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33" r:id="rId14"/>
  </pivotCaches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C3" i="2" s="1"/>
  <c r="W3" i="2"/>
  <c r="X3" i="2"/>
  <c r="Y3" i="2"/>
  <c r="AA3" i="2"/>
  <c r="AB3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/>
  <c r="T5" i="2"/>
  <c r="U5" i="2"/>
  <c r="V5" i="2"/>
  <c r="W5" i="2"/>
  <c r="X5" i="2"/>
  <c r="Y5" i="2"/>
  <c r="AA5" i="2"/>
  <c r="AB5" i="2"/>
  <c r="A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C6" i="2" s="1"/>
  <c r="W6" i="2"/>
  <c r="X6" i="2"/>
  <c r="Y6" i="2"/>
  <c r="AA6" i="2"/>
  <c r="AB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 s="1"/>
  <c r="T7" i="2"/>
  <c r="U7" i="2"/>
  <c r="V7" i="2"/>
  <c r="AA7" i="2" s="1"/>
  <c r="W7" i="2"/>
  <c r="X7" i="2"/>
  <c r="Y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A8" i="2" s="1"/>
  <c r="W8" i="2"/>
  <c r="X8" i="2"/>
  <c r="Y8" i="2"/>
  <c r="AB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A9" i="2" s="1"/>
  <c r="W9" i="2"/>
  <c r="X9" i="2"/>
  <c r="Y9" i="2"/>
  <c r="AB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 s="1"/>
  <c r="T13" i="2"/>
  <c r="U13" i="2"/>
  <c r="V13" i="2"/>
  <c r="AA13" i="2" s="1"/>
  <c r="W13" i="2"/>
  <c r="X13" i="2"/>
  <c r="Y13" i="2"/>
  <c r="AB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A14" i="2" s="1"/>
  <c r="W14" i="2"/>
  <c r="X14" i="2"/>
  <c r="Y14" i="2"/>
  <c r="AB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A15" i="2" s="1"/>
  <c r="W15" i="2"/>
  <c r="X15" i="2"/>
  <c r="Y15" i="2"/>
  <c r="AB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 s="1"/>
  <c r="T17" i="2"/>
  <c r="U17" i="2"/>
  <c r="V17" i="2"/>
  <c r="AA17" i="2" s="1"/>
  <c r="W17" i="2"/>
  <c r="X17" i="2"/>
  <c r="Y17" i="2"/>
  <c r="AB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 s="1"/>
  <c r="T21" i="2"/>
  <c r="U21" i="2"/>
  <c r="V21" i="2"/>
  <c r="AA21" i="2" s="1"/>
  <c r="W21" i="2"/>
  <c r="X21" i="2"/>
  <c r="Y21" i="2"/>
  <c r="AB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A22" i="2" s="1"/>
  <c r="W22" i="2"/>
  <c r="X22" i="2"/>
  <c r="Y22" i="2"/>
  <c r="AB22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O25" i="2"/>
  <c r="P25" i="2"/>
  <c r="Q25" i="2"/>
  <c r="R25" i="2"/>
  <c r="S25" i="2" s="1"/>
  <c r="T25" i="2"/>
  <c r="U25" i="2"/>
  <c r="V25" i="2"/>
  <c r="W25" i="2"/>
  <c r="X25" i="2"/>
  <c r="Y25" i="2"/>
  <c r="AB25" i="2"/>
  <c r="A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A28" i="2" s="1"/>
  <c r="W28" i="2"/>
  <c r="X28" i="2"/>
  <c r="Y28" i="2"/>
  <c r="AB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 s="1"/>
  <c r="T29" i="2"/>
  <c r="U29" i="2"/>
  <c r="V29" i="2"/>
  <c r="AC29" i="2" s="1"/>
  <c r="W29" i="2"/>
  <c r="X29" i="2"/>
  <c r="Y29" i="2"/>
  <c r="Z29" i="2"/>
  <c r="AB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AB30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O33" i="2"/>
  <c r="P33" i="2"/>
  <c r="Q33" i="2"/>
  <c r="R33" i="2"/>
  <c r="S33" i="2" s="1"/>
  <c r="T33" i="2"/>
  <c r="U33" i="2"/>
  <c r="V33" i="2"/>
  <c r="W33" i="2"/>
  <c r="X33" i="2"/>
  <c r="Y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W35" i="2"/>
  <c r="X35" i="2"/>
  <c r="Y35" i="2"/>
  <c r="AB35" i="2"/>
  <c r="A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A36" i="2" s="1"/>
  <c r="W36" i="2"/>
  <c r="X36" i="2"/>
  <c r="Y36" i="2"/>
  <c r="AB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 s="1"/>
  <c r="T37" i="2"/>
  <c r="U37" i="2"/>
  <c r="V37" i="2"/>
  <c r="AC37" i="2" s="1"/>
  <c r="W37" i="2"/>
  <c r="X37" i="2"/>
  <c r="Y37" i="2"/>
  <c r="Z37" i="2"/>
  <c r="AB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AB38" i="2"/>
  <c r="B39" i="2"/>
  <c r="C39" i="2"/>
  <c r="D39" i="2"/>
  <c r="E39" i="2"/>
  <c r="F39" i="2"/>
  <c r="G39" i="2"/>
  <c r="H39" i="2"/>
  <c r="Z39" i="2" s="1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W41" i="2"/>
  <c r="X41" i="2"/>
  <c r="Y41" i="2"/>
  <c r="AB41" i="2"/>
  <c r="A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A42" i="2" s="1"/>
  <c r="W42" i="2"/>
  <c r="X42" i="2"/>
  <c r="Y42" i="2"/>
  <c r="AB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A44" i="2" s="1"/>
  <c r="W44" i="2"/>
  <c r="X44" i="2"/>
  <c r="Y44" i="2"/>
  <c r="AB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AA48" i="2" s="1"/>
  <c r="W48" i="2"/>
  <c r="X48" i="2"/>
  <c r="Y48" i="2"/>
  <c r="AB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B51" i="2"/>
  <c r="C51" i="2"/>
  <c r="D51" i="2"/>
  <c r="E51" i="2"/>
  <c r="F51" i="2"/>
  <c r="G51" i="2"/>
  <c r="H51" i="2"/>
  <c r="I51" i="2"/>
  <c r="J51" i="2"/>
  <c r="K51" i="2"/>
  <c r="Z51" i="2" s="1"/>
  <c r="L51" i="2"/>
  <c r="M51" i="2"/>
  <c r="N51" i="2"/>
  <c r="AB51" i="2" s="1"/>
  <c r="O51" i="2"/>
  <c r="P51" i="2"/>
  <c r="Q51" i="2"/>
  <c r="R51" i="2"/>
  <c r="S51" i="2" s="1"/>
  <c r="T51" i="2"/>
  <c r="U51" i="2"/>
  <c r="V51" i="2"/>
  <c r="AA51" i="2" s="1"/>
  <c r="W51" i="2"/>
  <c r="X51" i="2"/>
  <c r="Y51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AA53" i="2" s="1"/>
  <c r="W53" i="2"/>
  <c r="X53" i="2"/>
  <c r="Y53" i="2"/>
  <c r="Z53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B55" i="2"/>
  <c r="C55" i="2"/>
  <c r="D55" i="2"/>
  <c r="E55" i="2"/>
  <c r="F55" i="2"/>
  <c r="G55" i="2"/>
  <c r="H55" i="2"/>
  <c r="I55" i="2"/>
  <c r="J55" i="2"/>
  <c r="K55" i="2"/>
  <c r="Z55" i="2" s="1"/>
  <c r="L55" i="2"/>
  <c r="M55" i="2"/>
  <c r="N55" i="2"/>
  <c r="AB55" i="2" s="1"/>
  <c r="O55" i="2"/>
  <c r="P55" i="2"/>
  <c r="Q55" i="2"/>
  <c r="R55" i="2"/>
  <c r="S55" i="2" s="1"/>
  <c r="T55" i="2"/>
  <c r="U55" i="2"/>
  <c r="V55" i="2"/>
  <c r="AA55" i="2" s="1"/>
  <c r="W55" i="2"/>
  <c r="X55" i="2"/>
  <c r="Y55" i="2"/>
  <c r="B56" i="2"/>
  <c r="C56" i="2"/>
  <c r="D56" i="2"/>
  <c r="E56" i="2"/>
  <c r="F56" i="2"/>
  <c r="G56" i="2"/>
  <c r="H56" i="2"/>
  <c r="Z56" i="2" s="1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A57" i="2" s="1"/>
  <c r="W57" i="2"/>
  <c r="X57" i="2"/>
  <c r="Y57" i="2"/>
  <c r="Z57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B59" i="2"/>
  <c r="C59" i="2"/>
  <c r="D59" i="2"/>
  <c r="E59" i="2"/>
  <c r="F59" i="2"/>
  <c r="G59" i="2"/>
  <c r="H59" i="2"/>
  <c r="I59" i="2"/>
  <c r="J59" i="2"/>
  <c r="K59" i="2"/>
  <c r="Z59" i="2" s="1"/>
  <c r="L59" i="2"/>
  <c r="M59" i="2"/>
  <c r="N59" i="2"/>
  <c r="AB59" i="2" s="1"/>
  <c r="O59" i="2"/>
  <c r="P59" i="2"/>
  <c r="Q59" i="2"/>
  <c r="R59" i="2"/>
  <c r="S59" i="2" s="1"/>
  <c r="T59" i="2"/>
  <c r="U59" i="2"/>
  <c r="V59" i="2"/>
  <c r="AA59" i="2" s="1"/>
  <c r="W59" i="2"/>
  <c r="X59" i="2"/>
  <c r="Y59" i="2"/>
  <c r="B60" i="2"/>
  <c r="C60" i="2"/>
  <c r="D60" i="2"/>
  <c r="E60" i="2"/>
  <c r="F60" i="2"/>
  <c r="G60" i="2"/>
  <c r="H60" i="2"/>
  <c r="Z60" i="2" s="1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W61" i="2"/>
  <c r="X61" i="2"/>
  <c r="Y61" i="2"/>
  <c r="Z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/>
  <c r="R63" i="2"/>
  <c r="S63" i="2" s="1"/>
  <c r="T63" i="2"/>
  <c r="U63" i="2"/>
  <c r="V63" i="2"/>
  <c r="AA63" i="2" s="1"/>
  <c r="W63" i="2"/>
  <c r="X63" i="2"/>
  <c r="Y63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W65" i="2"/>
  <c r="X65" i="2"/>
  <c r="Y65" i="2"/>
  <c r="Z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/>
  <c r="R67" i="2"/>
  <c r="S67" i="2" s="1"/>
  <c r="T67" i="2"/>
  <c r="U67" i="2"/>
  <c r="V67" i="2"/>
  <c r="AA67" i="2" s="1"/>
  <c r="W67" i="2"/>
  <c r="X67" i="2"/>
  <c r="Y67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B73" i="2"/>
  <c r="C73" i="2"/>
  <c r="D73" i="2"/>
  <c r="E73" i="2"/>
  <c r="F73" i="2"/>
  <c r="G73" i="2"/>
  <c r="H73" i="2"/>
  <c r="Z73" i="2" s="1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B74" i="2"/>
  <c r="C74" i="2"/>
  <c r="D74" i="2"/>
  <c r="E74" i="2"/>
  <c r="F74" i="2"/>
  <c r="G74" i="2"/>
  <c r="H74" i="2"/>
  <c r="Z74" i="2" s="1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B75" i="2"/>
  <c r="C75" i="2"/>
  <c r="D75" i="2"/>
  <c r="E75" i="2"/>
  <c r="F75" i="2"/>
  <c r="G75" i="2"/>
  <c r="H75" i="2"/>
  <c r="Z75" i="2" s="1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Z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Z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/>
  <c r="R80" i="2"/>
  <c r="S80" i="2" s="1"/>
  <c r="T80" i="2"/>
  <c r="U80" i="2"/>
  <c r="V80" i="2"/>
  <c r="W80" i="2"/>
  <c r="X80" i="2"/>
  <c r="Y80" i="2"/>
  <c r="Z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W81" i="2"/>
  <c r="X81" i="2"/>
  <c r="Y81" i="2"/>
  <c r="Z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/>
  <c r="R82" i="2"/>
  <c r="S82" i="2" s="1"/>
  <c r="T82" i="2"/>
  <c r="U82" i="2"/>
  <c r="V82" i="2"/>
  <c r="W82" i="2"/>
  <c r="X82" i="2"/>
  <c r="Y82" i="2"/>
  <c r="Z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W83" i="2"/>
  <c r="X83" i="2"/>
  <c r="Y83" i="2"/>
  <c r="Z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/>
  <c r="R84" i="2"/>
  <c r="S84" i="2" s="1"/>
  <c r="T84" i="2"/>
  <c r="U84" i="2"/>
  <c r="V84" i="2"/>
  <c r="W84" i="2"/>
  <c r="X84" i="2"/>
  <c r="Y84" i="2"/>
  <c r="Z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AA85" i="2" s="1"/>
  <c r="W85" i="2"/>
  <c r="X85" i="2"/>
  <c r="Y85" i="2"/>
  <c r="Z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 s="1"/>
  <c r="T86" i="2"/>
  <c r="U86" i="2"/>
  <c r="V86" i="2"/>
  <c r="AA86" i="2" s="1"/>
  <c r="W86" i="2"/>
  <c r="X86" i="2"/>
  <c r="Y86" i="2"/>
  <c r="Z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 s="1"/>
  <c r="T87" i="2"/>
  <c r="U87" i="2"/>
  <c r="V87" i="2"/>
  <c r="AA87" i="2" s="1"/>
  <c r="W87" i="2"/>
  <c r="X87" i="2"/>
  <c r="Y87" i="2"/>
  <c r="Z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A88" i="2" s="1"/>
  <c r="W88" i="2"/>
  <c r="X88" i="2"/>
  <c r="Y88" i="2"/>
  <c r="Z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A89" i="2" s="1"/>
  <c r="W89" i="2"/>
  <c r="X89" i="2"/>
  <c r="Y89" i="2"/>
  <c r="Z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/>
  <c r="R90" i="2"/>
  <c r="S90" i="2" s="1"/>
  <c r="T90" i="2"/>
  <c r="U90" i="2"/>
  <c r="V90" i="2"/>
  <c r="AA90" i="2" s="1"/>
  <c r="W90" i="2"/>
  <c r="X90" i="2"/>
  <c r="Y90" i="2"/>
  <c r="Z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A91" i="2" s="1"/>
  <c r="W91" i="2"/>
  <c r="X91" i="2"/>
  <c r="Y91" i="2"/>
  <c r="Z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A92" i="2" s="1"/>
  <c r="W92" i="2"/>
  <c r="X92" i="2"/>
  <c r="Y92" i="2"/>
  <c r="Z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A93" i="2" s="1"/>
  <c r="W93" i="2"/>
  <c r="X93" i="2"/>
  <c r="Y93" i="2"/>
  <c r="AB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 s="1"/>
  <c r="T94" i="2"/>
  <c r="U94" i="2"/>
  <c r="V94" i="2"/>
  <c r="AC94" i="2" s="1"/>
  <c r="W94" i="2"/>
  <c r="X94" i="2"/>
  <c r="Y94" i="2"/>
  <c r="Z94" i="2"/>
  <c r="AB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A95" i="2" s="1"/>
  <c r="W95" i="2"/>
  <c r="X95" i="2"/>
  <c r="Y95" i="2"/>
  <c r="AB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 s="1"/>
  <c r="T96" i="2"/>
  <c r="U96" i="2"/>
  <c r="V96" i="2"/>
  <c r="AC96" i="2" s="1"/>
  <c r="W96" i="2"/>
  <c r="X96" i="2"/>
  <c r="Y96" i="2"/>
  <c r="Z96" i="2"/>
  <c r="AB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A97" i="2"/>
  <c r="AB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B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AA99" i="2" s="1"/>
  <c r="W99" i="2"/>
  <c r="X99" i="2"/>
  <c r="Y99" i="2"/>
  <c r="AB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A100" i="2" s="1"/>
  <c r="W100" i="2"/>
  <c r="X100" i="2"/>
  <c r="Y100" i="2"/>
  <c r="Z100" i="2"/>
  <c r="AB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AB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A105" i="2" s="1"/>
  <c r="W105" i="2"/>
  <c r="X105" i="2"/>
  <c r="Y105" i="2"/>
  <c r="AB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AB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A109" i="2" s="1"/>
  <c r="W109" i="2"/>
  <c r="X109" i="2"/>
  <c r="Y109" i="2"/>
  <c r="Z109" i="2"/>
  <c r="AB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Z110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B112" i="2"/>
  <c r="C112" i="2"/>
  <c r="D112" i="2"/>
  <c r="E112" i="2"/>
  <c r="F112" i="2"/>
  <c r="G112" i="2"/>
  <c r="H112" i="2"/>
  <c r="I112" i="2"/>
  <c r="J112" i="2"/>
  <c r="K112" i="2"/>
  <c r="Z112" i="2" s="1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Z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Z114" i="2"/>
  <c r="B115" i="2"/>
  <c r="C115" i="2"/>
  <c r="D115" i="2"/>
  <c r="E115" i="2"/>
  <c r="F115" i="2"/>
  <c r="G115" i="2"/>
  <c r="H115" i="2"/>
  <c r="I115" i="2"/>
  <c r="J115" i="2"/>
  <c r="K115" i="2"/>
  <c r="Z115" i="2" s="1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Z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Z118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Z122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B124" i="2"/>
  <c r="C124" i="2"/>
  <c r="D124" i="2"/>
  <c r="E124" i="2"/>
  <c r="F124" i="2"/>
  <c r="G124" i="2"/>
  <c r="H124" i="2"/>
  <c r="I124" i="2"/>
  <c r="J124" i="2"/>
  <c r="K124" i="2"/>
  <c r="Z124" i="2" s="1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B125" i="2"/>
  <c r="C125" i="2"/>
  <c r="D125" i="2"/>
  <c r="E125" i="2"/>
  <c r="F125" i="2"/>
  <c r="G125" i="2"/>
  <c r="H125" i="2"/>
  <c r="I125" i="2"/>
  <c r="J125" i="2"/>
  <c r="K125" i="2"/>
  <c r="Z125" i="2" s="1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B127" i="2"/>
  <c r="C127" i="2"/>
  <c r="D127" i="2"/>
  <c r="E127" i="2"/>
  <c r="F127" i="2"/>
  <c r="G127" i="2"/>
  <c r="H127" i="2"/>
  <c r="I127" i="2"/>
  <c r="J127" i="2"/>
  <c r="K127" i="2"/>
  <c r="Z127" i="2" s="1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Z130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B132" i="2"/>
  <c r="C132" i="2"/>
  <c r="D132" i="2"/>
  <c r="E132" i="2"/>
  <c r="F132" i="2"/>
  <c r="G132" i="2"/>
  <c r="H132" i="2"/>
  <c r="I132" i="2"/>
  <c r="J132" i="2"/>
  <c r="K132" i="2"/>
  <c r="Z132" i="2" s="1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B133" i="2"/>
  <c r="C133" i="2"/>
  <c r="D133" i="2"/>
  <c r="E133" i="2"/>
  <c r="F133" i="2"/>
  <c r="G133" i="2"/>
  <c r="H133" i="2"/>
  <c r="I133" i="2"/>
  <c r="J133" i="2"/>
  <c r="K133" i="2"/>
  <c r="Z133" i="2" s="1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Z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A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/>
  <c r="T137" i="2"/>
  <c r="U137" i="2"/>
  <c r="V137" i="2"/>
  <c r="AC137" i="2" s="1"/>
  <c r="W137" i="2"/>
  <c r="X137" i="2"/>
  <c r="Y137" i="2"/>
  <c r="B138" i="2"/>
  <c r="C138" i="2"/>
  <c r="D138" i="2"/>
  <c r="E138" i="2"/>
  <c r="F138" i="2"/>
  <c r="G138" i="2"/>
  <c r="H138" i="2"/>
  <c r="I138" i="2"/>
  <c r="J138" i="2"/>
  <c r="K138" i="2"/>
  <c r="Z138" i="2" s="1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Z140" i="2"/>
  <c r="B141" i="2"/>
  <c r="C141" i="2"/>
  <c r="D141" i="2"/>
  <c r="E141" i="2"/>
  <c r="F141" i="2"/>
  <c r="G141" i="2"/>
  <c r="H141" i="2"/>
  <c r="I141" i="2"/>
  <c r="J141" i="2"/>
  <c r="K141" i="2"/>
  <c r="Z141" i="2" s="1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Z144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B147" i="2"/>
  <c r="C147" i="2"/>
  <c r="D147" i="2"/>
  <c r="E147" i="2"/>
  <c r="F147" i="2"/>
  <c r="G147" i="2"/>
  <c r="H147" i="2"/>
  <c r="I147" i="2"/>
  <c r="J147" i="2"/>
  <c r="K147" i="2"/>
  <c r="Z147" i="2" s="1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Z148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B150" i="2"/>
  <c r="C150" i="2"/>
  <c r="D150" i="2"/>
  <c r="E150" i="2"/>
  <c r="F150" i="2"/>
  <c r="G150" i="2"/>
  <c r="H150" i="2"/>
  <c r="I150" i="2"/>
  <c r="J150" i="2"/>
  <c r="K150" i="2"/>
  <c r="Z150" i="2" s="1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Z152" i="2"/>
  <c r="B153" i="2"/>
  <c r="C153" i="2"/>
  <c r="D153" i="2"/>
  <c r="E153" i="2"/>
  <c r="F153" i="2"/>
  <c r="G153" i="2"/>
  <c r="H153" i="2"/>
  <c r="I153" i="2"/>
  <c r="J153" i="2"/>
  <c r="K153" i="2"/>
  <c r="Z153" i="2" s="1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B154" i="2"/>
  <c r="C154" i="2"/>
  <c r="D154" i="2"/>
  <c r="E154" i="2"/>
  <c r="F154" i="2"/>
  <c r="G154" i="2"/>
  <c r="H154" i="2"/>
  <c r="I154" i="2"/>
  <c r="J154" i="2"/>
  <c r="K154" i="2"/>
  <c r="Z154" i="2" s="1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Z156" i="2"/>
  <c r="B157" i="2"/>
  <c r="C157" i="2"/>
  <c r="D157" i="2"/>
  <c r="E157" i="2"/>
  <c r="F157" i="2"/>
  <c r="G157" i="2"/>
  <c r="H157" i="2"/>
  <c r="I157" i="2"/>
  <c r="J157" i="2"/>
  <c r="K157" i="2"/>
  <c r="Z157" i="2" s="1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Z160" i="2"/>
  <c r="B161" i="2"/>
  <c r="C161" i="2"/>
  <c r="D161" i="2"/>
  <c r="E161" i="2"/>
  <c r="F161" i="2"/>
  <c r="G161" i="2"/>
  <c r="H161" i="2"/>
  <c r="I161" i="2"/>
  <c r="J161" i="2"/>
  <c r="K161" i="2"/>
  <c r="Z161" i="2" s="1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B162" i="2"/>
  <c r="C162" i="2"/>
  <c r="D162" i="2"/>
  <c r="E162" i="2"/>
  <c r="F162" i="2"/>
  <c r="G162" i="2"/>
  <c r="H162" i="2"/>
  <c r="I162" i="2"/>
  <c r="J162" i="2"/>
  <c r="K162" i="2"/>
  <c r="Z162" i="2" s="1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Z164" i="2"/>
  <c r="B165" i="2"/>
  <c r="C165" i="2"/>
  <c r="D165" i="2"/>
  <c r="E165" i="2"/>
  <c r="F165" i="2"/>
  <c r="G165" i="2"/>
  <c r="H165" i="2"/>
  <c r="I165" i="2"/>
  <c r="J165" i="2"/>
  <c r="K165" i="2"/>
  <c r="Z165" i="2" s="1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B165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B169" i="2"/>
  <c r="B170" i="2"/>
  <c r="C170" i="2"/>
  <c r="D170" i="2"/>
  <c r="E170" i="2"/>
  <c r="F170" i="2"/>
  <c r="G170" i="2"/>
  <c r="H170" i="2"/>
  <c r="I170" i="2"/>
  <c r="J170" i="2"/>
  <c r="K170" i="2"/>
  <c r="Z170" i="2" s="1"/>
  <c r="L170" i="2"/>
  <c r="M170" i="2"/>
  <c r="N170" i="2"/>
  <c r="O170" i="2"/>
  <c r="P170" i="2"/>
  <c r="Q170" i="2" s="1"/>
  <c r="R170" i="2"/>
  <c r="S170" i="2"/>
  <c r="T170" i="2"/>
  <c r="U170" i="2"/>
  <c r="V170" i="2"/>
  <c r="W170" i="2"/>
  <c r="X170" i="2"/>
  <c r="Y170" i="2"/>
  <c r="AA170" i="2"/>
  <c r="AB170" i="2"/>
  <c r="A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A171" i="2"/>
  <c r="A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AC172" i="2" s="1"/>
  <c r="W172" i="2"/>
  <c r="X172" i="2"/>
  <c r="Y172" i="2"/>
  <c r="AA172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 s="1"/>
  <c r="R173" i="2"/>
  <c r="S173" i="2"/>
  <c r="T173" i="2"/>
  <c r="U173" i="2"/>
  <c r="V173" i="2"/>
  <c r="W173" i="2"/>
  <c r="X173" i="2"/>
  <c r="Y173" i="2"/>
  <c r="AA173" i="2"/>
  <c r="A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/>
  <c r="R174" i="2"/>
  <c r="S174" i="2" s="1"/>
  <c r="T174" i="2"/>
  <c r="U174" i="2"/>
  <c r="V174" i="2"/>
  <c r="AC174" i="2" s="1"/>
  <c r="W174" i="2"/>
  <c r="X174" i="2"/>
  <c r="Y174" i="2"/>
  <c r="AA174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AB175" i="2" s="1"/>
  <c r="O175" i="2"/>
  <c r="P175" i="2"/>
  <c r="Q175" i="2" s="1"/>
  <c r="R175" i="2"/>
  <c r="S175" i="2"/>
  <c r="T175" i="2"/>
  <c r="U175" i="2"/>
  <c r="V175" i="2"/>
  <c r="W175" i="2"/>
  <c r="X175" i="2"/>
  <c r="Y175" i="2"/>
  <c r="AA175" i="2"/>
  <c r="A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C176" i="2" s="1"/>
  <c r="W176" i="2"/>
  <c r="X176" i="2"/>
  <c r="Y176" i="2"/>
  <c r="AA176" i="2"/>
  <c r="B177" i="2"/>
  <c r="C177" i="2"/>
  <c r="D177" i="2"/>
  <c r="E177" i="2"/>
  <c r="F177" i="2"/>
  <c r="G177" i="2"/>
  <c r="H177" i="2"/>
  <c r="I177" i="2"/>
  <c r="J177" i="2"/>
  <c r="K177" i="2"/>
  <c r="Z177" i="2" s="1"/>
  <c r="L177" i="2"/>
  <c r="M177" i="2"/>
  <c r="N177" i="2"/>
  <c r="AB177" i="2" s="1"/>
  <c r="O177" i="2"/>
  <c r="P177" i="2"/>
  <c r="Q177" i="2" s="1"/>
  <c r="R177" i="2"/>
  <c r="S177" i="2"/>
  <c r="T177" i="2"/>
  <c r="U177" i="2"/>
  <c r="V177" i="2"/>
  <c r="W177" i="2"/>
  <c r="X177" i="2"/>
  <c r="Y177" i="2"/>
  <c r="AA177" i="2"/>
  <c r="A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/>
  <c r="R178" i="2"/>
  <c r="S178" i="2" s="1"/>
  <c r="T178" i="2"/>
  <c r="U178" i="2"/>
  <c r="V178" i="2"/>
  <c r="AC178" i="2" s="1"/>
  <c r="W178" i="2"/>
  <c r="X178" i="2"/>
  <c r="Y178" i="2"/>
  <c r="AA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/>
  <c r="T179" i="2"/>
  <c r="U179" i="2"/>
  <c r="V179" i="2"/>
  <c r="W179" i="2"/>
  <c r="X179" i="2"/>
  <c r="Y179" i="2"/>
  <c r="AA179" i="2"/>
  <c r="A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/>
  <c r="R180" i="2"/>
  <c r="S180" i="2" s="1"/>
  <c r="T180" i="2"/>
  <c r="U180" i="2"/>
  <c r="V180" i="2"/>
  <c r="AC180" i="2" s="1"/>
  <c r="W180" i="2"/>
  <c r="X180" i="2"/>
  <c r="Y180" i="2"/>
  <c r="AA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/>
  <c r="T181" i="2"/>
  <c r="U181" i="2"/>
  <c r="V181" i="2"/>
  <c r="W181" i="2"/>
  <c r="X181" i="2"/>
  <c r="Y181" i="2"/>
  <c r="AA181" i="2"/>
  <c r="A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 s="1"/>
  <c r="T182" i="2"/>
  <c r="U182" i="2"/>
  <c r="V182" i="2"/>
  <c r="AC182" i="2" s="1"/>
  <c r="W182" i="2"/>
  <c r="X182" i="2"/>
  <c r="Y182" i="2"/>
  <c r="AA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/>
  <c r="T183" i="2"/>
  <c r="U183" i="2"/>
  <c r="V183" i="2"/>
  <c r="W183" i="2"/>
  <c r="X183" i="2"/>
  <c r="Y183" i="2"/>
  <c r="AA183" i="2"/>
  <c r="A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C184" i="2" s="1"/>
  <c r="W184" i="2"/>
  <c r="X184" i="2"/>
  <c r="Y184" i="2"/>
  <c r="AA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A185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AB186" i="2" s="1"/>
  <c r="O186" i="2"/>
  <c r="P186" i="2"/>
  <c r="Q186" i="2"/>
  <c r="R186" i="2"/>
  <c r="S186" i="2"/>
  <c r="T186" i="2"/>
  <c r="U186" i="2"/>
  <c r="V186" i="2"/>
  <c r="AC186" i="2" s="1"/>
  <c r="W186" i="2"/>
  <c r="X186" i="2"/>
  <c r="Y186" i="2"/>
  <c r="AA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C187" i="2" s="1"/>
  <c r="W187" i="2"/>
  <c r="X187" i="2"/>
  <c r="Y187" i="2"/>
  <c r="AA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/>
  <c r="T188" i="2"/>
  <c r="U188" i="2"/>
  <c r="V188" i="2"/>
  <c r="AC188" i="2" s="1"/>
  <c r="W188" i="2"/>
  <c r="X188" i="2"/>
  <c r="Y188" i="2"/>
  <c r="AA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A189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/>
  <c r="R190" i="2"/>
  <c r="S190" i="2"/>
  <c r="T190" i="2"/>
  <c r="U190" i="2"/>
  <c r="V190" i="2"/>
  <c r="AC190" i="2" s="1"/>
  <c r="W190" i="2"/>
  <c r="X190" i="2"/>
  <c r="Y190" i="2"/>
  <c r="AA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C191" i="2" s="1"/>
  <c r="W191" i="2"/>
  <c r="X191" i="2"/>
  <c r="Y191" i="2"/>
  <c r="AA191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AB192" i="2" s="1"/>
  <c r="O192" i="2"/>
  <c r="P192" i="2"/>
  <c r="Q192" i="2"/>
  <c r="R192" i="2"/>
  <c r="S192" i="2"/>
  <c r="T192" i="2"/>
  <c r="U192" i="2"/>
  <c r="V192" i="2"/>
  <c r="AC192" i="2" s="1"/>
  <c r="W192" i="2"/>
  <c r="X192" i="2"/>
  <c r="Y192" i="2"/>
  <c r="AA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B194" i="2"/>
  <c r="C194" i="2"/>
  <c r="D194" i="2"/>
  <c r="E194" i="2"/>
  <c r="F194" i="2"/>
  <c r="G194" i="2"/>
  <c r="H194" i="2"/>
  <c r="I194" i="2"/>
  <c r="J194" i="2"/>
  <c r="K194" i="2"/>
  <c r="Z194" i="2" s="1"/>
  <c r="L194" i="2"/>
  <c r="M194" i="2"/>
  <c r="N194" i="2"/>
  <c r="AB194" i="2" s="1"/>
  <c r="O194" i="2"/>
  <c r="P194" i="2"/>
  <c r="Q194" i="2"/>
  <c r="R194" i="2"/>
  <c r="S194" i="2"/>
  <c r="T194" i="2"/>
  <c r="U194" i="2"/>
  <c r="V194" i="2"/>
  <c r="AC194" i="2" s="1"/>
  <c r="W194" i="2"/>
  <c r="X194" i="2"/>
  <c r="Y194" i="2"/>
  <c r="AA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AB196" i="2" s="1"/>
  <c r="O196" i="2"/>
  <c r="P196" i="2"/>
  <c r="Q196" i="2"/>
  <c r="R196" i="2"/>
  <c r="S196" i="2"/>
  <c r="T196" i="2"/>
  <c r="U196" i="2"/>
  <c r="V196" i="2"/>
  <c r="AC196" i="2" s="1"/>
  <c r="W196" i="2"/>
  <c r="X196" i="2"/>
  <c r="Y196" i="2"/>
  <c r="AA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/>
  <c r="R198" i="2"/>
  <c r="S198" i="2"/>
  <c r="T198" i="2"/>
  <c r="U198" i="2"/>
  <c r="V198" i="2"/>
  <c r="AC198" i="2" s="1"/>
  <c r="W198" i="2"/>
  <c r="X198" i="2"/>
  <c r="Y198" i="2"/>
  <c r="AA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AB200" i="2" s="1"/>
  <c r="O200" i="2"/>
  <c r="P200" i="2"/>
  <c r="Q200" i="2"/>
  <c r="R200" i="2"/>
  <c r="S200" i="2"/>
  <c r="T200" i="2"/>
  <c r="U200" i="2"/>
  <c r="V200" i="2"/>
  <c r="AC200" i="2" s="1"/>
  <c r="W200" i="2"/>
  <c r="X200" i="2"/>
  <c r="Y200" i="2"/>
  <c r="AA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A201" i="2"/>
  <c r="B202" i="2"/>
  <c r="C202" i="2"/>
  <c r="D202" i="2"/>
  <c r="E202" i="2"/>
  <c r="F202" i="2"/>
  <c r="G202" i="2"/>
  <c r="H202" i="2"/>
  <c r="I202" i="2"/>
  <c r="J202" i="2"/>
  <c r="K202" i="2"/>
  <c r="Z202" i="2" s="1"/>
  <c r="L202" i="2"/>
  <c r="M202" i="2"/>
  <c r="N202" i="2"/>
  <c r="AB202" i="2" s="1"/>
  <c r="O202" i="2"/>
  <c r="P202" i="2"/>
  <c r="Q202" i="2"/>
  <c r="R202" i="2"/>
  <c r="S202" i="2"/>
  <c r="T202" i="2"/>
  <c r="U202" i="2"/>
  <c r="V202" i="2"/>
  <c r="AC202" i="2" s="1"/>
  <c r="W202" i="2"/>
  <c r="X202" i="2"/>
  <c r="Y202" i="2"/>
  <c r="AA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A203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AC204" i="2" s="1"/>
  <c r="W204" i="2"/>
  <c r="X204" i="2"/>
  <c r="Y204" i="2"/>
  <c r="AA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A205" i="2"/>
  <c r="B206" i="2"/>
  <c r="C206" i="2"/>
  <c r="D206" i="2"/>
  <c r="E206" i="2"/>
  <c r="F206" i="2"/>
  <c r="G206" i="2"/>
  <c r="H206" i="2"/>
  <c r="I206" i="2"/>
  <c r="J206" i="2"/>
  <c r="K206" i="2"/>
  <c r="Z206" i="2" s="1"/>
  <c r="L206" i="2"/>
  <c r="M206" i="2"/>
  <c r="N206" i="2"/>
  <c r="AB206" i="2" s="1"/>
  <c r="O206" i="2"/>
  <c r="P206" i="2"/>
  <c r="Q206" i="2"/>
  <c r="R206" i="2"/>
  <c r="S206" i="2"/>
  <c r="T206" i="2"/>
  <c r="U206" i="2"/>
  <c r="V206" i="2"/>
  <c r="AC206" i="2" s="1"/>
  <c r="W206" i="2"/>
  <c r="X206" i="2"/>
  <c r="Y206" i="2"/>
  <c r="AA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A207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A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Z211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A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Z215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A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Z219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B221" i="2"/>
  <c r="C221" i="2"/>
  <c r="D221" i="2"/>
  <c r="E221" i="2"/>
  <c r="F221" i="2"/>
  <c r="G221" i="2"/>
  <c r="H221" i="2"/>
  <c r="I221" i="2"/>
  <c r="J221" i="2"/>
  <c r="K221" i="2"/>
  <c r="Z221" i="2" s="1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A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Z223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A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Z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Z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Z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A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Z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Z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Z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A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Z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Z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Z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A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Z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Z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B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Z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A243" i="2" s="1"/>
  <c r="O243" i="2"/>
  <c r="P243" i="2"/>
  <c r="Q243" i="2" s="1"/>
  <c r="R243" i="2"/>
  <c r="S243" i="2"/>
  <c r="T243" i="2"/>
  <c r="U243" i="2"/>
  <c r="V243" i="2"/>
  <c r="AC243" i="2" s="1"/>
  <c r="W243" i="2"/>
  <c r="X243" i="2"/>
  <c r="Y243" i="2"/>
  <c r="AB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Z244" i="2"/>
  <c r="AB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B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Z246" i="2"/>
  <c r="AB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B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Z248" i="2"/>
  <c r="AB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B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Z250" i="2"/>
  <c r="AB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B251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Z256" i="2"/>
  <c r="AB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B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Z258" i="2"/>
  <c r="AB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B259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B262" i="2"/>
  <c r="C262" i="2"/>
  <c r="D262" i="2"/>
  <c r="E262" i="2"/>
  <c r="F262" i="2"/>
  <c r="G262" i="2"/>
  <c r="H262" i="2"/>
  <c r="I262" i="2"/>
  <c r="J262" i="2"/>
  <c r="K262" i="2"/>
  <c r="Z262" i="2" s="1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Z264" i="2"/>
  <c r="AB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B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Z266" i="2"/>
  <c r="AB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B267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Z272" i="2"/>
  <c r="AB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B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Z274" i="2"/>
  <c r="AB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B275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B278" i="2"/>
  <c r="C278" i="2"/>
  <c r="D278" i="2"/>
  <c r="E278" i="2"/>
  <c r="F278" i="2"/>
  <c r="G278" i="2"/>
  <c r="H278" i="2"/>
  <c r="I278" i="2"/>
  <c r="J278" i="2"/>
  <c r="K278" i="2"/>
  <c r="Z278" i="2" s="1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/>
  <c r="T280" i="2"/>
  <c r="U280" i="2"/>
  <c r="V280" i="2"/>
  <c r="W280" i="2"/>
  <c r="X280" i="2"/>
  <c r="Y280" i="2"/>
  <c r="AA280" i="2"/>
  <c r="AB280" i="2"/>
  <c r="A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/>
  <c r="R281" i="2"/>
  <c r="S281" i="2" s="1"/>
  <c r="T281" i="2"/>
  <c r="U281" i="2"/>
  <c r="V281" i="2"/>
  <c r="W281" i="2"/>
  <c r="X281" i="2"/>
  <c r="Y281" i="2"/>
  <c r="AA281" i="2"/>
  <c r="A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/>
  <c r="R282" i="2"/>
  <c r="S282" i="2" s="1"/>
  <c r="T282" i="2"/>
  <c r="U282" i="2"/>
  <c r="V282" i="2"/>
  <c r="AC282" i="2" s="1"/>
  <c r="W282" i="2"/>
  <c r="X282" i="2"/>
  <c r="Y282" i="2"/>
  <c r="AA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W283" i="2"/>
  <c r="X283" i="2"/>
  <c r="Y283" i="2"/>
  <c r="AA283" i="2"/>
  <c r="A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/>
  <c r="R284" i="2"/>
  <c r="S284" i="2" s="1"/>
  <c r="T284" i="2"/>
  <c r="U284" i="2"/>
  <c r="V284" i="2"/>
  <c r="AC284" i="2" s="1"/>
  <c r="W284" i="2"/>
  <c r="X284" i="2"/>
  <c r="Y284" i="2"/>
  <c r="AA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/>
  <c r="T285" i="2"/>
  <c r="U285" i="2"/>
  <c r="V285" i="2"/>
  <c r="W285" i="2"/>
  <c r="X285" i="2"/>
  <c r="Y285" i="2"/>
  <c r="AA285" i="2"/>
  <c r="A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/>
  <c r="R286" i="2"/>
  <c r="S286" i="2" s="1"/>
  <c r="T286" i="2"/>
  <c r="U286" i="2"/>
  <c r="V286" i="2"/>
  <c r="AA286" i="2" s="1"/>
  <c r="W286" i="2"/>
  <c r="X286" i="2"/>
  <c r="Y286" i="2"/>
  <c r="Z286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B294" i="2"/>
  <c r="C294" i="2"/>
  <c r="D294" i="2"/>
  <c r="E294" i="2"/>
  <c r="F294" i="2"/>
  <c r="G294" i="2"/>
  <c r="H294" i="2"/>
  <c r="Z294" i="2" s="1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B295" i="2"/>
  <c r="C295" i="2"/>
  <c r="D295" i="2"/>
  <c r="E295" i="2"/>
  <c r="F295" i="2"/>
  <c r="G295" i="2"/>
  <c r="H295" i="2"/>
  <c r="Z295" i="2" s="1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Z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Z297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Z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Z301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Z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Z305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Z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Z309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Z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Z313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Z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Z317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Z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Z321" i="2"/>
  <c r="B322" i="2"/>
  <c r="C322" i="2"/>
  <c r="D322" i="2"/>
  <c r="E322" i="2"/>
  <c r="F322" i="2"/>
  <c r="G322" i="2"/>
  <c r="H322" i="2"/>
  <c r="I322" i="2"/>
  <c r="J322" i="2"/>
  <c r="K322" i="2"/>
  <c r="Z322" i="2" s="1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Z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Z325" i="2"/>
  <c r="B326" i="2"/>
  <c r="C326" i="2"/>
  <c r="D326" i="2"/>
  <c r="E326" i="2"/>
  <c r="F326" i="2"/>
  <c r="G326" i="2"/>
  <c r="H326" i="2"/>
  <c r="I326" i="2"/>
  <c r="J326" i="2"/>
  <c r="K326" i="2"/>
  <c r="Z326" i="2" s="1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Z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Z329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Z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Z333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Z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Z337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Z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Z341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Z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Z345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Z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Z349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Z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Z353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Z357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/>
  <c r="T360" i="2"/>
  <c r="U360" i="2"/>
  <c r="V360" i="2"/>
  <c r="AC360" i="2" s="1"/>
  <c r="W360" i="2"/>
  <c r="X360" i="2"/>
  <c r="Y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/>
  <c r="T363" i="2"/>
  <c r="U363" i="2"/>
  <c r="V363" i="2"/>
  <c r="AC363" i="2" s="1"/>
  <c r="W363" i="2"/>
  <c r="X363" i="2"/>
  <c r="Y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/>
  <c r="T364" i="2"/>
  <c r="U364" i="2"/>
  <c r="V364" i="2"/>
  <c r="AC364" i="2" s="1"/>
  <c r="W364" i="2"/>
  <c r="X364" i="2"/>
  <c r="Y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/>
  <c r="T366" i="2"/>
  <c r="U366" i="2"/>
  <c r="V366" i="2"/>
  <c r="AC366" i="2" s="1"/>
  <c r="W366" i="2"/>
  <c r="X366" i="2"/>
  <c r="Y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/>
  <c r="T370" i="2"/>
  <c r="U370" i="2"/>
  <c r="V370" i="2"/>
  <c r="AC370" i="2" s="1"/>
  <c r="W370" i="2"/>
  <c r="X370" i="2"/>
  <c r="Y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/>
  <c r="T374" i="2"/>
  <c r="U374" i="2"/>
  <c r="V374" i="2"/>
  <c r="AC374" i="2" s="1"/>
  <c r="W374" i="2"/>
  <c r="X374" i="2"/>
  <c r="Y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A377" i="2" s="1"/>
  <c r="W377" i="2"/>
  <c r="X377" i="2"/>
  <c r="Y377" i="2"/>
  <c r="Z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A378" i="2" s="1"/>
  <c r="W378" i="2"/>
  <c r="X378" i="2"/>
  <c r="Y378" i="2"/>
  <c r="Z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Z379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Z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Z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Z383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A385" i="2" s="1"/>
  <c r="W385" i="2"/>
  <c r="X385" i="2"/>
  <c r="Y385" i="2"/>
  <c r="Z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Z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Z387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Z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Z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Z391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Z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Z395" i="2"/>
  <c r="B396" i="2"/>
  <c r="C396" i="2"/>
  <c r="D396" i="2"/>
  <c r="E396" i="2"/>
  <c r="F396" i="2"/>
  <c r="G396" i="2"/>
  <c r="H396" i="2"/>
  <c r="I396" i="2"/>
  <c r="J396" i="2"/>
  <c r="K396" i="2"/>
  <c r="Z396" i="2" s="1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Z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Z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Z399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Z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Z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Z403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Z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Z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Z407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Z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Z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Z411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Z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Z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Z415" i="2"/>
  <c r="B416" i="2"/>
  <c r="C416" i="2"/>
  <c r="D416" i="2"/>
  <c r="E416" i="2"/>
  <c r="F416" i="2"/>
  <c r="G416" i="2"/>
  <c r="H416" i="2"/>
  <c r="I416" i="2"/>
  <c r="J416" i="2"/>
  <c r="K416" i="2"/>
  <c r="Z416" i="2" s="1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Z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Z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Z419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Z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Z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Z423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Z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Z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Z427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Z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Z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Z431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Z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Z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Z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Z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Z440" i="2"/>
  <c r="B441" i="2"/>
  <c r="C441" i="2"/>
  <c r="D441" i="2"/>
  <c r="E441" i="2"/>
  <c r="F441" i="2"/>
  <c r="G441" i="2"/>
  <c r="H441" i="2"/>
  <c r="I441" i="2"/>
  <c r="J441" i="2"/>
  <c r="K441" i="2"/>
  <c r="Z441" i="2" s="1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Z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Z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Z444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Z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Z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Z448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Z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Z452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Z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Z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Z456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Z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Z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Z460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Z464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Z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Z468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Z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Z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Z472" i="2"/>
  <c r="B473" i="2"/>
  <c r="C473" i="2"/>
  <c r="D473" i="2"/>
  <c r="E473" i="2"/>
  <c r="F473" i="2"/>
  <c r="G473" i="2"/>
  <c r="H473" i="2"/>
  <c r="I473" i="2"/>
  <c r="J473" i="2"/>
  <c r="K473" i="2"/>
  <c r="Z473" i="2" s="1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Z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Z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Z476" i="2"/>
  <c r="B477" i="2"/>
  <c r="C477" i="2"/>
  <c r="D477" i="2"/>
  <c r="E477" i="2"/>
  <c r="F477" i="2"/>
  <c r="G477" i="2"/>
  <c r="H477" i="2"/>
  <c r="I477" i="2"/>
  <c r="J477" i="2"/>
  <c r="K477" i="2"/>
  <c r="Z477" i="2" s="1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Z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Z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Z480" i="2"/>
  <c r="B481" i="2"/>
  <c r="C481" i="2"/>
  <c r="D481" i="2"/>
  <c r="E481" i="2"/>
  <c r="F481" i="2"/>
  <c r="G481" i="2"/>
  <c r="H481" i="2"/>
  <c r="I481" i="2"/>
  <c r="J481" i="2"/>
  <c r="K481" i="2"/>
  <c r="Z481" i="2" s="1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Z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Z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Z484" i="2"/>
  <c r="B485" i="2"/>
  <c r="C485" i="2"/>
  <c r="D485" i="2"/>
  <c r="E485" i="2"/>
  <c r="F485" i="2"/>
  <c r="G485" i="2"/>
  <c r="H485" i="2"/>
  <c r="I485" i="2"/>
  <c r="J485" i="2"/>
  <c r="K485" i="2"/>
  <c r="Z485" i="2" s="1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Z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Z488" i="2"/>
  <c r="B489" i="2"/>
  <c r="C489" i="2"/>
  <c r="D489" i="2"/>
  <c r="E489" i="2"/>
  <c r="F489" i="2"/>
  <c r="G489" i="2"/>
  <c r="H489" i="2"/>
  <c r="I489" i="2"/>
  <c r="J489" i="2"/>
  <c r="K489" i="2"/>
  <c r="Z489" i="2" s="1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Z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Z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Z492" i="2"/>
  <c r="B493" i="2"/>
  <c r="C493" i="2"/>
  <c r="D493" i="2"/>
  <c r="E493" i="2"/>
  <c r="F493" i="2"/>
  <c r="G493" i="2"/>
  <c r="H493" i="2"/>
  <c r="I493" i="2"/>
  <c r="J493" i="2"/>
  <c r="K493" i="2"/>
  <c r="Z493" i="2" s="1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Z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Z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Z496" i="2"/>
  <c r="B497" i="2"/>
  <c r="C497" i="2"/>
  <c r="D497" i="2"/>
  <c r="E497" i="2"/>
  <c r="F497" i="2"/>
  <c r="G497" i="2"/>
  <c r="H497" i="2"/>
  <c r="I497" i="2"/>
  <c r="J497" i="2"/>
  <c r="K497" i="2"/>
  <c r="Z497" i="2" s="1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Z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Z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Z500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Z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Z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Z504" i="2"/>
  <c r="B505" i="2"/>
  <c r="C505" i="2"/>
  <c r="D505" i="2"/>
  <c r="E505" i="2"/>
  <c r="F505" i="2"/>
  <c r="G505" i="2"/>
  <c r="H505" i="2"/>
  <c r="I505" i="2"/>
  <c r="J505" i="2"/>
  <c r="K505" i="2"/>
  <c r="Z505" i="2" s="1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Z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Z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Z508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/>
  <c r="T512" i="2"/>
  <c r="U512" i="2"/>
  <c r="V512" i="2"/>
  <c r="AC512" i="2" s="1"/>
  <c r="W512" i="2"/>
  <c r="X512" i="2"/>
  <c r="Y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/>
  <c r="T515" i="2"/>
  <c r="U515" i="2"/>
  <c r="V515" i="2"/>
  <c r="AC515" i="2" s="1"/>
  <c r="W515" i="2"/>
  <c r="X515" i="2"/>
  <c r="Y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/>
  <c r="T516" i="2"/>
  <c r="U516" i="2"/>
  <c r="V516" i="2"/>
  <c r="AC516" i="2" s="1"/>
  <c r="W516" i="2"/>
  <c r="X516" i="2"/>
  <c r="Y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/>
  <c r="T520" i="2"/>
  <c r="U520" i="2"/>
  <c r="V520" i="2"/>
  <c r="AC520" i="2" s="1"/>
  <c r="W520" i="2"/>
  <c r="X520" i="2"/>
  <c r="Y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/>
  <c r="T522" i="2"/>
  <c r="U522" i="2"/>
  <c r="V522" i="2"/>
  <c r="AC522" i="2" s="1"/>
  <c r="W522" i="2"/>
  <c r="X522" i="2"/>
  <c r="Y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AC524" i="2" s="1"/>
  <c r="W524" i="2"/>
  <c r="X524" i="2"/>
  <c r="Y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/>
  <c r="T527" i="2"/>
  <c r="U527" i="2"/>
  <c r="V527" i="2"/>
  <c r="AC527" i="2" s="1"/>
  <c r="W527" i="2"/>
  <c r="X527" i="2"/>
  <c r="Y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/>
  <c r="T528" i="2"/>
  <c r="U528" i="2"/>
  <c r="V528" i="2"/>
  <c r="AC528" i="2" s="1"/>
  <c r="W528" i="2"/>
  <c r="X528" i="2"/>
  <c r="Y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AC532" i="2" s="1"/>
  <c r="W532" i="2"/>
  <c r="X532" i="2"/>
  <c r="Y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/>
  <c r="T534" i="2"/>
  <c r="U534" i="2"/>
  <c r="V534" i="2"/>
  <c r="AC534" i="2" s="1"/>
  <c r="W534" i="2"/>
  <c r="X534" i="2"/>
  <c r="Y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/>
  <c r="T536" i="2"/>
  <c r="U536" i="2"/>
  <c r="V536" i="2"/>
  <c r="AC536" i="2" s="1"/>
  <c r="W536" i="2"/>
  <c r="X536" i="2"/>
  <c r="Y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Z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Z538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Z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Z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Z542" i="2"/>
  <c r="B543" i="2"/>
  <c r="C543" i="2"/>
  <c r="D543" i="2"/>
  <c r="E543" i="2"/>
  <c r="F543" i="2"/>
  <c r="G543" i="2"/>
  <c r="H543" i="2"/>
  <c r="I543" i="2"/>
  <c r="J543" i="2"/>
  <c r="K543" i="2"/>
  <c r="Z543" i="2" s="1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Z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Z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Z546" i="2"/>
  <c r="B547" i="2"/>
  <c r="C547" i="2"/>
  <c r="D547" i="2"/>
  <c r="E547" i="2"/>
  <c r="F547" i="2"/>
  <c r="G547" i="2"/>
  <c r="H547" i="2"/>
  <c r="I547" i="2"/>
  <c r="J547" i="2"/>
  <c r="K547" i="2"/>
  <c r="Z547" i="2" s="1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Z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Z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Z550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Z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Z554" i="2"/>
  <c r="B555" i="2"/>
  <c r="C555" i="2"/>
  <c r="D555" i="2"/>
  <c r="E555" i="2"/>
  <c r="F555" i="2"/>
  <c r="G555" i="2"/>
  <c r="H555" i="2"/>
  <c r="I555" i="2"/>
  <c r="J555" i="2"/>
  <c r="K555" i="2"/>
  <c r="Z555" i="2" s="1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Z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Z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Z558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Z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Z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Z562" i="2"/>
  <c r="B563" i="2"/>
  <c r="C563" i="2"/>
  <c r="D563" i="2"/>
  <c r="E563" i="2"/>
  <c r="F563" i="2"/>
  <c r="G563" i="2"/>
  <c r="H563" i="2"/>
  <c r="I563" i="2"/>
  <c r="J563" i="2"/>
  <c r="K563" i="2"/>
  <c r="Z563" i="2" s="1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Z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Z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Z566" i="2"/>
  <c r="B567" i="2"/>
  <c r="C567" i="2"/>
  <c r="D567" i="2"/>
  <c r="E567" i="2"/>
  <c r="F567" i="2"/>
  <c r="G567" i="2"/>
  <c r="H567" i="2"/>
  <c r="I567" i="2"/>
  <c r="J567" i="2"/>
  <c r="K567" i="2"/>
  <c r="Z567" i="2" s="1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Z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Z569" i="2"/>
  <c r="AB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B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Z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A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B572" i="2"/>
  <c r="B573" i="2"/>
  <c r="C573" i="2"/>
  <c r="D573" i="2"/>
  <c r="E573" i="2"/>
  <c r="F573" i="2"/>
  <c r="G573" i="2"/>
  <c r="H573" i="2"/>
  <c r="I573" i="2"/>
  <c r="J573" i="2"/>
  <c r="K573" i="2"/>
  <c r="Z573" i="2" s="1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A574" i="2" s="1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B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Z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A576" i="2" s="1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Z577" i="2"/>
  <c r="AB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A578" i="2"/>
  <c r="AB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/>
  <c r="T579" i="2"/>
  <c r="U579" i="2"/>
  <c r="V579" i="2"/>
  <c r="W579" i="2"/>
  <c r="X579" i="2"/>
  <c r="Y579" i="2"/>
  <c r="AA579" i="2"/>
  <c r="AB579" i="2"/>
  <c r="A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AA580" i="2"/>
  <c r="AB580" i="2"/>
  <c r="A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AA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C582" i="2" s="1"/>
  <c r="W582" i="2"/>
  <c r="X582" i="2"/>
  <c r="Y582" i="2"/>
  <c r="AA582" i="2"/>
  <c r="AB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W583" i="2"/>
  <c r="X583" i="2"/>
  <c r="Y583" i="2"/>
  <c r="AA583" i="2"/>
  <c r="AB583" i="2"/>
  <c r="A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AA584" i="2"/>
  <c r="AB584" i="2"/>
  <c r="A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C586" i="2" s="1"/>
  <c r="W586" i="2"/>
  <c r="X586" i="2"/>
  <c r="Y586" i="2"/>
  <c r="AA586" i="2"/>
  <c r="AB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/>
  <c r="T587" i="2"/>
  <c r="U587" i="2"/>
  <c r="V587" i="2"/>
  <c r="W587" i="2"/>
  <c r="X587" i="2"/>
  <c r="Y587" i="2"/>
  <c r="AA587" i="2"/>
  <c r="AB587" i="2"/>
  <c r="A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AA588" i="2"/>
  <c r="AB588" i="2"/>
  <c r="A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AA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C590" i="2" s="1"/>
  <c r="W590" i="2"/>
  <c r="X590" i="2"/>
  <c r="Y590" i="2"/>
  <c r="AA590" i="2"/>
  <c r="AB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W591" i="2"/>
  <c r="X591" i="2"/>
  <c r="Y591" i="2"/>
  <c r="AA591" i="2"/>
  <c r="AB591" i="2"/>
  <c r="A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AA592" i="2"/>
  <c r="AB592" i="2"/>
  <c r="A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C594" i="2" s="1"/>
  <c r="W594" i="2"/>
  <c r="X594" i="2"/>
  <c r="Y594" i="2"/>
  <c r="AA594" i="2"/>
  <c r="AB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/>
  <c r="T595" i="2"/>
  <c r="U595" i="2"/>
  <c r="V595" i="2"/>
  <c r="W595" i="2"/>
  <c r="X595" i="2"/>
  <c r="Y595" i="2"/>
  <c r="AA595" i="2"/>
  <c r="AB595" i="2"/>
  <c r="A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A596" i="2"/>
  <c r="A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C597" i="2" s="1"/>
  <c r="W597" i="2"/>
  <c r="X597" i="2"/>
  <c r="Y597" i="2"/>
  <c r="AA597" i="2"/>
  <c r="AB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A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/>
  <c r="T599" i="2"/>
  <c r="U599" i="2"/>
  <c r="V599" i="2"/>
  <c r="W599" i="2"/>
  <c r="X599" i="2"/>
  <c r="Y599" i="2"/>
  <c r="AA599" i="2"/>
  <c r="AB599" i="2"/>
  <c r="A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A600" i="2"/>
  <c r="A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B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A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W603" i="2"/>
  <c r="X603" i="2"/>
  <c r="Y603" i="2"/>
  <c r="AA603" i="2"/>
  <c r="AB603" i="2"/>
  <c r="A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A604" i="2"/>
  <c r="A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C605" i="2" s="1"/>
  <c r="W605" i="2"/>
  <c r="X605" i="2"/>
  <c r="Y605" i="2"/>
  <c r="AA605" i="2"/>
  <c r="AB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A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/>
  <c r="T607" i="2"/>
  <c r="U607" i="2"/>
  <c r="V607" i="2"/>
  <c r="W607" i="2"/>
  <c r="X607" i="2"/>
  <c r="Y607" i="2"/>
  <c r="AA607" i="2"/>
  <c r="AB607" i="2"/>
  <c r="A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A608" i="2"/>
  <c r="A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C609" i="2" s="1"/>
  <c r="W609" i="2"/>
  <c r="X609" i="2"/>
  <c r="Y609" i="2"/>
  <c r="AA609" i="2"/>
  <c r="AB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A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AA611" i="2" s="1"/>
  <c r="W611" i="2"/>
  <c r="X611" i="2"/>
  <c r="Y611" i="2"/>
  <c r="AB611" i="2"/>
  <c r="A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 s="1"/>
  <c r="T612" i="2"/>
  <c r="U612" i="2"/>
  <c r="V612" i="2"/>
  <c r="AA612" i="2" s="1"/>
  <c r="W612" i="2"/>
  <c r="X612" i="2"/>
  <c r="Y612" i="2"/>
  <c r="AB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B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B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 s="1"/>
  <c r="T616" i="2"/>
  <c r="U616" i="2"/>
  <c r="V616" i="2"/>
  <c r="AA616" i="2" s="1"/>
  <c r="W616" i="2"/>
  <c r="X616" i="2"/>
  <c r="Y616" i="2"/>
  <c r="AB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B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B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 s="1"/>
  <c r="T620" i="2"/>
  <c r="U620" i="2"/>
  <c r="V620" i="2"/>
  <c r="AA620" i="2" s="1"/>
  <c r="W620" i="2"/>
  <c r="X620" i="2"/>
  <c r="Y620" i="2"/>
  <c r="AB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B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 s="1"/>
  <c r="T624" i="2"/>
  <c r="U624" i="2"/>
  <c r="V624" i="2"/>
  <c r="AA624" i="2" s="1"/>
  <c r="W624" i="2"/>
  <c r="X624" i="2"/>
  <c r="Y624" i="2"/>
  <c r="AB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B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A626" i="2" s="1"/>
  <c r="W626" i="2"/>
  <c r="X626" i="2"/>
  <c r="Y626" i="2"/>
  <c r="AB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 s="1"/>
  <c r="T628" i="2"/>
  <c r="U628" i="2"/>
  <c r="V628" i="2"/>
  <c r="AA628" i="2" s="1"/>
  <c r="W628" i="2"/>
  <c r="X628" i="2"/>
  <c r="Y628" i="2"/>
  <c r="AB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A629" i="2" s="1"/>
  <c r="W629" i="2"/>
  <c r="X629" i="2"/>
  <c r="Y629" i="2"/>
  <c r="AB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A630" i="2" s="1"/>
  <c r="W630" i="2"/>
  <c r="X630" i="2"/>
  <c r="Y630" i="2"/>
  <c r="AB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 s="1"/>
  <c r="T632" i="2"/>
  <c r="U632" i="2"/>
  <c r="V632" i="2"/>
  <c r="AA632" i="2" s="1"/>
  <c r="W632" i="2"/>
  <c r="X632" i="2"/>
  <c r="Y632" i="2"/>
  <c r="AB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AB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B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 s="1"/>
  <c r="T636" i="2"/>
  <c r="U636" i="2"/>
  <c r="V636" i="2"/>
  <c r="AA636" i="2" s="1"/>
  <c r="W636" i="2"/>
  <c r="X636" i="2"/>
  <c r="Y636" i="2"/>
  <c r="AB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A637" i="2" s="1"/>
  <c r="W637" i="2"/>
  <c r="X637" i="2"/>
  <c r="Y637" i="2"/>
  <c r="AB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AB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 s="1"/>
  <c r="T640" i="2"/>
  <c r="U640" i="2"/>
  <c r="V640" i="2"/>
  <c r="AA640" i="2" s="1"/>
  <c r="W640" i="2"/>
  <c r="X640" i="2"/>
  <c r="Y640" i="2"/>
  <c r="AB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B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A642" i="2" s="1"/>
  <c r="W642" i="2"/>
  <c r="X642" i="2"/>
  <c r="Y642" i="2"/>
  <c r="AB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 s="1"/>
  <c r="T644" i="2"/>
  <c r="U644" i="2"/>
  <c r="V644" i="2"/>
  <c r="AA644" i="2" s="1"/>
  <c r="W644" i="2"/>
  <c r="X644" i="2"/>
  <c r="Y644" i="2"/>
  <c r="AB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A645" i="2" s="1"/>
  <c r="W645" i="2"/>
  <c r="X645" i="2"/>
  <c r="Y645" i="2"/>
  <c r="AB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A646" i="2" s="1"/>
  <c r="W646" i="2"/>
  <c r="X646" i="2"/>
  <c r="Y646" i="2"/>
  <c r="AB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 s="1"/>
  <c r="T648" i="2"/>
  <c r="U648" i="2"/>
  <c r="V648" i="2"/>
  <c r="AA648" i="2" s="1"/>
  <c r="W648" i="2"/>
  <c r="X648" i="2"/>
  <c r="Y648" i="2"/>
  <c r="AB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A649" i="2" s="1"/>
  <c r="W649" i="2"/>
  <c r="X649" i="2"/>
  <c r="Y649" i="2"/>
  <c r="AB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B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W652" i="2"/>
  <c r="X652" i="2"/>
  <c r="Y652" i="2"/>
  <c r="A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 s="1"/>
  <c r="T653" i="2"/>
  <c r="U653" i="2"/>
  <c r="V653" i="2"/>
  <c r="AA653" i="2" s="1"/>
  <c r="W653" i="2"/>
  <c r="X653" i="2"/>
  <c r="Y653" i="2"/>
  <c r="AB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W656" i="2"/>
  <c r="X656" i="2"/>
  <c r="Y656" i="2"/>
  <c r="A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AB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AB658" i="2"/>
  <c r="A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 s="1"/>
  <c r="T659" i="2"/>
  <c r="U659" i="2"/>
  <c r="V659" i="2"/>
  <c r="W659" i="2"/>
  <c r="X659" i="2"/>
  <c r="Y659" i="2"/>
  <c r="Z659" i="2"/>
  <c r="AB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/>
  <c r="R662" i="2"/>
  <c r="S662" i="2" s="1"/>
  <c r="T662" i="2"/>
  <c r="U662" i="2"/>
  <c r="V662" i="2"/>
  <c r="W662" i="2"/>
  <c r="X662" i="2"/>
  <c r="Y662" i="2"/>
  <c r="Z662" i="2"/>
  <c r="A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A663" i="2" s="1"/>
  <c r="W663" i="2"/>
  <c r="X663" i="2"/>
  <c r="Y663" i="2"/>
  <c r="Z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A664" i="2" s="1"/>
  <c r="W664" i="2"/>
  <c r="X664" i="2"/>
  <c r="Y664" i="2"/>
  <c r="Z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Z665" i="2"/>
  <c r="AB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 s="1"/>
  <c r="T666" i="2"/>
  <c r="U666" i="2"/>
  <c r="V666" i="2"/>
  <c r="AA666" i="2" s="1"/>
  <c r="W666" i="2"/>
  <c r="X666" i="2"/>
  <c r="Y666" i="2"/>
  <c r="Z666" i="2"/>
  <c r="AB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Z667" i="2"/>
  <c r="AB667" i="2"/>
  <c r="B668" i="2"/>
  <c r="C668" i="2"/>
  <c r="D668" i="2"/>
  <c r="E668" i="2"/>
  <c r="F668" i="2"/>
  <c r="G668" i="2"/>
  <c r="H668" i="2"/>
  <c r="Z668" i="2" s="1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AB668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B671" i="2"/>
  <c r="C671" i="2"/>
  <c r="D671" i="2"/>
  <c r="E671" i="2"/>
  <c r="F671" i="2"/>
  <c r="G671" i="2"/>
  <c r="H671" i="2"/>
  <c r="Z671" i="2" s="1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W671" i="2"/>
  <c r="X671" i="2"/>
  <c r="Y671" i="2"/>
  <c r="AB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 s="1"/>
  <c r="T672" i="2"/>
  <c r="U672" i="2"/>
  <c r="V672" i="2"/>
  <c r="W672" i="2"/>
  <c r="X672" i="2"/>
  <c r="Y672" i="2"/>
  <c r="Z672" i="2"/>
  <c r="AB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B673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A674" i="2" s="1"/>
  <c r="W674" i="2"/>
  <c r="X674" i="2"/>
  <c r="Y674" i="2"/>
  <c r="AB674" i="2"/>
  <c r="B675" i="2"/>
  <c r="C675" i="2"/>
  <c r="D675" i="2"/>
  <c r="E675" i="2"/>
  <c r="F675" i="2"/>
  <c r="G675" i="2"/>
  <c r="H675" i="2"/>
  <c r="Z675" i="2" s="1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W675" i="2"/>
  <c r="X675" i="2"/>
  <c r="Y675" i="2"/>
  <c r="AB675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O676" i="2"/>
  <c r="P676" i="2"/>
  <c r="Q676" i="2"/>
  <c r="R676" i="2"/>
  <c r="S676" i="2" s="1"/>
  <c r="T676" i="2"/>
  <c r="U676" i="2"/>
  <c r="V676" i="2"/>
  <c r="W676" i="2"/>
  <c r="X676" i="2"/>
  <c r="Y676" i="2"/>
  <c r="AB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B677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A678" i="2" s="1"/>
  <c r="W678" i="2"/>
  <c r="X678" i="2"/>
  <c r="Y678" i="2"/>
  <c r="AB678" i="2"/>
  <c r="B679" i="2"/>
  <c r="C679" i="2"/>
  <c r="D679" i="2"/>
  <c r="E679" i="2"/>
  <c r="F679" i="2"/>
  <c r="G679" i="2"/>
  <c r="H679" i="2"/>
  <c r="Z679" i="2" s="1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W679" i="2"/>
  <c r="X679" i="2"/>
  <c r="Y679" i="2"/>
  <c r="AB679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O680" i="2"/>
  <c r="P680" i="2"/>
  <c r="Q680" i="2"/>
  <c r="R680" i="2"/>
  <c r="S680" i="2" s="1"/>
  <c r="T680" i="2"/>
  <c r="U680" i="2"/>
  <c r="V680" i="2"/>
  <c r="W680" i="2"/>
  <c r="X680" i="2"/>
  <c r="Y680" i="2"/>
  <c r="AB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B681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A682" i="2" s="1"/>
  <c r="W682" i="2"/>
  <c r="X682" i="2"/>
  <c r="Y682" i="2"/>
  <c r="AB682" i="2"/>
  <c r="B683" i="2"/>
  <c r="C683" i="2"/>
  <c r="D683" i="2"/>
  <c r="E683" i="2"/>
  <c r="F683" i="2"/>
  <c r="G683" i="2"/>
  <c r="H683" i="2"/>
  <c r="Z683" i="2" s="1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W683" i="2"/>
  <c r="X683" i="2"/>
  <c r="Y683" i="2"/>
  <c r="AB683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O684" i="2"/>
  <c r="P684" i="2"/>
  <c r="Q684" i="2"/>
  <c r="R684" i="2"/>
  <c r="S684" i="2" s="1"/>
  <c r="T684" i="2"/>
  <c r="U684" i="2"/>
  <c r="V684" i="2"/>
  <c r="W684" i="2"/>
  <c r="X684" i="2"/>
  <c r="Y684" i="2"/>
  <c r="AB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B685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B687" i="2"/>
  <c r="C687" i="2"/>
  <c r="D687" i="2"/>
  <c r="E687" i="2"/>
  <c r="F687" i="2"/>
  <c r="G687" i="2"/>
  <c r="H687" i="2"/>
  <c r="Z687" i="2" s="1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W687" i="2"/>
  <c r="X687" i="2"/>
  <c r="Y687" i="2"/>
  <c r="AB687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O688" i="2"/>
  <c r="P688" i="2"/>
  <c r="Q688" i="2"/>
  <c r="R688" i="2"/>
  <c r="S688" i="2" s="1"/>
  <c r="T688" i="2"/>
  <c r="U688" i="2"/>
  <c r="V688" i="2"/>
  <c r="W688" i="2"/>
  <c r="X688" i="2"/>
  <c r="Y688" i="2"/>
  <c r="AB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B689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A690" i="2" s="1"/>
  <c r="W690" i="2"/>
  <c r="X690" i="2"/>
  <c r="Y690" i="2"/>
  <c r="AB690" i="2"/>
  <c r="B691" i="2"/>
  <c r="C691" i="2"/>
  <c r="D691" i="2"/>
  <c r="E691" i="2"/>
  <c r="F691" i="2"/>
  <c r="G691" i="2"/>
  <c r="H691" i="2"/>
  <c r="Z691" i="2" s="1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W691" i="2"/>
  <c r="X691" i="2"/>
  <c r="Y691" i="2"/>
  <c r="AB691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O692" i="2"/>
  <c r="P692" i="2"/>
  <c r="Q692" i="2"/>
  <c r="R692" i="2"/>
  <c r="S692" i="2" s="1"/>
  <c r="T692" i="2"/>
  <c r="U692" i="2"/>
  <c r="V692" i="2"/>
  <c r="W692" i="2"/>
  <c r="X692" i="2"/>
  <c r="Y692" i="2"/>
  <c r="AB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B693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B695" i="2"/>
  <c r="C695" i="2"/>
  <c r="D695" i="2"/>
  <c r="E695" i="2"/>
  <c r="F695" i="2"/>
  <c r="G695" i="2"/>
  <c r="H695" i="2"/>
  <c r="Z695" i="2" s="1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W695" i="2"/>
  <c r="X695" i="2"/>
  <c r="Y695" i="2"/>
  <c r="AB695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O696" i="2"/>
  <c r="P696" i="2"/>
  <c r="Q696" i="2"/>
  <c r="R696" i="2"/>
  <c r="S696" i="2" s="1"/>
  <c r="T696" i="2"/>
  <c r="U696" i="2"/>
  <c r="V696" i="2"/>
  <c r="W696" i="2"/>
  <c r="X696" i="2"/>
  <c r="Y696" i="2"/>
  <c r="AB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B697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AB698" i="2"/>
  <c r="B699" i="2"/>
  <c r="C699" i="2"/>
  <c r="D699" i="2"/>
  <c r="E699" i="2"/>
  <c r="F699" i="2"/>
  <c r="G699" i="2"/>
  <c r="H699" i="2"/>
  <c r="Z699" i="2" s="1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W699" i="2"/>
  <c r="X699" i="2"/>
  <c r="Y699" i="2"/>
  <c r="AB699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O700" i="2"/>
  <c r="P700" i="2"/>
  <c r="Q700" i="2"/>
  <c r="R700" i="2"/>
  <c r="S700" i="2" s="1"/>
  <c r="T700" i="2"/>
  <c r="U700" i="2"/>
  <c r="V700" i="2"/>
  <c r="W700" i="2"/>
  <c r="X700" i="2"/>
  <c r="Y700" i="2"/>
  <c r="AB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 s="1"/>
  <c r="T701" i="2"/>
  <c r="U701" i="2"/>
  <c r="V701" i="2"/>
  <c r="AA701" i="2" s="1"/>
  <c r="W701" i="2"/>
  <c r="X701" i="2"/>
  <c r="Y701" i="2"/>
  <c r="Z701" i="2"/>
  <c r="AB701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AB702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W703" i="2"/>
  <c r="X703" i="2"/>
  <c r="Y703" i="2"/>
  <c r="AB703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O704" i="2"/>
  <c r="P704" i="2"/>
  <c r="Q704" i="2"/>
  <c r="R704" i="2"/>
  <c r="S704" i="2" s="1"/>
  <c r="T704" i="2"/>
  <c r="U704" i="2"/>
  <c r="V704" i="2"/>
  <c r="W704" i="2"/>
  <c r="X704" i="2"/>
  <c r="Y704" i="2"/>
  <c r="AB704" i="2"/>
  <c r="AC704" i="2"/>
  <c r="B705" i="2"/>
  <c r="C705" i="2"/>
  <c r="D705" i="2"/>
  <c r="E705" i="2"/>
  <c r="F705" i="2"/>
  <c r="G705" i="2"/>
  <c r="H705" i="2"/>
  <c r="I705" i="2"/>
  <c r="J705" i="2"/>
  <c r="K705" i="2"/>
  <c r="L705" i="2"/>
  <c r="Z705" i="2" s="1"/>
  <c r="M705" i="2"/>
  <c r="N705" i="2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AB705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W706" i="2"/>
  <c r="X706" i="2"/>
  <c r="Y706" i="2"/>
  <c r="AB706" i="2"/>
  <c r="A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 s="1"/>
  <c r="T707" i="2"/>
  <c r="U707" i="2"/>
  <c r="V707" i="2"/>
  <c r="AA707" i="2" s="1"/>
  <c r="W707" i="2"/>
  <c r="X707" i="2"/>
  <c r="Y707" i="2"/>
  <c r="Z707" i="2"/>
  <c r="AB707" i="2"/>
  <c r="B708" i="2"/>
  <c r="C708" i="2"/>
  <c r="D708" i="2"/>
  <c r="E708" i="2"/>
  <c r="F708" i="2"/>
  <c r="G708" i="2"/>
  <c r="H708" i="2"/>
  <c r="I708" i="2"/>
  <c r="J708" i="2"/>
  <c r="K708" i="2"/>
  <c r="L708" i="2"/>
  <c r="Z708" i="2" s="1"/>
  <c r="M708" i="2"/>
  <c r="N708" i="2"/>
  <c r="O708" i="2"/>
  <c r="P708" i="2"/>
  <c r="Q708" i="2" s="1"/>
  <c r="R708" i="2"/>
  <c r="S708" i="2" s="1"/>
  <c r="T708" i="2"/>
  <c r="U708" i="2"/>
  <c r="V708" i="2"/>
  <c r="AA708" i="2" s="1"/>
  <c r="W708" i="2"/>
  <c r="X708" i="2"/>
  <c r="Y708" i="2"/>
  <c r="AB708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O709" i="2"/>
  <c r="P709" i="2"/>
  <c r="Q709" i="2"/>
  <c r="R709" i="2"/>
  <c r="S709" i="2" s="1"/>
  <c r="T709" i="2"/>
  <c r="U709" i="2"/>
  <c r="V709" i="2"/>
  <c r="W709" i="2"/>
  <c r="X709" i="2"/>
  <c r="Y709" i="2"/>
  <c r="AB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 s="1"/>
  <c r="T710" i="2"/>
  <c r="U710" i="2"/>
  <c r="V710" i="2"/>
  <c r="AA710" i="2" s="1"/>
  <c r="W710" i="2"/>
  <c r="X710" i="2"/>
  <c r="Y710" i="2"/>
  <c r="Z710" i="2"/>
  <c r="AB710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W711" i="2"/>
  <c r="X711" i="2"/>
  <c r="Y711" i="2"/>
  <c r="AB711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O712" i="2"/>
  <c r="P712" i="2"/>
  <c r="Q712" i="2"/>
  <c r="R712" i="2"/>
  <c r="S712" i="2" s="1"/>
  <c r="T712" i="2"/>
  <c r="U712" i="2"/>
  <c r="V712" i="2"/>
  <c r="W712" i="2"/>
  <c r="X712" i="2"/>
  <c r="Y712" i="2"/>
  <c r="AB712" i="2"/>
  <c r="AC712" i="2"/>
  <c r="B713" i="2"/>
  <c r="C713" i="2"/>
  <c r="D713" i="2"/>
  <c r="E713" i="2"/>
  <c r="F713" i="2"/>
  <c r="G713" i="2"/>
  <c r="H713" i="2"/>
  <c r="I713" i="2"/>
  <c r="J713" i="2"/>
  <c r="K713" i="2"/>
  <c r="L713" i="2"/>
  <c r="Z713" i="2" s="1"/>
  <c r="M713" i="2"/>
  <c r="N713" i="2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B713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W714" i="2"/>
  <c r="X714" i="2"/>
  <c r="Y714" i="2"/>
  <c r="AB714" i="2"/>
  <c r="A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 s="1"/>
  <c r="T715" i="2"/>
  <c r="U715" i="2"/>
  <c r="V715" i="2"/>
  <c r="AA715" i="2" s="1"/>
  <c r="W715" i="2"/>
  <c r="X715" i="2"/>
  <c r="Y715" i="2"/>
  <c r="Z715" i="2"/>
  <c r="AB715" i="2"/>
  <c r="B716" i="2"/>
  <c r="C716" i="2"/>
  <c r="D716" i="2"/>
  <c r="E716" i="2"/>
  <c r="F716" i="2"/>
  <c r="G716" i="2"/>
  <c r="H716" i="2"/>
  <c r="I716" i="2"/>
  <c r="J716" i="2"/>
  <c r="K716" i="2"/>
  <c r="L716" i="2"/>
  <c r="Z716" i="2" s="1"/>
  <c r="M716" i="2"/>
  <c r="N716" i="2"/>
  <c r="O716" i="2"/>
  <c r="P716" i="2"/>
  <c r="Q716" i="2" s="1"/>
  <c r="R716" i="2"/>
  <c r="S716" i="2" s="1"/>
  <c r="T716" i="2"/>
  <c r="U716" i="2"/>
  <c r="V716" i="2"/>
  <c r="AA716" i="2" s="1"/>
  <c r="W716" i="2"/>
  <c r="X716" i="2"/>
  <c r="Y716" i="2"/>
  <c r="AB716" i="2"/>
  <c r="B717" i="2"/>
  <c r="C717" i="2"/>
  <c r="D717" i="2"/>
  <c r="E717" i="2"/>
  <c r="F717" i="2"/>
  <c r="G717" i="2"/>
  <c r="H717" i="2"/>
  <c r="I717" i="2"/>
  <c r="J717" i="2"/>
  <c r="K717" i="2"/>
  <c r="Z717" i="2" s="1"/>
  <c r="L717" i="2"/>
  <c r="M717" i="2"/>
  <c r="N717" i="2"/>
  <c r="O717" i="2"/>
  <c r="P717" i="2"/>
  <c r="Q717" i="2"/>
  <c r="R717" i="2"/>
  <c r="S717" i="2" s="1"/>
  <c r="T717" i="2"/>
  <c r="U717" i="2"/>
  <c r="V717" i="2"/>
  <c r="W717" i="2"/>
  <c r="X717" i="2"/>
  <c r="Y717" i="2"/>
  <c r="AB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 s="1"/>
  <c r="T718" i="2"/>
  <c r="U718" i="2"/>
  <c r="V718" i="2"/>
  <c r="AA718" i="2" s="1"/>
  <c r="W718" i="2"/>
  <c r="X718" i="2"/>
  <c r="Y718" i="2"/>
  <c r="Z718" i="2"/>
  <c r="AB718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W719" i="2"/>
  <c r="X719" i="2"/>
  <c r="Y719" i="2"/>
  <c r="AB719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O720" i="2"/>
  <c r="P720" i="2"/>
  <c r="Q720" i="2"/>
  <c r="R720" i="2"/>
  <c r="S720" i="2" s="1"/>
  <c r="T720" i="2"/>
  <c r="U720" i="2"/>
  <c r="V720" i="2"/>
  <c r="W720" i="2"/>
  <c r="X720" i="2"/>
  <c r="Y720" i="2"/>
  <c r="AB720" i="2"/>
  <c r="AC720" i="2"/>
  <c r="B721" i="2"/>
  <c r="C721" i="2"/>
  <c r="D721" i="2"/>
  <c r="E721" i="2"/>
  <c r="F721" i="2"/>
  <c r="G721" i="2"/>
  <c r="H721" i="2"/>
  <c r="I721" i="2"/>
  <c r="J721" i="2"/>
  <c r="K721" i="2"/>
  <c r="L721" i="2"/>
  <c r="Z721" i="2" s="1"/>
  <c r="M721" i="2"/>
  <c r="N721" i="2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B721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W722" i="2"/>
  <c r="X722" i="2"/>
  <c r="Y722" i="2"/>
  <c r="AB722" i="2"/>
  <c r="A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 s="1"/>
  <c r="T723" i="2"/>
  <c r="U723" i="2"/>
  <c r="V723" i="2"/>
  <c r="AA723" i="2" s="1"/>
  <c r="W723" i="2"/>
  <c r="X723" i="2"/>
  <c r="Y723" i="2"/>
  <c r="Z723" i="2"/>
  <c r="AB723" i="2"/>
  <c r="B724" i="2"/>
  <c r="C724" i="2"/>
  <c r="D724" i="2"/>
  <c r="E724" i="2"/>
  <c r="F724" i="2"/>
  <c r="G724" i="2"/>
  <c r="H724" i="2"/>
  <c r="I724" i="2"/>
  <c r="J724" i="2"/>
  <c r="K724" i="2"/>
  <c r="L724" i="2"/>
  <c r="Z724" i="2" s="1"/>
  <c r="M724" i="2"/>
  <c r="N724" i="2"/>
  <c r="O724" i="2"/>
  <c r="P724" i="2"/>
  <c r="Q724" i="2" s="1"/>
  <c r="R724" i="2"/>
  <c r="S724" i="2" s="1"/>
  <c r="T724" i="2"/>
  <c r="U724" i="2"/>
  <c r="V724" i="2"/>
  <c r="AA724" i="2" s="1"/>
  <c r="W724" i="2"/>
  <c r="X724" i="2"/>
  <c r="Y724" i="2"/>
  <c r="AB724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O725" i="2"/>
  <c r="P725" i="2"/>
  <c r="Q725" i="2"/>
  <c r="R725" i="2"/>
  <c r="S725" i="2" s="1"/>
  <c r="T725" i="2"/>
  <c r="U725" i="2"/>
  <c r="V725" i="2"/>
  <c r="W725" i="2"/>
  <c r="X725" i="2"/>
  <c r="Y725" i="2"/>
  <c r="AB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 s="1"/>
  <c r="T726" i="2"/>
  <c r="U726" i="2"/>
  <c r="V726" i="2"/>
  <c r="AA726" i="2" s="1"/>
  <c r="W726" i="2"/>
  <c r="X726" i="2"/>
  <c r="Y726" i="2"/>
  <c r="Z726" i="2"/>
  <c r="AB726" i="2"/>
  <c r="B727" i="2"/>
  <c r="C727" i="2"/>
  <c r="D727" i="2"/>
  <c r="E727" i="2"/>
  <c r="F727" i="2"/>
  <c r="G727" i="2"/>
  <c r="H727" i="2"/>
  <c r="Z727" i="2" s="1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W727" i="2"/>
  <c r="X727" i="2"/>
  <c r="Y727" i="2"/>
  <c r="AB727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O728" i="2"/>
  <c r="P728" i="2"/>
  <c r="Q728" i="2"/>
  <c r="R728" i="2"/>
  <c r="S728" i="2" s="1"/>
  <c r="T728" i="2"/>
  <c r="U728" i="2"/>
  <c r="V728" i="2"/>
  <c r="W728" i="2"/>
  <c r="X728" i="2"/>
  <c r="Y728" i="2"/>
  <c r="AB728" i="2"/>
  <c r="A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A729" i="2" s="1"/>
  <c r="W729" i="2"/>
  <c r="X729" i="2"/>
  <c r="Y729" i="2"/>
  <c r="Z729" i="2"/>
  <c r="AB729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W730" i="2"/>
  <c r="X730" i="2"/>
  <c r="Y730" i="2"/>
  <c r="AB730" i="2"/>
  <c r="A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 s="1"/>
  <c r="T731" i="2"/>
  <c r="U731" i="2"/>
  <c r="V731" i="2"/>
  <c r="AA731" i="2" s="1"/>
  <c r="W731" i="2"/>
  <c r="X731" i="2"/>
  <c r="Y731" i="2"/>
  <c r="Z731" i="2"/>
  <c r="AB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A732" i="2" s="1"/>
  <c r="W732" i="2"/>
  <c r="X732" i="2"/>
  <c r="Y732" i="2"/>
  <c r="Z732" i="2"/>
  <c r="AB732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O733" i="2"/>
  <c r="P733" i="2"/>
  <c r="Q733" i="2"/>
  <c r="R733" i="2"/>
  <c r="S733" i="2" s="1"/>
  <c r="T733" i="2"/>
  <c r="U733" i="2"/>
  <c r="V733" i="2"/>
  <c r="W733" i="2"/>
  <c r="X733" i="2"/>
  <c r="Y733" i="2"/>
  <c r="AB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 s="1"/>
  <c r="T734" i="2"/>
  <c r="U734" i="2"/>
  <c r="V734" i="2"/>
  <c r="AA734" i="2" s="1"/>
  <c r="W734" i="2"/>
  <c r="X734" i="2"/>
  <c r="Y734" i="2"/>
  <c r="Z734" i="2"/>
  <c r="AB734" i="2"/>
  <c r="A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 s="1"/>
  <c r="T735" i="2"/>
  <c r="U735" i="2"/>
  <c r="V735" i="2"/>
  <c r="AA735" i="2" s="1"/>
  <c r="W735" i="2"/>
  <c r="X735" i="2"/>
  <c r="Y735" i="2"/>
  <c r="Z735" i="2"/>
  <c r="AB735" i="2"/>
  <c r="B736" i="2"/>
  <c r="C736" i="2"/>
  <c r="D736" i="2"/>
  <c r="E736" i="2"/>
  <c r="F736" i="2"/>
  <c r="G736" i="2"/>
  <c r="H736" i="2"/>
  <c r="Z736" i="2" s="1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W736" i="2"/>
  <c r="X736" i="2"/>
  <c r="Y736" i="2"/>
  <c r="AB736" i="2"/>
  <c r="A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W737" i="2"/>
  <c r="X737" i="2"/>
  <c r="Y737" i="2"/>
  <c r="Z737" i="2"/>
  <c r="AB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 s="1"/>
  <c r="T738" i="2"/>
  <c r="U738" i="2"/>
  <c r="V738" i="2"/>
  <c r="AA738" i="2" s="1"/>
  <c r="W738" i="2"/>
  <c r="X738" i="2"/>
  <c r="Y738" i="2"/>
  <c r="Z738" i="2"/>
  <c r="AB738" i="2"/>
  <c r="B739" i="2"/>
  <c r="C739" i="2"/>
  <c r="D739" i="2"/>
  <c r="E739" i="2"/>
  <c r="F739" i="2"/>
  <c r="G739" i="2"/>
  <c r="H739" i="2"/>
  <c r="I739" i="2"/>
  <c r="J739" i="2"/>
  <c r="K739" i="2"/>
  <c r="Z739" i="2" s="1"/>
  <c r="L739" i="2"/>
  <c r="M739" i="2"/>
  <c r="N739" i="2"/>
  <c r="O739" i="2"/>
  <c r="P739" i="2"/>
  <c r="Q739" i="2"/>
  <c r="R739" i="2"/>
  <c r="S739" i="2" s="1"/>
  <c r="T739" i="2"/>
  <c r="U739" i="2"/>
  <c r="V739" i="2"/>
  <c r="AA739" i="2" s="1"/>
  <c r="W739" i="2"/>
  <c r="X739" i="2"/>
  <c r="Y739" i="2"/>
  <c r="AB739" i="2"/>
  <c r="B740" i="2"/>
  <c r="C740" i="2"/>
  <c r="D740" i="2"/>
  <c r="E740" i="2"/>
  <c r="F740" i="2"/>
  <c r="G740" i="2"/>
  <c r="H740" i="2"/>
  <c r="I740" i="2"/>
  <c r="J740" i="2"/>
  <c r="K740" i="2"/>
  <c r="L740" i="2"/>
  <c r="Z740" i="2" s="1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B740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W741" i="2"/>
  <c r="X741" i="2"/>
  <c r="Y741" i="2"/>
  <c r="AB741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O742" i="2"/>
  <c r="P742" i="2"/>
  <c r="Q742" i="2"/>
  <c r="R742" i="2"/>
  <c r="S742" i="2" s="1"/>
  <c r="T742" i="2"/>
  <c r="U742" i="2"/>
  <c r="V742" i="2"/>
  <c r="AA742" i="2" s="1"/>
  <c r="W742" i="2"/>
  <c r="X742" i="2"/>
  <c r="Y742" i="2"/>
  <c r="AB742" i="2"/>
  <c r="A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 s="1"/>
  <c r="T743" i="2"/>
  <c r="U743" i="2"/>
  <c r="V743" i="2"/>
  <c r="AA743" i="2" s="1"/>
  <c r="W743" i="2"/>
  <c r="X743" i="2"/>
  <c r="Y743" i="2"/>
  <c r="Z743" i="2"/>
  <c r="AB743" i="2"/>
  <c r="B744" i="2"/>
  <c r="C744" i="2"/>
  <c r="D744" i="2"/>
  <c r="E744" i="2"/>
  <c r="F744" i="2"/>
  <c r="G744" i="2"/>
  <c r="H744" i="2"/>
  <c r="Z744" i="2" s="1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W744" i="2"/>
  <c r="X744" i="2"/>
  <c r="Y744" i="2"/>
  <c r="AB744" i="2"/>
  <c r="AC744" i="2"/>
  <c r="B745" i="2"/>
  <c r="C745" i="2"/>
  <c r="D745" i="2"/>
  <c r="E745" i="2"/>
  <c r="F745" i="2"/>
  <c r="G745" i="2"/>
  <c r="H745" i="2"/>
  <c r="I745" i="2"/>
  <c r="J745" i="2"/>
  <c r="K745" i="2"/>
  <c r="L745" i="2"/>
  <c r="Z745" i="2" s="1"/>
  <c r="M745" i="2"/>
  <c r="N745" i="2"/>
  <c r="O745" i="2"/>
  <c r="P745" i="2"/>
  <c r="Q745" i="2" s="1"/>
  <c r="R745" i="2"/>
  <c r="S745" i="2" s="1"/>
  <c r="T745" i="2"/>
  <c r="U745" i="2"/>
  <c r="V745" i="2"/>
  <c r="W745" i="2"/>
  <c r="X745" i="2"/>
  <c r="Y745" i="2"/>
  <c r="AB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 s="1"/>
  <c r="T746" i="2"/>
  <c r="U746" i="2"/>
  <c r="V746" i="2"/>
  <c r="AA746" i="2" s="1"/>
  <c r="W746" i="2"/>
  <c r="X746" i="2"/>
  <c r="Y746" i="2"/>
  <c r="Z746" i="2"/>
  <c r="AB746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O747" i="2"/>
  <c r="P747" i="2"/>
  <c r="Q747" i="2"/>
  <c r="R747" i="2"/>
  <c r="S747" i="2" s="1"/>
  <c r="T747" i="2"/>
  <c r="U747" i="2"/>
  <c r="V747" i="2"/>
  <c r="AA747" i="2" s="1"/>
  <c r="W747" i="2"/>
  <c r="X747" i="2"/>
  <c r="Y747" i="2"/>
  <c r="AB747" i="2"/>
  <c r="B748" i="2"/>
  <c r="C748" i="2"/>
  <c r="D748" i="2"/>
  <c r="E748" i="2"/>
  <c r="F748" i="2"/>
  <c r="G748" i="2"/>
  <c r="H748" i="2"/>
  <c r="I748" i="2"/>
  <c r="J748" i="2"/>
  <c r="K748" i="2"/>
  <c r="L748" i="2"/>
  <c r="Z748" i="2" s="1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B748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W749" i="2"/>
  <c r="X749" i="2"/>
  <c r="Y749" i="2"/>
  <c r="AB749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O750" i="2"/>
  <c r="P750" i="2"/>
  <c r="Q750" i="2"/>
  <c r="R750" i="2"/>
  <c r="S750" i="2" s="1"/>
  <c r="T750" i="2"/>
  <c r="U750" i="2"/>
  <c r="V750" i="2"/>
  <c r="AA750" i="2" s="1"/>
  <c r="W750" i="2"/>
  <c r="X750" i="2"/>
  <c r="Y750" i="2"/>
  <c r="AB750" i="2"/>
  <c r="A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 s="1"/>
  <c r="T751" i="2"/>
  <c r="U751" i="2"/>
  <c r="V751" i="2"/>
  <c r="AA751" i="2" s="1"/>
  <c r="W751" i="2"/>
  <c r="X751" i="2"/>
  <c r="Y751" i="2"/>
  <c r="Z751" i="2"/>
  <c r="AB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 s="1"/>
  <c r="R752" i="2"/>
  <c r="S752" i="2" s="1"/>
  <c r="T752" i="2"/>
  <c r="U752" i="2"/>
  <c r="V752" i="2"/>
  <c r="W752" i="2"/>
  <c r="X752" i="2"/>
  <c r="Y752" i="2"/>
  <c r="AB752" i="2"/>
  <c r="AC752" i="2"/>
  <c r="B753" i="2"/>
  <c r="C753" i="2"/>
  <c r="D753" i="2"/>
  <c r="E753" i="2"/>
  <c r="F753" i="2"/>
  <c r="G753" i="2"/>
  <c r="H753" i="2"/>
  <c r="I753" i="2"/>
  <c r="J753" i="2"/>
  <c r="K753" i="2"/>
  <c r="L753" i="2"/>
  <c r="Z753" i="2" s="1"/>
  <c r="M753" i="2"/>
  <c r="N753" i="2"/>
  <c r="O753" i="2"/>
  <c r="P753" i="2"/>
  <c r="Q753" i="2" s="1"/>
  <c r="R753" i="2"/>
  <c r="S753" i="2" s="1"/>
  <c r="T753" i="2"/>
  <c r="U753" i="2"/>
  <c r="V753" i="2"/>
  <c r="W753" i="2"/>
  <c r="X753" i="2"/>
  <c r="Y753" i="2"/>
  <c r="AB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 s="1"/>
  <c r="T754" i="2"/>
  <c r="U754" i="2"/>
  <c r="V754" i="2"/>
  <c r="W754" i="2"/>
  <c r="X754" i="2"/>
  <c r="Y754" i="2"/>
  <c r="Z754" i="2"/>
  <c r="AB754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O755" i="2"/>
  <c r="P755" i="2"/>
  <c r="Q755" i="2"/>
  <c r="R755" i="2"/>
  <c r="S755" i="2" s="1"/>
  <c r="T755" i="2"/>
  <c r="U755" i="2"/>
  <c r="V755" i="2"/>
  <c r="AA755" i="2" s="1"/>
  <c r="W755" i="2"/>
  <c r="X755" i="2"/>
  <c r="Y755" i="2"/>
  <c r="AB755" i="2"/>
  <c r="B756" i="2"/>
  <c r="C756" i="2"/>
  <c r="D756" i="2"/>
  <c r="E756" i="2"/>
  <c r="F756" i="2"/>
  <c r="G756" i="2"/>
  <c r="H756" i="2"/>
  <c r="I756" i="2"/>
  <c r="J756" i="2"/>
  <c r="K756" i="2"/>
  <c r="L756" i="2"/>
  <c r="Z756" i="2" s="1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B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W757" i="2"/>
  <c r="X757" i="2"/>
  <c r="Y757" i="2"/>
  <c r="AB757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O758" i="2"/>
  <c r="P758" i="2"/>
  <c r="Q758" i="2"/>
  <c r="R758" i="2"/>
  <c r="S758" i="2" s="1"/>
  <c r="T758" i="2"/>
  <c r="U758" i="2"/>
  <c r="V758" i="2"/>
  <c r="AA758" i="2" s="1"/>
  <c r="W758" i="2"/>
  <c r="X758" i="2"/>
  <c r="Y758" i="2"/>
  <c r="AB758" i="2"/>
  <c r="A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 s="1"/>
  <c r="T759" i="2"/>
  <c r="U759" i="2"/>
  <c r="V759" i="2"/>
  <c r="AA759" i="2" s="1"/>
  <c r="W759" i="2"/>
  <c r="X759" i="2"/>
  <c r="Y759" i="2"/>
  <c r="Z759" i="2"/>
  <c r="AB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W760" i="2"/>
  <c r="X760" i="2"/>
  <c r="Y760" i="2"/>
  <c r="AB760" i="2"/>
  <c r="AC760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W761" i="2"/>
  <c r="X761" i="2"/>
  <c r="Y761" i="2"/>
  <c r="AB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 s="1"/>
  <c r="T762" i="2"/>
  <c r="U762" i="2"/>
  <c r="V762" i="2"/>
  <c r="W762" i="2"/>
  <c r="X762" i="2"/>
  <c r="Y762" i="2"/>
  <c r="Z762" i="2"/>
  <c r="AB762" i="2"/>
  <c r="B763" i="2"/>
  <c r="C763" i="2"/>
  <c r="D763" i="2"/>
  <c r="E763" i="2"/>
  <c r="F763" i="2"/>
  <c r="G763" i="2"/>
  <c r="H763" i="2"/>
  <c r="I763" i="2"/>
  <c r="J763" i="2"/>
  <c r="K763" i="2"/>
  <c r="Z763" i="2" s="1"/>
  <c r="L763" i="2"/>
  <c r="M763" i="2"/>
  <c r="N763" i="2"/>
  <c r="O763" i="2"/>
  <c r="P763" i="2"/>
  <c r="Q763" i="2"/>
  <c r="R763" i="2"/>
  <c r="S763" i="2" s="1"/>
  <c r="T763" i="2"/>
  <c r="U763" i="2"/>
  <c r="V763" i="2"/>
  <c r="AA763" i="2" s="1"/>
  <c r="W763" i="2"/>
  <c r="X763" i="2"/>
  <c r="Y763" i="2"/>
  <c r="AB763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W765" i="2"/>
  <c r="X765" i="2"/>
  <c r="Y765" i="2"/>
  <c r="AB765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O766" i="2"/>
  <c r="P766" i="2"/>
  <c r="Q766" i="2"/>
  <c r="R766" i="2"/>
  <c r="S766" i="2" s="1"/>
  <c r="T766" i="2"/>
  <c r="U766" i="2"/>
  <c r="V766" i="2"/>
  <c r="AA766" i="2" s="1"/>
  <c r="W766" i="2"/>
  <c r="X766" i="2"/>
  <c r="Y766" i="2"/>
  <c r="AB766" i="2"/>
  <c r="A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 s="1"/>
  <c r="T767" i="2"/>
  <c r="U767" i="2"/>
  <c r="V767" i="2"/>
  <c r="AA767" i="2" s="1"/>
  <c r="W767" i="2"/>
  <c r="X767" i="2"/>
  <c r="Y767" i="2"/>
  <c r="Z767" i="2"/>
  <c r="AB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 s="1"/>
  <c r="T768" i="2"/>
  <c r="U768" i="2"/>
  <c r="V768" i="2"/>
  <c r="W768" i="2"/>
  <c r="X768" i="2"/>
  <c r="Y768" i="2"/>
  <c r="AB768" i="2"/>
  <c r="AC768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W769" i="2"/>
  <c r="X769" i="2"/>
  <c r="Y769" i="2"/>
  <c r="AB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 s="1"/>
  <c r="T770" i="2"/>
  <c r="U770" i="2"/>
  <c r="V770" i="2"/>
  <c r="W770" i="2"/>
  <c r="X770" i="2"/>
  <c r="Y770" i="2"/>
  <c r="Z770" i="2"/>
  <c r="AB770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O771" i="2"/>
  <c r="P771" i="2"/>
  <c r="Q771" i="2"/>
  <c r="R771" i="2"/>
  <c r="S771" i="2" s="1"/>
  <c r="T771" i="2"/>
  <c r="U771" i="2"/>
  <c r="V771" i="2"/>
  <c r="AA771" i="2" s="1"/>
  <c r="W771" i="2"/>
  <c r="X771" i="2"/>
  <c r="Y771" i="2"/>
  <c r="AB771" i="2"/>
  <c r="B772" i="2"/>
  <c r="C772" i="2"/>
  <c r="D772" i="2"/>
  <c r="E772" i="2"/>
  <c r="F772" i="2"/>
  <c r="G772" i="2"/>
  <c r="H772" i="2"/>
  <c r="Z772" i="2" s="1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B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AB773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O774" i="2"/>
  <c r="P774" i="2"/>
  <c r="Q774" i="2"/>
  <c r="R774" i="2"/>
  <c r="S774" i="2" s="1"/>
  <c r="T774" i="2"/>
  <c r="U774" i="2"/>
  <c r="V774" i="2"/>
  <c r="AA774" i="2" s="1"/>
  <c r="W774" i="2"/>
  <c r="X774" i="2"/>
  <c r="Y774" i="2"/>
  <c r="AB774" i="2"/>
  <c r="A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 s="1"/>
  <c r="T775" i="2"/>
  <c r="U775" i="2"/>
  <c r="V775" i="2"/>
  <c r="AA775" i="2" s="1"/>
  <c r="W775" i="2"/>
  <c r="X775" i="2"/>
  <c r="Y775" i="2"/>
  <c r="Z775" i="2"/>
  <c r="AB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W776" i="2"/>
  <c r="X776" i="2"/>
  <c r="Y776" i="2"/>
  <c r="AB776" i="2"/>
  <c r="A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A777" i="2"/>
  <c r="B778" i="2"/>
  <c r="C778" i="2"/>
  <c r="D778" i="2"/>
  <c r="E778" i="2"/>
  <c r="F778" i="2"/>
  <c r="G778" i="2"/>
  <c r="H778" i="2"/>
  <c r="I778" i="2"/>
  <c r="J778" i="2"/>
  <c r="K778" i="2"/>
  <c r="Z778" i="2" s="1"/>
  <c r="L778" i="2"/>
  <c r="M778" i="2"/>
  <c r="N778" i="2"/>
  <c r="O778" i="2"/>
  <c r="P778" i="2"/>
  <c r="Q778" i="2"/>
  <c r="R778" i="2"/>
  <c r="S778" i="2"/>
  <c r="T778" i="2"/>
  <c r="U778" i="2"/>
  <c r="V778" i="2"/>
  <c r="AC778" i="2" s="1"/>
  <c r="W778" i="2"/>
  <c r="X778" i="2"/>
  <c r="Y778" i="2"/>
  <c r="AA778" i="2"/>
  <c r="AB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A779" i="2"/>
  <c r="AC779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/>
  <c r="R780" i="2"/>
  <c r="S780" i="2"/>
  <c r="T780" i="2"/>
  <c r="U780" i="2"/>
  <c r="V780" i="2"/>
  <c r="W780" i="2"/>
  <c r="X780" i="2"/>
  <c r="Y780" i="2"/>
  <c r="AA780" i="2"/>
  <c r="AC780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/>
  <c r="T781" i="2"/>
  <c r="U781" i="2"/>
  <c r="V781" i="2"/>
  <c r="W781" i="2"/>
  <c r="X781" i="2"/>
  <c r="Y781" i="2"/>
  <c r="AA781" i="2"/>
  <c r="A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/>
  <c r="T782" i="2"/>
  <c r="U782" i="2"/>
  <c r="V782" i="2"/>
  <c r="W782" i="2"/>
  <c r="X782" i="2"/>
  <c r="Y782" i="2"/>
  <c r="AA782" i="2"/>
  <c r="AC782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/>
  <c r="R783" i="2"/>
  <c r="S783" i="2"/>
  <c r="T783" i="2"/>
  <c r="U783" i="2"/>
  <c r="V783" i="2"/>
  <c r="W783" i="2"/>
  <c r="X783" i="2"/>
  <c r="Y783" i="2"/>
  <c r="AA783" i="2"/>
  <c r="A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W784" i="2"/>
  <c r="X784" i="2"/>
  <c r="Y784" i="2"/>
  <c r="AA784" i="2"/>
  <c r="AC784" i="2"/>
  <c r="B785" i="2"/>
  <c r="C785" i="2"/>
  <c r="D785" i="2"/>
  <c r="E785" i="2"/>
  <c r="F785" i="2"/>
  <c r="G785" i="2"/>
  <c r="H785" i="2"/>
  <c r="I785" i="2"/>
  <c r="J785" i="2"/>
  <c r="K785" i="2"/>
  <c r="Z785" i="2" s="1"/>
  <c r="L785" i="2"/>
  <c r="M785" i="2"/>
  <c r="N785" i="2"/>
  <c r="AB785" i="2" s="1"/>
  <c r="O785" i="2"/>
  <c r="P785" i="2"/>
  <c r="Q785" i="2" s="1"/>
  <c r="R785" i="2"/>
  <c r="S785" i="2"/>
  <c r="T785" i="2"/>
  <c r="U785" i="2"/>
  <c r="V785" i="2"/>
  <c r="W785" i="2"/>
  <c r="X785" i="2"/>
  <c r="Y785" i="2"/>
  <c r="AA785" i="2"/>
  <c r="A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/>
  <c r="R786" i="2"/>
  <c r="S786" i="2" s="1"/>
  <c r="T786" i="2"/>
  <c r="U786" i="2"/>
  <c r="V786" i="2"/>
  <c r="AC786" i="2" s="1"/>
  <c r="W786" i="2"/>
  <c r="X786" i="2"/>
  <c r="Y786" i="2"/>
  <c r="AA786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/>
  <c r="T787" i="2"/>
  <c r="U787" i="2"/>
  <c r="V787" i="2"/>
  <c r="W787" i="2"/>
  <c r="X787" i="2"/>
  <c r="Y787" i="2"/>
  <c r="AA787" i="2"/>
  <c r="A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AC788" i="2" s="1"/>
  <c r="W788" i="2"/>
  <c r="X788" i="2"/>
  <c r="Y788" i="2"/>
  <c r="AA788" i="2"/>
  <c r="B789" i="2"/>
  <c r="C789" i="2"/>
  <c r="D789" i="2"/>
  <c r="E789" i="2"/>
  <c r="F789" i="2"/>
  <c r="G789" i="2"/>
  <c r="H789" i="2"/>
  <c r="I789" i="2"/>
  <c r="J789" i="2"/>
  <c r="K789" i="2"/>
  <c r="Z789" i="2" s="1"/>
  <c r="L789" i="2"/>
  <c r="M789" i="2"/>
  <c r="N789" i="2"/>
  <c r="AB789" i="2" s="1"/>
  <c r="O789" i="2"/>
  <c r="P789" i="2"/>
  <c r="Q789" i="2" s="1"/>
  <c r="R789" i="2"/>
  <c r="S789" i="2"/>
  <c r="T789" i="2"/>
  <c r="U789" i="2"/>
  <c r="V789" i="2"/>
  <c r="W789" i="2"/>
  <c r="X789" i="2"/>
  <c r="Y789" i="2"/>
  <c r="AA789" i="2"/>
  <c r="A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/>
  <c r="R790" i="2"/>
  <c r="S790" i="2" s="1"/>
  <c r="T790" i="2"/>
  <c r="U790" i="2"/>
  <c r="V790" i="2"/>
  <c r="AC790" i="2" s="1"/>
  <c r="W790" i="2"/>
  <c r="X790" i="2"/>
  <c r="Y790" i="2"/>
  <c r="AA790" i="2"/>
  <c r="B791" i="2"/>
  <c r="C791" i="2"/>
  <c r="D791" i="2"/>
  <c r="E791" i="2"/>
  <c r="F791" i="2"/>
  <c r="G791" i="2"/>
  <c r="H791" i="2"/>
  <c r="I791" i="2"/>
  <c r="J791" i="2"/>
  <c r="K791" i="2"/>
  <c r="Z791" i="2" s="1"/>
  <c r="L791" i="2"/>
  <c r="M791" i="2"/>
  <c r="N791" i="2"/>
  <c r="AB791" i="2" s="1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A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/>
  <c r="R792" i="2"/>
  <c r="S792" i="2" s="1"/>
  <c r="T792" i="2"/>
  <c r="U792" i="2"/>
  <c r="V792" i="2"/>
  <c r="AC792" i="2" s="1"/>
  <c r="W792" i="2"/>
  <c r="X792" i="2"/>
  <c r="Y792" i="2"/>
  <c r="Z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/>
  <c r="R793" i="2"/>
  <c r="S793" i="2" s="1"/>
  <c r="T793" i="2"/>
  <c r="U793" i="2"/>
  <c r="V793" i="2"/>
  <c r="AC793" i="2" s="1"/>
  <c r="W793" i="2"/>
  <c r="X793" i="2"/>
  <c r="Y793" i="2"/>
  <c r="Z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/>
  <c r="R794" i="2"/>
  <c r="S794" i="2" s="1"/>
  <c r="T794" i="2"/>
  <c r="U794" i="2"/>
  <c r="V794" i="2"/>
  <c r="AC794" i="2" s="1"/>
  <c r="W794" i="2"/>
  <c r="X794" i="2"/>
  <c r="Y794" i="2"/>
  <c r="Z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Z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AC796" i="2" s="1"/>
  <c r="W796" i="2"/>
  <c r="X796" i="2"/>
  <c r="Y796" i="2"/>
  <c r="Z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/>
  <c r="R797" i="2"/>
  <c r="S797" i="2" s="1"/>
  <c r="T797" i="2"/>
  <c r="U797" i="2"/>
  <c r="V797" i="2"/>
  <c r="AC797" i="2" s="1"/>
  <c r="W797" i="2"/>
  <c r="X797" i="2"/>
  <c r="Y797" i="2"/>
  <c r="Z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/>
  <c r="R798" i="2"/>
  <c r="S798" i="2" s="1"/>
  <c r="T798" i="2"/>
  <c r="U798" i="2"/>
  <c r="V798" i="2"/>
  <c r="AC798" i="2" s="1"/>
  <c r="W798" i="2"/>
  <c r="X798" i="2"/>
  <c r="Y798" i="2"/>
  <c r="Z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 s="1"/>
  <c r="T799" i="2"/>
  <c r="U799" i="2"/>
  <c r="V799" i="2"/>
  <c r="AC799" i="2" s="1"/>
  <c r="W799" i="2"/>
  <c r="X799" i="2"/>
  <c r="Y799" i="2"/>
  <c r="Z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/>
  <c r="R800" i="2"/>
  <c r="S800" i="2" s="1"/>
  <c r="T800" i="2"/>
  <c r="U800" i="2"/>
  <c r="V800" i="2"/>
  <c r="AC800" i="2" s="1"/>
  <c r="W800" i="2"/>
  <c r="X800" i="2"/>
  <c r="Y800" i="2"/>
  <c r="Z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/>
  <c r="R801" i="2"/>
  <c r="S801" i="2" s="1"/>
  <c r="T801" i="2"/>
  <c r="U801" i="2"/>
  <c r="V801" i="2"/>
  <c r="AC801" i="2" s="1"/>
  <c r="W801" i="2"/>
  <c r="X801" i="2"/>
  <c r="Y801" i="2"/>
  <c r="Z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/>
  <c r="R802" i="2"/>
  <c r="S802" i="2" s="1"/>
  <c r="T802" i="2"/>
  <c r="U802" i="2"/>
  <c r="V802" i="2"/>
  <c r="AC802" i="2" s="1"/>
  <c r="W802" i="2"/>
  <c r="X802" i="2"/>
  <c r="Y802" i="2"/>
  <c r="Z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C803" i="2" s="1"/>
  <c r="W803" i="2"/>
  <c r="X803" i="2"/>
  <c r="Y803" i="2"/>
  <c r="Z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/>
  <c r="R804" i="2"/>
  <c r="S804" i="2" s="1"/>
  <c r="T804" i="2"/>
  <c r="U804" i="2"/>
  <c r="V804" i="2"/>
  <c r="AC804" i="2" s="1"/>
  <c r="W804" i="2"/>
  <c r="X804" i="2"/>
  <c r="Y804" i="2"/>
  <c r="Z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/>
  <c r="R805" i="2"/>
  <c r="S805" i="2" s="1"/>
  <c r="T805" i="2"/>
  <c r="U805" i="2"/>
  <c r="V805" i="2"/>
  <c r="AC805" i="2" s="1"/>
  <c r="W805" i="2"/>
  <c r="X805" i="2"/>
  <c r="Y805" i="2"/>
  <c r="Z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/>
  <c r="R806" i="2"/>
  <c r="S806" i="2" s="1"/>
  <c r="T806" i="2"/>
  <c r="U806" i="2"/>
  <c r="V806" i="2"/>
  <c r="AC806" i="2" s="1"/>
  <c r="W806" i="2"/>
  <c r="X806" i="2"/>
  <c r="Y806" i="2"/>
  <c r="Z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C807" i="2" s="1"/>
  <c r="W807" i="2"/>
  <c r="X807" i="2"/>
  <c r="Y807" i="2"/>
  <c r="Z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Z808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B810" i="2"/>
  <c r="C810" i="2"/>
  <c r="D810" i="2"/>
  <c r="E810" i="2"/>
  <c r="F810" i="2"/>
  <c r="G810" i="2"/>
  <c r="H810" i="2"/>
  <c r="I810" i="2"/>
  <c r="J810" i="2"/>
  <c r="K810" i="2"/>
  <c r="Z810" i="2" s="1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Z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Z812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Z816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B821" i="2"/>
  <c r="C821" i="2"/>
  <c r="D821" i="2"/>
  <c r="E821" i="2"/>
  <c r="F821" i="2"/>
  <c r="G821" i="2"/>
  <c r="H821" i="2"/>
  <c r="I821" i="2"/>
  <c r="J821" i="2"/>
  <c r="K821" i="2"/>
  <c r="Z821" i="2" s="1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Z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Z824" i="2"/>
  <c r="B825" i="2"/>
  <c r="C825" i="2"/>
  <c r="D825" i="2"/>
  <c r="E825" i="2"/>
  <c r="F825" i="2"/>
  <c r="G825" i="2"/>
  <c r="H825" i="2"/>
  <c r="I825" i="2"/>
  <c r="J825" i="2"/>
  <c r="K825" i="2"/>
  <c r="Z825" i="2" s="1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Z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Z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Z830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Z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Z834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Z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Z838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Z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Z842" i="2"/>
  <c r="B843" i="2"/>
  <c r="C843" i="2"/>
  <c r="D843" i="2"/>
  <c r="E843" i="2"/>
  <c r="F843" i="2"/>
  <c r="G843" i="2"/>
  <c r="H843" i="2"/>
  <c r="I843" i="2"/>
  <c r="J843" i="2"/>
  <c r="K843" i="2"/>
  <c r="Z843" i="2" s="1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Z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Z846" i="2"/>
  <c r="B847" i="2"/>
  <c r="C847" i="2"/>
  <c r="D847" i="2"/>
  <c r="E847" i="2"/>
  <c r="F847" i="2"/>
  <c r="G847" i="2"/>
  <c r="H847" i="2"/>
  <c r="I847" i="2"/>
  <c r="J847" i="2"/>
  <c r="K847" i="2"/>
  <c r="Z847" i="2" s="1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Z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Z850" i="2"/>
  <c r="B851" i="2"/>
  <c r="C851" i="2"/>
  <c r="D851" i="2"/>
  <c r="E851" i="2"/>
  <c r="F851" i="2"/>
  <c r="G851" i="2"/>
  <c r="H851" i="2"/>
  <c r="I851" i="2"/>
  <c r="J851" i="2"/>
  <c r="K851" i="2"/>
  <c r="Z851" i="2" s="1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Z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Z854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Z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Z858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Z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Z862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Z865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Z869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Z873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Z877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Z881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Z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Z885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Z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Z889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Z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Z893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Z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Z897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Z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Z901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Z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Z905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Z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Z909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Z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Z913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Z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Z917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Z921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Z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Z925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Z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Z929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Z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Z933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Z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Z937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B939" i="2"/>
  <c r="C939" i="2"/>
  <c r="D939" i="2"/>
  <c r="E939" i="2"/>
  <c r="F939" i="2"/>
  <c r="G939" i="2"/>
  <c r="H939" i="2"/>
  <c r="I939" i="2"/>
  <c r="J939" i="2"/>
  <c r="K939" i="2"/>
  <c r="Z939" i="2" s="1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Z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Z941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B943" i="2"/>
  <c r="C943" i="2"/>
  <c r="D943" i="2"/>
  <c r="E943" i="2"/>
  <c r="F943" i="2"/>
  <c r="G943" i="2"/>
  <c r="H943" i="2"/>
  <c r="I943" i="2"/>
  <c r="J943" i="2"/>
  <c r="K943" i="2"/>
  <c r="Z943" i="2" s="1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Z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Z945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B947" i="2"/>
  <c r="C947" i="2"/>
  <c r="D947" i="2"/>
  <c r="E947" i="2"/>
  <c r="F947" i="2"/>
  <c r="G947" i="2"/>
  <c r="H947" i="2"/>
  <c r="I947" i="2"/>
  <c r="J947" i="2"/>
  <c r="K947" i="2"/>
  <c r="Z947" i="2" s="1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Z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Z949" i="2"/>
  <c r="B950" i="2"/>
  <c r="C950" i="2"/>
  <c r="D950" i="2"/>
  <c r="E950" i="2"/>
  <c r="F950" i="2"/>
  <c r="G950" i="2"/>
  <c r="H950" i="2"/>
  <c r="I950" i="2"/>
  <c r="J950" i="2"/>
  <c r="K950" i="2"/>
  <c r="Z950" i="2" s="1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B951" i="2"/>
  <c r="C951" i="2"/>
  <c r="D951" i="2"/>
  <c r="E951" i="2"/>
  <c r="F951" i="2"/>
  <c r="G951" i="2"/>
  <c r="H951" i="2"/>
  <c r="I951" i="2"/>
  <c r="J951" i="2"/>
  <c r="K951" i="2"/>
  <c r="Z951" i="2" s="1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Z953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Z957" i="2"/>
  <c r="B958" i="2"/>
  <c r="C958" i="2"/>
  <c r="D958" i="2"/>
  <c r="E958" i="2"/>
  <c r="F958" i="2"/>
  <c r="G958" i="2"/>
  <c r="H958" i="2"/>
  <c r="I958" i="2"/>
  <c r="J958" i="2"/>
  <c r="K958" i="2"/>
  <c r="Z958" i="2" s="1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Z961" i="2"/>
  <c r="B962" i="2"/>
  <c r="C962" i="2"/>
  <c r="D962" i="2"/>
  <c r="E962" i="2"/>
  <c r="F962" i="2"/>
  <c r="G962" i="2"/>
  <c r="H962" i="2"/>
  <c r="I962" i="2"/>
  <c r="J962" i="2"/>
  <c r="K962" i="2"/>
  <c r="Z962" i="2" s="1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B963" i="2"/>
  <c r="C963" i="2"/>
  <c r="D963" i="2"/>
  <c r="E963" i="2"/>
  <c r="F963" i="2"/>
  <c r="G963" i="2"/>
  <c r="H963" i="2"/>
  <c r="I963" i="2"/>
  <c r="J963" i="2"/>
  <c r="K963" i="2"/>
  <c r="Z963" i="2" s="1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Z965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Z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B971" i="2"/>
  <c r="C971" i="2"/>
  <c r="D971" i="2"/>
  <c r="E971" i="2"/>
  <c r="F971" i="2"/>
  <c r="G971" i="2"/>
  <c r="H971" i="2"/>
  <c r="I971" i="2"/>
  <c r="J971" i="2"/>
  <c r="K971" i="2"/>
  <c r="Z971" i="2" s="1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Z974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Z978" i="2"/>
  <c r="B979" i="2"/>
  <c r="C979" i="2"/>
  <c r="D979" i="2"/>
  <c r="E979" i="2"/>
  <c r="F979" i="2"/>
  <c r="G979" i="2"/>
  <c r="H979" i="2"/>
  <c r="I979" i="2"/>
  <c r="J979" i="2"/>
  <c r="K979" i="2"/>
  <c r="Z979" i="2" s="1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Z982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B987" i="2"/>
  <c r="C987" i="2"/>
  <c r="D987" i="2"/>
  <c r="E987" i="2"/>
  <c r="F987" i="2"/>
  <c r="G987" i="2"/>
  <c r="H987" i="2"/>
  <c r="I987" i="2"/>
  <c r="J987" i="2"/>
  <c r="K987" i="2"/>
  <c r="Z987" i="2" s="1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Z990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Z994" i="2"/>
  <c r="B995" i="2"/>
  <c r="C995" i="2"/>
  <c r="D995" i="2"/>
  <c r="E995" i="2"/>
  <c r="F995" i="2"/>
  <c r="G995" i="2"/>
  <c r="H995" i="2"/>
  <c r="I995" i="2"/>
  <c r="J995" i="2"/>
  <c r="K995" i="2"/>
  <c r="Z995" i="2" s="1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Z998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Z1002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B1009" i="2"/>
  <c r="C1009" i="2"/>
  <c r="D1009" i="2"/>
  <c r="E1009" i="2"/>
  <c r="F1009" i="2"/>
  <c r="G1009" i="2"/>
  <c r="H1009" i="2"/>
  <c r="I1009" i="2"/>
  <c r="J1009" i="2"/>
  <c r="K1009" i="2"/>
  <c r="Z1009" i="2" s="1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Z1010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Z1014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Z1018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/>
  <c r="T1021" i="2"/>
  <c r="U1021" i="2"/>
  <c r="V1021" i="2"/>
  <c r="AC1021" i="2" s="1"/>
  <c r="W1021" i="2"/>
  <c r="X1021" i="2"/>
  <c r="Y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A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A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A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/>
  <c r="T1028" i="2"/>
  <c r="U1028" i="2"/>
  <c r="V1028" i="2"/>
  <c r="AC1028" i="2" s="1"/>
  <c r="W1028" i="2"/>
  <c r="X1028" i="2"/>
  <c r="Y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/>
  <c r="T1033" i="2"/>
  <c r="U1033" i="2"/>
  <c r="V1033" i="2"/>
  <c r="AC1033" i="2" s="1"/>
  <c r="W1033" i="2"/>
  <c r="X1033" i="2"/>
  <c r="Y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/>
  <c r="T1037" i="2"/>
  <c r="U1037" i="2"/>
  <c r="V1037" i="2"/>
  <c r="AC1037" i="2" s="1"/>
  <c r="W1037" i="2"/>
  <c r="X1037" i="2"/>
  <c r="Y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/>
  <c r="T1041" i="2"/>
  <c r="U1041" i="2"/>
  <c r="V1041" i="2"/>
  <c r="AC1041" i="2" s="1"/>
  <c r="W1041" i="2"/>
  <c r="X1041" i="2"/>
  <c r="Y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/>
  <c r="T1049" i="2"/>
  <c r="U1049" i="2"/>
  <c r="V1049" i="2"/>
  <c r="AC1049" i="2" s="1"/>
  <c r="W1049" i="2"/>
  <c r="X1049" i="2"/>
  <c r="Y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/>
  <c r="T1065" i="2"/>
  <c r="U1065" i="2"/>
  <c r="V1065" i="2"/>
  <c r="AC1065" i="2" s="1"/>
  <c r="W1065" i="2"/>
  <c r="X1065" i="2"/>
  <c r="Y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/>
  <c r="T1069" i="2"/>
  <c r="U1069" i="2"/>
  <c r="V1069" i="2"/>
  <c r="AC1069" i="2" s="1"/>
  <c r="W1069" i="2"/>
  <c r="X1069" i="2"/>
  <c r="Y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/>
  <c r="T1073" i="2"/>
  <c r="U1073" i="2"/>
  <c r="V1073" i="2"/>
  <c r="AC1073" i="2" s="1"/>
  <c r="W1073" i="2"/>
  <c r="X1073" i="2"/>
  <c r="Y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/>
  <c r="T1081" i="2"/>
  <c r="U1081" i="2"/>
  <c r="V1081" i="2"/>
  <c r="AC1081" i="2" s="1"/>
  <c r="W1081" i="2"/>
  <c r="X1081" i="2"/>
  <c r="Y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/>
  <c r="T1085" i="2"/>
  <c r="U1085" i="2"/>
  <c r="V1085" i="2"/>
  <c r="AC1085" i="2" s="1"/>
  <c r="W1085" i="2"/>
  <c r="X1085" i="2"/>
  <c r="Y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/>
  <c r="T1089" i="2"/>
  <c r="U1089" i="2"/>
  <c r="V1089" i="2"/>
  <c r="AC1089" i="2" s="1"/>
  <c r="W1089" i="2"/>
  <c r="X1089" i="2"/>
  <c r="Y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/>
  <c r="T1097" i="2"/>
  <c r="U1097" i="2"/>
  <c r="V1097" i="2"/>
  <c r="AC1097" i="2" s="1"/>
  <c r="W1097" i="2"/>
  <c r="X1097" i="2"/>
  <c r="Y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/>
  <c r="T1101" i="2"/>
  <c r="U1101" i="2"/>
  <c r="V1101" i="2"/>
  <c r="AC1101" i="2" s="1"/>
  <c r="W1101" i="2"/>
  <c r="X1101" i="2"/>
  <c r="Y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/>
  <c r="T1105" i="2"/>
  <c r="U1105" i="2"/>
  <c r="V1105" i="2"/>
  <c r="AC1105" i="2" s="1"/>
  <c r="W1105" i="2"/>
  <c r="X1105" i="2"/>
  <c r="Y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A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B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B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A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A1111" i="2"/>
  <c r="AB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Z1112" i="2"/>
  <c r="AB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B1113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B1114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Z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B1118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B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B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B1121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B1122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B1126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B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B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C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C1130" i="2" s="1"/>
  <c r="W1130" i="2"/>
  <c r="X1130" i="2"/>
  <c r="Y1130" i="2"/>
  <c r="AA1130" i="2"/>
  <c r="AB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A1131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 s="1"/>
  <c r="R1132" i="2"/>
  <c r="S1132" i="2"/>
  <c r="T1132" i="2"/>
  <c r="U1132" i="2"/>
  <c r="V1132" i="2"/>
  <c r="W1132" i="2"/>
  <c r="X1132" i="2"/>
  <c r="Y1132" i="2"/>
  <c r="AA1132" i="2"/>
  <c r="AB1132" i="2"/>
  <c r="AC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A1133" i="2"/>
  <c r="AC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C1134" i="2" s="1"/>
  <c r="W1134" i="2"/>
  <c r="X1134" i="2"/>
  <c r="Y1134" i="2"/>
  <c r="AA1134" i="2"/>
  <c r="AB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/>
  <c r="T1136" i="2"/>
  <c r="U1136" i="2"/>
  <c r="V1136" i="2"/>
  <c r="W1136" i="2"/>
  <c r="X1136" i="2"/>
  <c r="Y1136" i="2"/>
  <c r="AA1136" i="2"/>
  <c r="AC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C1137" i="2" s="1"/>
  <c r="W1137" i="2"/>
  <c r="X1137" i="2"/>
  <c r="Y1137" i="2"/>
  <c r="AA1137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/>
  <c r="T1138" i="2"/>
  <c r="U1138" i="2"/>
  <c r="V1138" i="2"/>
  <c r="W1138" i="2"/>
  <c r="X1138" i="2"/>
  <c r="Y1138" i="2"/>
  <c r="AA1138" i="2"/>
  <c r="AC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/>
  <c r="R1139" i="2"/>
  <c r="S1139" i="2" s="1"/>
  <c r="T1139" i="2"/>
  <c r="U1139" i="2"/>
  <c r="V1139" i="2"/>
  <c r="AC1139" i="2" s="1"/>
  <c r="W1139" i="2"/>
  <c r="X1139" i="2"/>
  <c r="Y1139" i="2"/>
  <c r="AA1139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/>
  <c r="T1140" i="2"/>
  <c r="U1140" i="2"/>
  <c r="V1140" i="2"/>
  <c r="W1140" i="2"/>
  <c r="X1140" i="2"/>
  <c r="Y1140" i="2"/>
  <c r="AA1140" i="2"/>
  <c r="AC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/>
  <c r="R1141" i="2"/>
  <c r="S1141" i="2" s="1"/>
  <c r="T1141" i="2"/>
  <c r="U1141" i="2"/>
  <c r="V1141" i="2"/>
  <c r="AC1141" i="2" s="1"/>
  <c r="W1141" i="2"/>
  <c r="X1141" i="2"/>
  <c r="Y1141" i="2"/>
  <c r="AA1141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/>
  <c r="T1142" i="2"/>
  <c r="U1142" i="2"/>
  <c r="V1142" i="2"/>
  <c r="W1142" i="2"/>
  <c r="X1142" i="2"/>
  <c r="Y1142" i="2"/>
  <c r="AA1142" i="2"/>
  <c r="AC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/>
  <c r="R1143" i="2"/>
  <c r="S1143" i="2" s="1"/>
  <c r="T1143" i="2"/>
  <c r="U1143" i="2"/>
  <c r="V1143" i="2"/>
  <c r="AC1143" i="2" s="1"/>
  <c r="W1143" i="2"/>
  <c r="X1143" i="2"/>
  <c r="Y1143" i="2"/>
  <c r="AA1143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AB1144" i="2" s="1"/>
  <c r="O1144" i="2"/>
  <c r="P1144" i="2"/>
  <c r="Q1144" i="2" s="1"/>
  <c r="R1144" i="2"/>
  <c r="S1144" i="2"/>
  <c r="T1144" i="2"/>
  <c r="U1144" i="2"/>
  <c r="V1144" i="2"/>
  <c r="W1144" i="2"/>
  <c r="X1144" i="2"/>
  <c r="Y1144" i="2"/>
  <c r="AA1144" i="2"/>
  <c r="AC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AC1145" i="2" s="1"/>
  <c r="W1145" i="2"/>
  <c r="X1145" i="2"/>
  <c r="Y1145" i="2"/>
  <c r="AA1145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/>
  <c r="T1146" i="2"/>
  <c r="U1146" i="2"/>
  <c r="V1146" i="2"/>
  <c r="W1146" i="2"/>
  <c r="X1146" i="2"/>
  <c r="Y1146" i="2"/>
  <c r="AA1146" i="2"/>
  <c r="AC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/>
  <c r="R1147" i="2"/>
  <c r="S1147" i="2" s="1"/>
  <c r="T1147" i="2"/>
  <c r="U1147" i="2"/>
  <c r="V1147" i="2"/>
  <c r="AC1147" i="2" s="1"/>
  <c r="W1147" i="2"/>
  <c r="X1147" i="2"/>
  <c r="Y1147" i="2"/>
  <c r="AA1147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 s="1"/>
  <c r="R1148" i="2"/>
  <c r="S1148" i="2"/>
  <c r="T1148" i="2"/>
  <c r="U1148" i="2"/>
  <c r="V1148" i="2"/>
  <c r="W1148" i="2"/>
  <c r="X1148" i="2"/>
  <c r="Y1148" i="2"/>
  <c r="AA1148" i="2"/>
  <c r="AC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A1149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AB1150" i="2" s="1"/>
  <c r="O1150" i="2"/>
  <c r="P1150" i="2"/>
  <c r="Q1150" i="2" s="1"/>
  <c r="R1150" i="2"/>
  <c r="S1150" i="2"/>
  <c r="T1150" i="2"/>
  <c r="U1150" i="2"/>
  <c r="V1150" i="2"/>
  <c r="W1150" i="2"/>
  <c r="X1150" i="2"/>
  <c r="Y1150" i="2"/>
  <c r="AA1150" i="2"/>
  <c r="AC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/>
  <c r="T1152" i="2"/>
  <c r="U1152" i="2"/>
  <c r="V1152" i="2"/>
  <c r="W1152" i="2"/>
  <c r="X1152" i="2"/>
  <c r="Y1152" i="2"/>
  <c r="AA1152" i="2"/>
  <c r="AC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AC1153" i="2" s="1"/>
  <c r="W1153" i="2"/>
  <c r="X1153" i="2"/>
  <c r="Y1153" i="2"/>
  <c r="AA1153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/>
  <c r="T1154" i="2"/>
  <c r="U1154" i="2"/>
  <c r="V1154" i="2"/>
  <c r="W1154" i="2"/>
  <c r="X1154" i="2"/>
  <c r="Y1154" i="2"/>
  <c r="AA1154" i="2"/>
  <c r="AC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/>
  <c r="R1155" i="2"/>
  <c r="S1155" i="2" s="1"/>
  <c r="T1155" i="2"/>
  <c r="U1155" i="2"/>
  <c r="V1155" i="2"/>
  <c r="AC1155" i="2" s="1"/>
  <c r="W1155" i="2"/>
  <c r="X1155" i="2"/>
  <c r="Y1155" i="2"/>
  <c r="AA1155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 s="1"/>
  <c r="R1156" i="2"/>
  <c r="S1156" i="2"/>
  <c r="T1156" i="2"/>
  <c r="U1156" i="2"/>
  <c r="V1156" i="2"/>
  <c r="W1156" i="2"/>
  <c r="X1156" i="2"/>
  <c r="Y1156" i="2"/>
  <c r="AA1156" i="2"/>
  <c r="AC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C1157" i="2" s="1"/>
  <c r="W1157" i="2"/>
  <c r="X1157" i="2"/>
  <c r="Y1157" i="2"/>
  <c r="AA1157" i="2"/>
  <c r="B1158" i="2"/>
  <c r="C1158" i="2"/>
  <c r="D1158" i="2"/>
  <c r="E1158" i="2"/>
  <c r="F1158" i="2"/>
  <c r="G1158" i="2"/>
  <c r="H1158" i="2"/>
  <c r="I1158" i="2"/>
  <c r="J1158" i="2"/>
  <c r="K1158" i="2"/>
  <c r="Z1158" i="2" s="1"/>
  <c r="L1158" i="2"/>
  <c r="M1158" i="2"/>
  <c r="N1158" i="2"/>
  <c r="AB1158" i="2" s="1"/>
  <c r="O1158" i="2"/>
  <c r="P1158" i="2"/>
  <c r="Q1158" i="2" s="1"/>
  <c r="R1158" i="2"/>
  <c r="S1158" i="2"/>
  <c r="T1158" i="2"/>
  <c r="U1158" i="2"/>
  <c r="V1158" i="2"/>
  <c r="W1158" i="2"/>
  <c r="X1158" i="2"/>
  <c r="Y1158" i="2"/>
  <c r="AA1158" i="2"/>
  <c r="AC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AC1159" i="2" s="1"/>
  <c r="W1159" i="2"/>
  <c r="X1159" i="2"/>
  <c r="Y1159" i="2"/>
  <c r="AA1159" i="2"/>
  <c r="B1160" i="2"/>
  <c r="C1160" i="2"/>
  <c r="D1160" i="2"/>
  <c r="E1160" i="2"/>
  <c r="F1160" i="2"/>
  <c r="G1160" i="2"/>
  <c r="H1160" i="2"/>
  <c r="I1160" i="2"/>
  <c r="J1160" i="2"/>
  <c r="K1160" i="2"/>
  <c r="Z1160" i="2" s="1"/>
  <c r="L1160" i="2"/>
  <c r="M1160" i="2"/>
  <c r="N1160" i="2"/>
  <c r="AB1160" i="2" s="1"/>
  <c r="O1160" i="2"/>
  <c r="P1160" i="2"/>
  <c r="Q1160" i="2" s="1"/>
  <c r="R1160" i="2"/>
  <c r="S1160" i="2"/>
  <c r="T1160" i="2"/>
  <c r="U1160" i="2"/>
  <c r="V1160" i="2"/>
  <c r="W1160" i="2"/>
  <c r="X1160" i="2"/>
  <c r="Y1160" i="2"/>
  <c r="AA1160" i="2"/>
  <c r="AC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AC1161" i="2" s="1"/>
  <c r="W1161" i="2"/>
  <c r="X1161" i="2"/>
  <c r="Y1161" i="2"/>
  <c r="AA1161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/>
  <c r="T1162" i="2"/>
  <c r="U1162" i="2"/>
  <c r="V1162" i="2"/>
  <c r="W1162" i="2"/>
  <c r="X1162" i="2"/>
  <c r="Y1162" i="2"/>
  <c r="AA1162" i="2"/>
  <c r="AC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 s="1"/>
  <c r="T1163" i="2"/>
  <c r="U1163" i="2"/>
  <c r="V1163" i="2"/>
  <c r="AC1163" i="2" s="1"/>
  <c r="W1163" i="2"/>
  <c r="X1163" i="2"/>
  <c r="Y1163" i="2"/>
  <c r="AA1163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/>
  <c r="T1164" i="2"/>
  <c r="U1164" i="2"/>
  <c r="V1164" i="2"/>
  <c r="W1164" i="2"/>
  <c r="X1164" i="2"/>
  <c r="Y1164" i="2"/>
  <c r="AA1164" i="2"/>
  <c r="AC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C1165" i="2" s="1"/>
  <c r="W1165" i="2"/>
  <c r="X1165" i="2"/>
  <c r="Y1165" i="2"/>
  <c r="AA1165" i="2"/>
  <c r="B1166" i="2"/>
  <c r="C1166" i="2"/>
  <c r="D1166" i="2"/>
  <c r="E1166" i="2"/>
  <c r="F1166" i="2"/>
  <c r="G1166" i="2"/>
  <c r="H1166" i="2"/>
  <c r="I1166" i="2"/>
  <c r="J1166" i="2"/>
  <c r="K1166" i="2"/>
  <c r="Z1166" i="2" s="1"/>
  <c r="L1166" i="2"/>
  <c r="M1166" i="2"/>
  <c r="N1166" i="2"/>
  <c r="AB1166" i="2" s="1"/>
  <c r="O1166" i="2"/>
  <c r="P1166" i="2"/>
  <c r="Q1166" i="2" s="1"/>
  <c r="R1166" i="2"/>
  <c r="S1166" i="2"/>
  <c r="T1166" i="2"/>
  <c r="U1166" i="2"/>
  <c r="V1166" i="2"/>
  <c r="W1166" i="2"/>
  <c r="X1166" i="2"/>
  <c r="Y1166" i="2"/>
  <c r="AA1166" i="2"/>
  <c r="AC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/>
  <c r="R1167" i="2"/>
  <c r="S1167" i="2" s="1"/>
  <c r="T1167" i="2"/>
  <c r="U1167" i="2"/>
  <c r="V1167" i="2"/>
  <c r="AC1167" i="2" s="1"/>
  <c r="W1167" i="2"/>
  <c r="X1167" i="2"/>
  <c r="Y1167" i="2"/>
  <c r="AA1167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AB1168" i="2" s="1"/>
  <c r="O1168" i="2"/>
  <c r="P1168" i="2"/>
  <c r="Q1168" i="2" s="1"/>
  <c r="R1168" i="2"/>
  <c r="S1168" i="2"/>
  <c r="T1168" i="2"/>
  <c r="U1168" i="2"/>
  <c r="V1168" i="2"/>
  <c r="W1168" i="2"/>
  <c r="X1168" i="2"/>
  <c r="Y1168" i="2"/>
  <c r="AA1168" i="2"/>
  <c r="AC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C1169" i="2" s="1"/>
  <c r="W1169" i="2"/>
  <c r="X1169" i="2"/>
  <c r="Y1169" i="2"/>
  <c r="AA1169" i="2"/>
  <c r="B1170" i="2"/>
  <c r="C1170" i="2"/>
  <c r="D1170" i="2"/>
  <c r="E1170" i="2"/>
  <c r="F1170" i="2"/>
  <c r="G1170" i="2"/>
  <c r="H1170" i="2"/>
  <c r="I1170" i="2"/>
  <c r="J1170" i="2"/>
  <c r="K1170" i="2"/>
  <c r="Z1170" i="2" s="1"/>
  <c r="L1170" i="2"/>
  <c r="M1170" i="2"/>
  <c r="N1170" i="2"/>
  <c r="AB1170" i="2" s="1"/>
  <c r="O1170" i="2"/>
  <c r="P1170" i="2"/>
  <c r="Q1170" i="2" s="1"/>
  <c r="R1170" i="2"/>
  <c r="S1170" i="2"/>
  <c r="T1170" i="2"/>
  <c r="U1170" i="2"/>
  <c r="V1170" i="2"/>
  <c r="W1170" i="2"/>
  <c r="X1170" i="2"/>
  <c r="Y1170" i="2"/>
  <c r="AA1170" i="2"/>
  <c r="AC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/>
  <c r="R1171" i="2"/>
  <c r="S1171" i="2" s="1"/>
  <c r="T1171" i="2"/>
  <c r="U1171" i="2"/>
  <c r="V1171" i="2"/>
  <c r="AC1171" i="2" s="1"/>
  <c r="W1171" i="2"/>
  <c r="X1171" i="2"/>
  <c r="Y1171" i="2"/>
  <c r="AA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/>
  <c r="T1172" i="2"/>
  <c r="U1172" i="2"/>
  <c r="V1172" i="2"/>
  <c r="AC1172" i="2" s="1"/>
  <c r="W1172" i="2"/>
  <c r="X1172" i="2"/>
  <c r="Y1172" i="2"/>
  <c r="AA1172" i="2"/>
  <c r="B1173" i="2"/>
  <c r="C1173" i="2"/>
  <c r="D1173" i="2"/>
  <c r="E1173" i="2"/>
  <c r="F1173" i="2"/>
  <c r="G1173" i="2"/>
  <c r="H1173" i="2"/>
  <c r="I1173" i="2"/>
  <c r="J1173" i="2"/>
  <c r="K1173" i="2"/>
  <c r="Z1173" i="2" s="1"/>
  <c r="L1173" i="2"/>
  <c r="M1173" i="2"/>
  <c r="N1173" i="2"/>
  <c r="AB1173" i="2" s="1"/>
  <c r="O1173" i="2"/>
  <c r="P1173" i="2"/>
  <c r="Q1173" i="2" s="1"/>
  <c r="R1173" i="2"/>
  <c r="S1173" i="2"/>
  <c r="T1173" i="2"/>
  <c r="U1173" i="2"/>
  <c r="V1173" i="2"/>
  <c r="AC1173" i="2" s="1"/>
  <c r="W1173" i="2"/>
  <c r="X1173" i="2"/>
  <c r="Y1173" i="2"/>
  <c r="AA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/>
  <c r="R1174" i="2"/>
  <c r="S1174" i="2" s="1"/>
  <c r="T1174" i="2"/>
  <c r="U1174" i="2"/>
  <c r="V1174" i="2"/>
  <c r="AC1174" i="2" s="1"/>
  <c r="W1174" i="2"/>
  <c r="X1174" i="2"/>
  <c r="Y1174" i="2"/>
  <c r="AA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/>
  <c r="R1175" i="2"/>
  <c r="S1175" i="2" s="1"/>
  <c r="T1175" i="2"/>
  <c r="U1175" i="2"/>
  <c r="V1175" i="2"/>
  <c r="AC1175" i="2" s="1"/>
  <c r="W1175" i="2"/>
  <c r="X1175" i="2"/>
  <c r="Y1175" i="2"/>
  <c r="AA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/>
  <c r="T1176" i="2"/>
  <c r="U1176" i="2"/>
  <c r="V1176" i="2"/>
  <c r="AC1176" i="2" s="1"/>
  <c r="W1176" i="2"/>
  <c r="X1176" i="2"/>
  <c r="Y1176" i="2"/>
  <c r="AA1176" i="2"/>
  <c r="B1177" i="2"/>
  <c r="C1177" i="2"/>
  <c r="D1177" i="2"/>
  <c r="E1177" i="2"/>
  <c r="F1177" i="2"/>
  <c r="G1177" i="2"/>
  <c r="H1177" i="2"/>
  <c r="I1177" i="2"/>
  <c r="J1177" i="2"/>
  <c r="K1177" i="2"/>
  <c r="Z1177" i="2" s="1"/>
  <c r="L1177" i="2"/>
  <c r="M1177" i="2"/>
  <c r="N1177" i="2"/>
  <c r="AB1177" i="2" s="1"/>
  <c r="O1177" i="2"/>
  <c r="P1177" i="2"/>
  <c r="Q1177" i="2" s="1"/>
  <c r="R1177" i="2"/>
  <c r="S1177" i="2"/>
  <c r="T1177" i="2"/>
  <c r="U1177" i="2"/>
  <c r="V1177" i="2"/>
  <c r="AC1177" i="2" s="1"/>
  <c r="W1177" i="2"/>
  <c r="X1177" i="2"/>
  <c r="Y1177" i="2"/>
  <c r="AA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/>
  <c r="R1178" i="2"/>
  <c r="S1178" i="2" s="1"/>
  <c r="T1178" i="2"/>
  <c r="U1178" i="2"/>
  <c r="V1178" i="2"/>
  <c r="AC1178" i="2" s="1"/>
  <c r="W1178" i="2"/>
  <c r="X1178" i="2"/>
  <c r="Y1178" i="2"/>
  <c r="AA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/>
  <c r="R1179" i="2"/>
  <c r="S1179" i="2" s="1"/>
  <c r="T1179" i="2"/>
  <c r="U1179" i="2"/>
  <c r="V1179" i="2"/>
  <c r="AC1179" i="2" s="1"/>
  <c r="W1179" i="2"/>
  <c r="X1179" i="2"/>
  <c r="Y1179" i="2"/>
  <c r="AA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/>
  <c r="T1180" i="2"/>
  <c r="U1180" i="2"/>
  <c r="V1180" i="2"/>
  <c r="AC1180" i="2" s="1"/>
  <c r="W1180" i="2"/>
  <c r="X1180" i="2"/>
  <c r="Y1180" i="2"/>
  <c r="AA1180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AB1181" i="2" s="1"/>
  <c r="O1181" i="2"/>
  <c r="P1181" i="2"/>
  <c r="Q1181" i="2" s="1"/>
  <c r="R1181" i="2"/>
  <c r="S1181" i="2"/>
  <c r="T1181" i="2"/>
  <c r="U1181" i="2"/>
  <c r="V1181" i="2"/>
  <c r="AC1181" i="2" s="1"/>
  <c r="W1181" i="2"/>
  <c r="X1181" i="2"/>
  <c r="Y1181" i="2"/>
  <c r="AA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/>
  <c r="R1182" i="2"/>
  <c r="S1182" i="2" s="1"/>
  <c r="T1182" i="2"/>
  <c r="U1182" i="2"/>
  <c r="V1182" i="2"/>
  <c r="AC1182" i="2" s="1"/>
  <c r="W1182" i="2"/>
  <c r="X1182" i="2"/>
  <c r="Y1182" i="2"/>
  <c r="AA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/>
  <c r="R1183" i="2"/>
  <c r="S1183" i="2" s="1"/>
  <c r="T1183" i="2"/>
  <c r="U1183" i="2"/>
  <c r="V1183" i="2"/>
  <c r="AC1183" i="2" s="1"/>
  <c r="W1183" i="2"/>
  <c r="X1183" i="2"/>
  <c r="Y1183" i="2"/>
  <c r="AA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/>
  <c r="T1184" i="2"/>
  <c r="U1184" i="2"/>
  <c r="V1184" i="2"/>
  <c r="AC1184" i="2" s="1"/>
  <c r="W1184" i="2"/>
  <c r="X1184" i="2"/>
  <c r="Y1184" i="2"/>
  <c r="AA1184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 s="1"/>
  <c r="R1185" i="2"/>
  <c r="S1185" i="2"/>
  <c r="T1185" i="2"/>
  <c r="U1185" i="2"/>
  <c r="V1185" i="2"/>
  <c r="AC1185" i="2" s="1"/>
  <c r="W1185" i="2"/>
  <c r="X1185" i="2"/>
  <c r="Y1185" i="2"/>
  <c r="AA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/>
  <c r="R1186" i="2"/>
  <c r="S1186" i="2" s="1"/>
  <c r="T1186" i="2"/>
  <c r="U1186" i="2"/>
  <c r="V1186" i="2"/>
  <c r="AC1186" i="2" s="1"/>
  <c r="W1186" i="2"/>
  <c r="X1186" i="2"/>
  <c r="Y1186" i="2"/>
  <c r="AA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/>
  <c r="R1187" i="2"/>
  <c r="S1187" i="2" s="1"/>
  <c r="T1187" i="2"/>
  <c r="U1187" i="2"/>
  <c r="V1187" i="2"/>
  <c r="AC1187" i="2" s="1"/>
  <c r="W1187" i="2"/>
  <c r="X1187" i="2"/>
  <c r="Y1187" i="2"/>
  <c r="AA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/>
  <c r="T1188" i="2"/>
  <c r="U1188" i="2"/>
  <c r="V1188" i="2"/>
  <c r="AC1188" i="2" s="1"/>
  <c r="W1188" i="2"/>
  <c r="X1188" i="2"/>
  <c r="Y1188" i="2"/>
  <c r="AA1188" i="2"/>
  <c r="B1189" i="2"/>
  <c r="C1189" i="2"/>
  <c r="D1189" i="2"/>
  <c r="E1189" i="2"/>
  <c r="F1189" i="2"/>
  <c r="G1189" i="2"/>
  <c r="H1189" i="2"/>
  <c r="I1189" i="2"/>
  <c r="J1189" i="2"/>
  <c r="K1189" i="2"/>
  <c r="Z1189" i="2" s="1"/>
  <c r="L1189" i="2"/>
  <c r="M1189" i="2"/>
  <c r="N1189" i="2"/>
  <c r="AB1189" i="2" s="1"/>
  <c r="O1189" i="2"/>
  <c r="P1189" i="2"/>
  <c r="Q1189" i="2" s="1"/>
  <c r="R1189" i="2"/>
  <c r="S1189" i="2"/>
  <c r="T1189" i="2"/>
  <c r="U1189" i="2"/>
  <c r="V1189" i="2"/>
  <c r="AC1189" i="2" s="1"/>
  <c r="W1189" i="2"/>
  <c r="X1189" i="2"/>
  <c r="Y1189" i="2"/>
  <c r="AA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/>
  <c r="R1190" i="2"/>
  <c r="S1190" i="2" s="1"/>
  <c r="T1190" i="2"/>
  <c r="U1190" i="2"/>
  <c r="V1190" i="2"/>
  <c r="AC1190" i="2" s="1"/>
  <c r="W1190" i="2"/>
  <c r="X1190" i="2"/>
  <c r="Y1190" i="2"/>
  <c r="AA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/>
  <c r="R1191" i="2"/>
  <c r="S1191" i="2" s="1"/>
  <c r="T1191" i="2"/>
  <c r="U1191" i="2"/>
  <c r="V1191" i="2"/>
  <c r="AC1191" i="2" s="1"/>
  <c r="W1191" i="2"/>
  <c r="X1191" i="2"/>
  <c r="Y1191" i="2"/>
  <c r="AA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/>
  <c r="T1192" i="2"/>
  <c r="U1192" i="2"/>
  <c r="V1192" i="2"/>
  <c r="AC1192" i="2" s="1"/>
  <c r="W1192" i="2"/>
  <c r="X1192" i="2"/>
  <c r="Y1192" i="2"/>
  <c r="AA1192" i="2"/>
  <c r="B1193" i="2"/>
  <c r="C1193" i="2"/>
  <c r="D1193" i="2"/>
  <c r="E1193" i="2"/>
  <c r="F1193" i="2"/>
  <c r="G1193" i="2"/>
  <c r="H1193" i="2"/>
  <c r="I1193" i="2"/>
  <c r="J1193" i="2"/>
  <c r="K1193" i="2"/>
  <c r="Z1193" i="2" s="1"/>
  <c r="L1193" i="2"/>
  <c r="M1193" i="2"/>
  <c r="N1193" i="2"/>
  <c r="AB1193" i="2" s="1"/>
  <c r="O1193" i="2"/>
  <c r="P1193" i="2"/>
  <c r="Q1193" i="2" s="1"/>
  <c r="R1193" i="2"/>
  <c r="S1193" i="2"/>
  <c r="T1193" i="2"/>
  <c r="U1193" i="2"/>
  <c r="V1193" i="2"/>
  <c r="AC1193" i="2" s="1"/>
  <c r="W1193" i="2"/>
  <c r="X1193" i="2"/>
  <c r="Y1193" i="2"/>
  <c r="AA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/>
  <c r="R1194" i="2"/>
  <c r="S1194" i="2" s="1"/>
  <c r="T1194" i="2"/>
  <c r="U1194" i="2"/>
  <c r="V1194" i="2"/>
  <c r="AC1194" i="2" s="1"/>
  <c r="W1194" i="2"/>
  <c r="X1194" i="2"/>
  <c r="Y1194" i="2"/>
  <c r="AA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/>
  <c r="R1195" i="2"/>
  <c r="S1195" i="2" s="1"/>
  <c r="T1195" i="2"/>
  <c r="U1195" i="2"/>
  <c r="V1195" i="2"/>
  <c r="AA1195" i="2" s="1"/>
  <c r="W1195" i="2"/>
  <c r="X1195" i="2"/>
  <c r="Y1195" i="2"/>
  <c r="Z1195" i="2"/>
  <c r="B1196" i="2"/>
  <c r="C1196" i="2"/>
  <c r="D1196" i="2"/>
  <c r="E1196" i="2"/>
  <c r="F1196" i="2"/>
  <c r="G1196" i="2"/>
  <c r="H1196" i="2"/>
  <c r="Z1196" i="2" s="1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A1196" i="2" s="1"/>
  <c r="W1196" i="2"/>
  <c r="X1196" i="2"/>
  <c r="Y1196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A1199" i="2" s="1"/>
  <c r="W1199" i="2"/>
  <c r="X1199" i="2"/>
  <c r="Y1199" i="2"/>
  <c r="B1200" i="2"/>
  <c r="C1200" i="2"/>
  <c r="D1200" i="2"/>
  <c r="E1200" i="2"/>
  <c r="F1200" i="2"/>
  <c r="G1200" i="2"/>
  <c r="H1200" i="2"/>
  <c r="Z1200" i="2" s="1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B1203" i="2"/>
  <c r="C1203" i="2"/>
  <c r="D1203" i="2"/>
  <c r="E1203" i="2"/>
  <c r="F1203" i="2"/>
  <c r="G1203" i="2"/>
  <c r="H1203" i="2"/>
  <c r="Z1203" i="2" s="1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A1203" i="2" s="1"/>
  <c r="W1203" i="2"/>
  <c r="X1203" i="2"/>
  <c r="Y1203" i="2"/>
  <c r="B1204" i="2"/>
  <c r="C1204" i="2"/>
  <c r="D1204" i="2"/>
  <c r="E1204" i="2"/>
  <c r="F1204" i="2"/>
  <c r="G1204" i="2"/>
  <c r="H1204" i="2"/>
  <c r="Z1204" i="2" s="1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A1207" i="2" s="1"/>
  <c r="W1207" i="2"/>
  <c r="X1207" i="2"/>
  <c r="Y1207" i="2"/>
  <c r="B1208" i="2"/>
  <c r="C1208" i="2"/>
  <c r="D1208" i="2"/>
  <c r="E1208" i="2"/>
  <c r="F1208" i="2"/>
  <c r="G1208" i="2"/>
  <c r="H1208" i="2"/>
  <c r="Z1208" i="2" s="1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B1209" i="2"/>
  <c r="C1209" i="2"/>
  <c r="D1209" i="2"/>
  <c r="E1209" i="2"/>
  <c r="F1209" i="2"/>
  <c r="G1209" i="2"/>
  <c r="H1209" i="2"/>
  <c r="Z1209" i="2" s="1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A1209" i="2" s="1"/>
  <c r="W1209" i="2"/>
  <c r="X1209" i="2"/>
  <c r="Y1209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A1211" i="2" s="1"/>
  <c r="W1211" i="2"/>
  <c r="X1211" i="2"/>
  <c r="Y1211" i="2"/>
  <c r="B1212" i="2"/>
  <c r="C1212" i="2"/>
  <c r="D1212" i="2"/>
  <c r="E1212" i="2"/>
  <c r="F1212" i="2"/>
  <c r="G1212" i="2"/>
  <c r="H1212" i="2"/>
  <c r="I1212" i="2"/>
  <c r="J1212" i="2"/>
  <c r="K1212" i="2"/>
  <c r="L1212" i="2"/>
  <c r="Z1212" i="2" s="1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Z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AA1214" i="2" s="1"/>
  <c r="W1214" i="2"/>
  <c r="X1214" i="2"/>
  <c r="Y1214" i="2"/>
  <c r="Z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/>
  <c r="R1215" i="2"/>
  <c r="S1215" i="2" s="1"/>
  <c r="T1215" i="2"/>
  <c r="U1215" i="2"/>
  <c r="V1215" i="2"/>
  <c r="AA1215" i="2" s="1"/>
  <c r="W1215" i="2"/>
  <c r="X1215" i="2"/>
  <c r="Y1215" i="2"/>
  <c r="Z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A1216" i="2" s="1"/>
  <c r="W1216" i="2"/>
  <c r="X1216" i="2"/>
  <c r="Y1216" i="2"/>
  <c r="Z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Z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Z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Z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Z1221" i="2" s="1"/>
  <c r="W1221" i="2"/>
  <c r="X1221" i="2"/>
  <c r="Y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Z1223" i="2" s="1"/>
  <c r="W1223" i="2"/>
  <c r="X1223" i="2"/>
  <c r="Y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A1225" i="2" s="1"/>
  <c r="W1225" i="2"/>
  <c r="X1225" i="2"/>
  <c r="Y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A1227" i="2" s="1"/>
  <c r="W1227" i="2"/>
  <c r="X1227" i="2"/>
  <c r="Y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A1231" i="2" s="1"/>
  <c r="W1231" i="2"/>
  <c r="X1231" i="2"/>
  <c r="Y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A1233" i="2" s="1"/>
  <c r="W1233" i="2"/>
  <c r="X1233" i="2"/>
  <c r="Y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Z1235" i="2" s="1"/>
  <c r="W1235" i="2"/>
  <c r="X1235" i="2"/>
  <c r="Y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Z1237" i="2" s="1"/>
  <c r="W1237" i="2"/>
  <c r="X1237" i="2"/>
  <c r="Y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Z1239" i="2" s="1"/>
  <c r="W1239" i="2"/>
  <c r="X1239" i="2"/>
  <c r="Y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Z1241" i="2" s="1"/>
  <c r="W1241" i="2"/>
  <c r="X1241" i="2"/>
  <c r="Y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Z1243" i="2" s="1"/>
  <c r="W1243" i="2"/>
  <c r="X1243" i="2"/>
  <c r="Y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A1247" i="2" s="1"/>
  <c r="W1247" i="2"/>
  <c r="X1247" i="2"/>
  <c r="Y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Z1251" i="2" s="1"/>
  <c r="W1251" i="2"/>
  <c r="X1251" i="2"/>
  <c r="Y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Z1253" i="2" s="1"/>
  <c r="W1253" i="2"/>
  <c r="X1253" i="2"/>
  <c r="Y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Z1255" i="2" s="1"/>
  <c r="W1255" i="2"/>
  <c r="X1255" i="2"/>
  <c r="Y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Z1257" i="2" s="1"/>
  <c r="W1257" i="2"/>
  <c r="X1257" i="2"/>
  <c r="Y1257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A1259" i="2" s="1"/>
  <c r="W1259" i="2"/>
  <c r="X1259" i="2"/>
  <c r="Y1259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Z1260" i="2" s="1"/>
  <c r="W1260" i="2"/>
  <c r="X1260" i="2"/>
  <c r="Y1260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Z1262" i="2" s="1"/>
  <c r="W1262" i="2"/>
  <c r="X1262" i="2"/>
  <c r="Y1262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Z1264" i="2" s="1"/>
  <c r="W1264" i="2"/>
  <c r="X1264" i="2"/>
  <c r="Y1264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Z1265" i="2" s="1"/>
  <c r="W1265" i="2"/>
  <c r="X1265" i="2"/>
  <c r="Y1265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Z1267" i="2" s="1"/>
  <c r="W1267" i="2"/>
  <c r="X1267" i="2"/>
  <c r="Y1267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Z1269" i="2" s="1"/>
  <c r="W1269" i="2"/>
  <c r="X1269" i="2"/>
  <c r="Y1269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W1270" i="2"/>
  <c r="X1270" i="2"/>
  <c r="Y1270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Z1271" i="2" s="1"/>
  <c r="W1271" i="2"/>
  <c r="X1271" i="2"/>
  <c r="Y1271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Z1273" i="2" s="1"/>
  <c r="W1273" i="2"/>
  <c r="X1273" i="2"/>
  <c r="Y1273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W1274" i="2"/>
  <c r="X1274" i="2"/>
  <c r="Y1274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Z1275" i="2" s="1"/>
  <c r="W1275" i="2"/>
  <c r="X1275" i="2"/>
  <c r="Y1275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Z1276" i="2" s="1"/>
  <c r="W1276" i="2"/>
  <c r="X1276" i="2"/>
  <c r="Y1276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Z1278" i="2" s="1"/>
  <c r="W1278" i="2"/>
  <c r="X1278" i="2"/>
  <c r="Y1278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A1279" i="2" s="1"/>
  <c r="W1279" i="2"/>
  <c r="X1279" i="2"/>
  <c r="Y1279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Z1280" i="2" s="1"/>
  <c r="W1280" i="2"/>
  <c r="X1280" i="2"/>
  <c r="Y1280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A1281" i="2" s="1"/>
  <c r="W1281" i="2"/>
  <c r="X1281" i="2"/>
  <c r="Y1281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Z1282" i="2" s="1"/>
  <c r="W1282" i="2"/>
  <c r="X1282" i="2"/>
  <c r="Y1282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Z1283" i="2" s="1"/>
  <c r="W1283" i="2"/>
  <c r="X1283" i="2"/>
  <c r="Y1283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Z1284" i="2" s="1"/>
  <c r="W1284" i="2"/>
  <c r="X1284" i="2"/>
  <c r="Y1284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A1285" i="2" s="1"/>
  <c r="W1285" i="2"/>
  <c r="X1285" i="2"/>
  <c r="Y1285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Z1286" i="2" s="1"/>
  <c r="W1286" i="2"/>
  <c r="X1286" i="2"/>
  <c r="Y1286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A1287" i="2" s="1"/>
  <c r="W1287" i="2"/>
  <c r="X1287" i="2"/>
  <c r="Y1287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Z1288" i="2" s="1"/>
  <c r="W1288" i="2"/>
  <c r="X1288" i="2"/>
  <c r="Y1288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Z1289" i="2" s="1"/>
  <c r="W1289" i="2"/>
  <c r="X1289" i="2"/>
  <c r="Y1289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A1291" i="2" s="1"/>
  <c r="W1291" i="2"/>
  <c r="X1291" i="2"/>
  <c r="Y1291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A1293" i="2" s="1"/>
  <c r="W1293" i="2"/>
  <c r="X1293" i="2"/>
  <c r="Y1293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A1295" i="2" s="1"/>
  <c r="W1295" i="2"/>
  <c r="X1295" i="2"/>
  <c r="Y1295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A1297" i="2" s="1"/>
  <c r="W1297" i="2"/>
  <c r="X1297" i="2"/>
  <c r="Y1297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W1298" i="2"/>
  <c r="X1298" i="2"/>
  <c r="Y1298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AA1299" i="2" s="1"/>
  <c r="W1299" i="2"/>
  <c r="X1299" i="2"/>
  <c r="Y1299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A1301" i="2" s="1"/>
  <c r="W1301" i="2"/>
  <c r="X1301" i="2"/>
  <c r="Y1301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A1303" i="2" s="1"/>
  <c r="W1303" i="2"/>
  <c r="X1303" i="2"/>
  <c r="Y1303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A1305" i="2" s="1"/>
  <c r="W1305" i="2"/>
  <c r="X1305" i="2"/>
  <c r="Y1305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A1307" i="2" s="1"/>
  <c r="W1307" i="2"/>
  <c r="X1307" i="2"/>
  <c r="Y1307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A1309" i="2" s="1"/>
  <c r="W1309" i="2"/>
  <c r="X1309" i="2"/>
  <c r="Y1309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A1311" i="2" s="1"/>
  <c r="W1311" i="2"/>
  <c r="X1311" i="2"/>
  <c r="Y1311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A1313" i="2" s="1"/>
  <c r="W1313" i="2"/>
  <c r="X1313" i="2"/>
  <c r="Y1313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W1314" i="2"/>
  <c r="X1314" i="2"/>
  <c r="Y1314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A1315" i="2" s="1"/>
  <c r="W1315" i="2"/>
  <c r="X1315" i="2"/>
  <c r="Y1315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A1317" i="2" s="1"/>
  <c r="W1317" i="2"/>
  <c r="X1317" i="2"/>
  <c r="Y1317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A1319" i="2" s="1"/>
  <c r="W1319" i="2"/>
  <c r="X1319" i="2"/>
  <c r="Y1319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Z1322" i="2" s="1"/>
  <c r="W1322" i="2"/>
  <c r="X1322" i="2"/>
  <c r="Y1322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A1323" i="2" s="1"/>
  <c r="W1323" i="2"/>
  <c r="X1323" i="2"/>
  <c r="Y1323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W1324" i="2"/>
  <c r="X1324" i="2"/>
  <c r="Y1324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A1325" i="2" s="1"/>
  <c r="W1325" i="2"/>
  <c r="X1325" i="2"/>
  <c r="Y1325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A1327" i="2" s="1"/>
  <c r="W1327" i="2"/>
  <c r="X1327" i="2"/>
  <c r="Y1327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Z1328" i="2" s="1"/>
  <c r="W1328" i="2"/>
  <c r="X1328" i="2"/>
  <c r="Y1328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Z1329" i="2" s="1"/>
  <c r="W1329" i="2"/>
  <c r="X1329" i="2"/>
  <c r="Y1329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Z1330" i="2" s="1"/>
  <c r="W1330" i="2"/>
  <c r="X1330" i="2"/>
  <c r="Y1330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 s="1"/>
  <c r="R1331" i="2"/>
  <c r="S1331" i="2" s="1"/>
  <c r="T1331" i="2"/>
  <c r="U1331" i="2"/>
  <c r="V1331" i="2"/>
  <c r="Z1331" i="2" s="1"/>
  <c r="W1331" i="2"/>
  <c r="X1331" i="2"/>
  <c r="Y1331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Z1332" i="2" s="1"/>
  <c r="W1332" i="2"/>
  <c r="X1332" i="2"/>
  <c r="Y1332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Z1333" i="2" s="1"/>
  <c r="W1333" i="2"/>
  <c r="X1333" i="2"/>
  <c r="Y1333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Z1334" i="2" s="1"/>
  <c r="W1334" i="2"/>
  <c r="X1334" i="2"/>
  <c r="Y1334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Z1335" i="2" s="1"/>
  <c r="W1335" i="2"/>
  <c r="X1335" i="2"/>
  <c r="Y1335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 s="1"/>
  <c r="T1336" i="2"/>
  <c r="U1336" i="2"/>
  <c r="V1336" i="2"/>
  <c r="Z1336" i="2" s="1"/>
  <c r="W1336" i="2"/>
  <c r="X1336" i="2"/>
  <c r="Y1336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 s="1"/>
  <c r="R1337" i="2"/>
  <c r="S1337" i="2" s="1"/>
  <c r="T1337" i="2"/>
  <c r="U1337" i="2"/>
  <c r="V1337" i="2"/>
  <c r="Z1337" i="2" s="1"/>
  <c r="W1337" i="2"/>
  <c r="X1337" i="2"/>
  <c r="Y1337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 s="1"/>
  <c r="T1338" i="2"/>
  <c r="U1338" i="2"/>
  <c r="V1338" i="2"/>
  <c r="Z1338" i="2" s="1"/>
  <c r="W1338" i="2"/>
  <c r="X1338" i="2"/>
  <c r="Y1338" i="2"/>
  <c r="AA1219" i="2" l="1"/>
  <c r="Z1192" i="2"/>
  <c r="Z1188" i="2"/>
  <c r="Z1184" i="2"/>
  <c r="Z1180" i="2"/>
  <c r="Z1176" i="2"/>
  <c r="Z1172" i="2"/>
  <c r="Z1133" i="2"/>
  <c r="Z1130" i="2"/>
  <c r="Z1121" i="2"/>
  <c r="Z1113" i="2"/>
  <c r="Z1110" i="2"/>
  <c r="AA1108" i="2"/>
  <c r="AA1028" i="2"/>
  <c r="Z1027" i="2"/>
  <c r="AA1020" i="2"/>
  <c r="AA1326" i="2"/>
  <c r="AA1320" i="2"/>
  <c r="AA1316" i="2"/>
  <c r="AA1312" i="2"/>
  <c r="AA1308" i="2"/>
  <c r="AA1304" i="2"/>
  <c r="AA1300" i="2"/>
  <c r="AA1292" i="2"/>
  <c r="AA1274" i="2"/>
  <c r="AA1272" i="2"/>
  <c r="AA1270" i="2"/>
  <c r="AA1268" i="2"/>
  <c r="AA1266" i="2"/>
  <c r="Z1258" i="2"/>
  <c r="AA1256" i="2"/>
  <c r="AA1254" i="2"/>
  <c r="AA1252" i="2"/>
  <c r="Z1250" i="2"/>
  <c r="Z1248" i="2"/>
  <c r="Z1246" i="2"/>
  <c r="Z1244" i="2"/>
  <c r="AA1242" i="2"/>
  <c r="AA1240" i="2"/>
  <c r="AA1238" i="2"/>
  <c r="AA1236" i="2"/>
  <c r="Z1234" i="2"/>
  <c r="Z1232" i="2"/>
  <c r="Z1230" i="2"/>
  <c r="Z1228" i="2"/>
  <c r="Z1226" i="2"/>
  <c r="Z1224" i="2"/>
  <c r="AA1222" i="2"/>
  <c r="AA1220" i="2"/>
  <c r="Z1191" i="2"/>
  <c r="Z1187" i="2"/>
  <c r="Z1183" i="2"/>
  <c r="Z1179" i="2"/>
  <c r="Z1175" i="2"/>
  <c r="Z1171" i="2"/>
  <c r="Z1169" i="2"/>
  <c r="Z1167" i="2"/>
  <c r="Z1165" i="2"/>
  <c r="Z1163" i="2"/>
  <c r="Z1161" i="2"/>
  <c r="Z1159" i="2"/>
  <c r="Z1157" i="2"/>
  <c r="Z1155" i="2"/>
  <c r="Z1153" i="2"/>
  <c r="Z1151" i="2"/>
  <c r="Z1149" i="2"/>
  <c r="Z1147" i="2"/>
  <c r="Z1145" i="2"/>
  <c r="Z1143" i="2"/>
  <c r="Z1141" i="2"/>
  <c r="Z1139" i="2"/>
  <c r="Z1137" i="2"/>
  <c r="Z1134" i="2"/>
  <c r="Z1131" i="2"/>
  <c r="Z1111" i="2"/>
  <c r="Z1108" i="2"/>
  <c r="Z1029" i="2"/>
  <c r="Z1021" i="2"/>
  <c r="Z776" i="2"/>
  <c r="AA770" i="2"/>
  <c r="AC770" i="2"/>
  <c r="Z768" i="2"/>
  <c r="AA762" i="2"/>
  <c r="AC762" i="2"/>
  <c r="Z760" i="2"/>
  <c r="AA754" i="2"/>
  <c r="AC754" i="2"/>
  <c r="Z752" i="2"/>
  <c r="AA1324" i="2"/>
  <c r="AA1318" i="2"/>
  <c r="AA1314" i="2"/>
  <c r="AA1310" i="2"/>
  <c r="AA1306" i="2"/>
  <c r="AA1302" i="2"/>
  <c r="AA1298" i="2"/>
  <c r="AA1296" i="2"/>
  <c r="AA1294" i="2"/>
  <c r="AA1290" i="2"/>
  <c r="Z1194" i="2"/>
  <c r="Z1190" i="2"/>
  <c r="Z1186" i="2"/>
  <c r="Z1182" i="2"/>
  <c r="Z1178" i="2"/>
  <c r="Z1174" i="2"/>
  <c r="Z1135" i="2"/>
  <c r="Z1125" i="2"/>
  <c r="Z1117" i="2"/>
  <c r="Z1106" i="2"/>
  <c r="Z1023" i="2"/>
  <c r="Z773" i="2"/>
  <c r="Z765" i="2"/>
  <c r="Z757" i="2"/>
  <c r="Z1129" i="2"/>
  <c r="Z1025" i="2"/>
  <c r="AA776" i="2"/>
  <c r="AA773" i="2"/>
  <c r="AA768" i="2"/>
  <c r="AA765" i="2"/>
  <c r="AA760" i="2"/>
  <c r="AA757" i="2"/>
  <c r="AA752" i="2"/>
  <c r="AA749" i="2"/>
  <c r="AA744" i="2"/>
  <c r="AA741" i="2"/>
  <c r="AA736" i="2"/>
  <c r="AA733" i="2"/>
  <c r="AC732" i="2"/>
  <c r="AA728" i="2"/>
  <c r="AA725" i="2"/>
  <c r="AC724" i="2"/>
  <c r="AA720" i="2"/>
  <c r="AA717" i="2"/>
  <c r="AC716" i="2"/>
  <c r="AA712" i="2"/>
  <c r="AA709" i="2"/>
  <c r="AC708" i="2"/>
  <c r="AA704" i="2"/>
  <c r="AA700" i="2"/>
  <c r="AA696" i="2"/>
  <c r="AA692" i="2"/>
  <c r="AA688" i="2"/>
  <c r="AA684" i="2"/>
  <c r="AA680" i="2"/>
  <c r="AA676" i="2"/>
  <c r="AA672" i="2"/>
  <c r="AA662" i="2"/>
  <c r="Z661" i="2"/>
  <c r="AA730" i="2"/>
  <c r="AA727" i="2"/>
  <c r="AC726" i="2"/>
  <c r="AA722" i="2"/>
  <c r="AA719" i="2"/>
  <c r="AC718" i="2"/>
  <c r="AA714" i="2"/>
  <c r="AA711" i="2"/>
  <c r="AC710" i="2"/>
  <c r="AA706" i="2"/>
  <c r="AA703" i="2"/>
  <c r="AA699" i="2"/>
  <c r="AA695" i="2"/>
  <c r="AA691" i="2"/>
  <c r="AA687" i="2"/>
  <c r="AA683" i="2"/>
  <c r="AA679" i="2"/>
  <c r="AA675" i="2"/>
  <c r="AA671" i="2"/>
  <c r="Z779" i="2"/>
  <c r="AA772" i="2"/>
  <c r="AA769" i="2"/>
  <c r="AA764" i="2"/>
  <c r="AA761" i="2"/>
  <c r="AA756" i="2"/>
  <c r="AA753" i="2"/>
  <c r="AA748" i="2"/>
  <c r="AA745" i="2"/>
  <c r="AA740" i="2"/>
  <c r="AA737" i="2"/>
  <c r="AA669" i="2"/>
  <c r="Z660" i="2"/>
  <c r="Z790" i="2"/>
  <c r="Z788" i="2"/>
  <c r="Z786" i="2"/>
  <c r="Z784" i="2"/>
  <c r="Z782" i="2"/>
  <c r="Z777" i="2"/>
  <c r="AC746" i="2"/>
  <c r="AC738" i="2"/>
  <c r="Z658" i="2"/>
  <c r="Z654" i="2"/>
  <c r="Z650" i="2"/>
  <c r="AC648" i="2"/>
  <c r="Z646" i="2"/>
  <c r="AC644" i="2"/>
  <c r="Z642" i="2"/>
  <c r="AC640" i="2"/>
  <c r="Z638" i="2"/>
  <c r="AC636" i="2"/>
  <c r="Z634" i="2"/>
  <c r="AC632" i="2"/>
  <c r="Z630" i="2"/>
  <c r="AC628" i="2"/>
  <c r="Z626" i="2"/>
  <c r="AC624" i="2"/>
  <c r="Z622" i="2"/>
  <c r="AC620" i="2"/>
  <c r="Z618" i="2"/>
  <c r="AC616" i="2"/>
  <c r="Z614" i="2"/>
  <c r="AC612" i="2"/>
  <c r="Z611" i="2"/>
  <c r="Z607" i="2"/>
  <c r="Z603" i="2"/>
  <c r="Z599" i="2"/>
  <c r="Z595" i="2"/>
  <c r="Z591" i="2"/>
  <c r="AA585" i="2"/>
  <c r="AB576" i="2"/>
  <c r="AA659" i="2"/>
  <c r="Z657" i="2"/>
  <c r="AA656" i="2"/>
  <c r="Z653" i="2"/>
  <c r="AA652" i="2"/>
  <c r="Z649" i="2"/>
  <c r="Z645" i="2"/>
  <c r="Z641" i="2"/>
  <c r="Z637" i="2"/>
  <c r="Z633" i="2"/>
  <c r="Z629" i="2"/>
  <c r="Z625" i="2"/>
  <c r="Z621" i="2"/>
  <c r="Z617" i="2"/>
  <c r="Z613" i="2"/>
  <c r="Z608" i="2"/>
  <c r="Z604" i="2"/>
  <c r="Z600" i="2"/>
  <c r="Z596" i="2"/>
  <c r="Z579" i="2"/>
  <c r="AA661" i="2"/>
  <c r="AC660" i="2"/>
  <c r="Z656" i="2"/>
  <c r="AA655" i="2"/>
  <c r="AC654" i="2"/>
  <c r="Z652" i="2"/>
  <c r="AA651" i="2"/>
  <c r="AC650" i="2"/>
  <c r="Z648" i="2"/>
  <c r="AA647" i="2"/>
  <c r="AC646" i="2"/>
  <c r="Z644" i="2"/>
  <c r="AA643" i="2"/>
  <c r="AC642" i="2"/>
  <c r="Z640" i="2"/>
  <c r="AA639" i="2"/>
  <c r="AC638" i="2"/>
  <c r="Z636" i="2"/>
  <c r="AA635" i="2"/>
  <c r="AC634" i="2"/>
  <c r="Z632" i="2"/>
  <c r="AA631" i="2"/>
  <c r="AC630" i="2"/>
  <c r="Z628" i="2"/>
  <c r="AA627" i="2"/>
  <c r="AC626" i="2"/>
  <c r="Z624" i="2"/>
  <c r="AA623" i="2"/>
  <c r="AC622" i="2"/>
  <c r="Z620" i="2"/>
  <c r="AA619" i="2"/>
  <c r="AC618" i="2"/>
  <c r="Z616" i="2"/>
  <c r="AA615" i="2"/>
  <c r="AC614" i="2"/>
  <c r="Z612" i="2"/>
  <c r="Z609" i="2"/>
  <c r="Z605" i="2"/>
  <c r="Z601" i="2"/>
  <c r="Z597" i="2"/>
  <c r="AA593" i="2"/>
  <c r="Z592" i="2"/>
  <c r="Z583" i="2"/>
  <c r="AC659" i="2"/>
  <c r="AC657" i="2"/>
  <c r="Z655" i="2"/>
  <c r="AC653" i="2"/>
  <c r="Z651" i="2"/>
  <c r="AC649" i="2"/>
  <c r="Z647" i="2"/>
  <c r="AC645" i="2"/>
  <c r="Z643" i="2"/>
  <c r="AC641" i="2"/>
  <c r="Z639" i="2"/>
  <c r="AC637" i="2"/>
  <c r="Z635" i="2"/>
  <c r="AC633" i="2"/>
  <c r="Z631" i="2"/>
  <c r="AC629" i="2"/>
  <c r="Z627" i="2"/>
  <c r="AC625" i="2"/>
  <c r="Z623" i="2"/>
  <c r="AC621" i="2"/>
  <c r="Z619" i="2"/>
  <c r="AC617" i="2"/>
  <c r="Z615" i="2"/>
  <c r="AC613" i="2"/>
  <c r="Z610" i="2"/>
  <c r="Z606" i="2"/>
  <c r="Z602" i="2"/>
  <c r="Z598" i="2"/>
  <c r="Z593" i="2"/>
  <c r="Z587" i="2"/>
  <c r="Z589" i="2"/>
  <c r="Z585" i="2"/>
  <c r="Z581" i="2"/>
  <c r="Z578" i="2"/>
  <c r="Z570" i="2"/>
  <c r="AA383" i="2"/>
  <c r="AA379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Z281" i="2"/>
  <c r="Z275" i="2"/>
  <c r="Z267" i="2"/>
  <c r="Z259" i="2"/>
  <c r="Z251" i="2"/>
  <c r="Z249" i="2"/>
  <c r="Z247" i="2"/>
  <c r="Z245" i="2"/>
  <c r="Z238" i="2"/>
  <c r="Z234" i="2"/>
  <c r="Z230" i="2"/>
  <c r="Z594" i="2"/>
  <c r="Z590" i="2"/>
  <c r="Z586" i="2"/>
  <c r="Z582" i="2"/>
  <c r="Z576" i="2"/>
  <c r="AA511" i="2"/>
  <c r="AA510" i="2"/>
  <c r="AA384" i="2"/>
  <c r="AA380" i="2"/>
  <c r="AA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AC286" i="2"/>
  <c r="Z284" i="2"/>
  <c r="Z282" i="2"/>
  <c r="Z243" i="2"/>
  <c r="Z241" i="2"/>
  <c r="AA235" i="2"/>
  <c r="AA231" i="2"/>
  <c r="AA227" i="2"/>
  <c r="Z588" i="2"/>
  <c r="Z584" i="2"/>
  <c r="Z580" i="2"/>
  <c r="Z572" i="2"/>
  <c r="Z285" i="2"/>
  <c r="Z283" i="2"/>
  <c r="Z280" i="2"/>
  <c r="Z273" i="2"/>
  <c r="Z265" i="2"/>
  <c r="Z257" i="2"/>
  <c r="Z226" i="2"/>
  <c r="AC223" i="2"/>
  <c r="AA223" i="2"/>
  <c r="Z222" i="2"/>
  <c r="AC219" i="2"/>
  <c r="AA219" i="2"/>
  <c r="Z218" i="2"/>
  <c r="AC215" i="2"/>
  <c r="AA215" i="2"/>
  <c r="Z214" i="2"/>
  <c r="AC211" i="2"/>
  <c r="AA211" i="2"/>
  <c r="Z210" i="2"/>
  <c r="Z99" i="2"/>
  <c r="Z98" i="2"/>
  <c r="AA84" i="2"/>
  <c r="AA83" i="2"/>
  <c r="AA65" i="2"/>
  <c r="AC65" i="2"/>
  <c r="Z205" i="2"/>
  <c r="Z201" i="2"/>
  <c r="Z197" i="2"/>
  <c r="Z193" i="2"/>
  <c r="Z189" i="2"/>
  <c r="Z185" i="2"/>
  <c r="Z183" i="2"/>
  <c r="Z181" i="2"/>
  <c r="Z179" i="2"/>
  <c r="Z101" i="2"/>
  <c r="Z97" i="2"/>
  <c r="Z95" i="2"/>
  <c r="Z93" i="2"/>
  <c r="Z66" i="2"/>
  <c r="AA61" i="2"/>
  <c r="AC61" i="2"/>
  <c r="Z188" i="2"/>
  <c r="Z171" i="2"/>
  <c r="AA137" i="2"/>
  <c r="Z136" i="2"/>
  <c r="AA106" i="2"/>
  <c r="AA102" i="2"/>
  <c r="Z62" i="2"/>
  <c r="Z207" i="2"/>
  <c r="Z203" i="2"/>
  <c r="Z199" i="2"/>
  <c r="Z195" i="2"/>
  <c r="Z191" i="2"/>
  <c r="Z187" i="2"/>
  <c r="Z184" i="2"/>
  <c r="Z182" i="2"/>
  <c r="Z180" i="2"/>
  <c r="Z178" i="2"/>
  <c r="Z176" i="2"/>
  <c r="Z174" i="2"/>
  <c r="Z172" i="2"/>
  <c r="AA107" i="2"/>
  <c r="AA103" i="2"/>
  <c r="Z44" i="2"/>
  <c r="Z43" i="2"/>
  <c r="Z36" i="2"/>
  <c r="Z28" i="2"/>
  <c r="Z22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C67" i="2"/>
  <c r="AA64" i="2"/>
  <c r="AC63" i="2"/>
  <c r="AA60" i="2"/>
  <c r="AC59" i="2"/>
  <c r="AA56" i="2"/>
  <c r="AC55" i="2"/>
  <c r="AA52" i="2"/>
  <c r="AC51" i="2"/>
  <c r="Z49" i="2"/>
  <c r="Z45" i="2"/>
  <c r="AA34" i="2"/>
  <c r="Z34" i="2"/>
  <c r="AA26" i="2"/>
  <c r="Z26" i="2"/>
  <c r="AA20" i="2"/>
  <c r="AC17" i="2"/>
  <c r="AA12" i="2"/>
  <c r="AC9" i="2"/>
  <c r="Z3" i="2"/>
  <c r="AA50" i="2"/>
  <c r="AA46" i="2"/>
  <c r="AA40" i="2"/>
  <c r="Z40" i="2"/>
  <c r="AA32" i="2"/>
  <c r="Z32" i="2"/>
  <c r="AA24" i="2"/>
  <c r="Z24" i="2"/>
  <c r="AA19" i="2"/>
  <c r="AA18" i="2"/>
  <c r="AA11" i="2"/>
  <c r="AA10" i="2"/>
  <c r="AC8" i="2"/>
  <c r="Z4" i="2"/>
  <c r="AA66" i="2"/>
  <c r="AA62" i="2"/>
  <c r="AA58" i="2"/>
  <c r="AC57" i="2"/>
  <c r="AA54" i="2"/>
  <c r="AC53" i="2"/>
  <c r="Z47" i="2"/>
  <c r="Z42" i="2"/>
  <c r="Z41" i="2"/>
  <c r="Z38" i="2"/>
  <c r="Z30" i="2"/>
  <c r="AC22" i="2"/>
  <c r="AC21" i="2"/>
  <c r="AA16" i="2"/>
  <c r="AC15" i="2"/>
  <c r="AC14" i="2"/>
  <c r="AC13" i="2"/>
  <c r="AC7" i="2"/>
  <c r="Z5" i="2"/>
  <c r="Z1318" i="2"/>
  <c r="Z1317" i="2"/>
  <c r="Z1316" i="2"/>
  <c r="Z1312" i="2"/>
  <c r="Z1311" i="2"/>
  <c r="Z1310" i="2"/>
  <c r="Z1306" i="2"/>
  <c r="Z1305" i="2"/>
  <c r="Z1304" i="2"/>
  <c r="Z1300" i="2"/>
  <c r="Z1299" i="2"/>
  <c r="Z1298" i="2"/>
  <c r="Z1297" i="2"/>
  <c r="Z1296" i="2"/>
  <c r="Z1295" i="2"/>
  <c r="Z1294" i="2"/>
  <c r="Z1293" i="2"/>
  <c r="Z1292" i="2"/>
  <c r="Z1285" i="2"/>
  <c r="Z1281" i="2"/>
  <c r="Z1279" i="2"/>
  <c r="Z1277" i="2"/>
  <c r="Z1274" i="2"/>
  <c r="Z1272" i="2"/>
  <c r="Z1270" i="2"/>
  <c r="Z1268" i="2"/>
  <c r="Z1266" i="2"/>
  <c r="Z1263" i="2"/>
  <c r="Z1261" i="2"/>
  <c r="Z1259" i="2"/>
  <c r="Z1256" i="2"/>
  <c r="Z1254" i="2"/>
  <c r="Z1252" i="2"/>
  <c r="Z1249" i="2"/>
  <c r="Z1247" i="2"/>
  <c r="Z1245" i="2"/>
  <c r="Z1242" i="2"/>
  <c r="Z1240" i="2"/>
  <c r="Z1238" i="2"/>
  <c r="Z1236" i="2"/>
  <c r="Z1233" i="2"/>
  <c r="Z1231" i="2"/>
  <c r="Z1229" i="2"/>
  <c r="Z1227" i="2"/>
  <c r="Z1225" i="2"/>
  <c r="Z1222" i="2"/>
  <c r="Z1220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018" i="2"/>
  <c r="AA1018" i="2"/>
  <c r="AC1014" i="2"/>
  <c r="AA1014" i="2"/>
  <c r="AC1010" i="2"/>
  <c r="AA1010" i="2"/>
  <c r="AC1006" i="2"/>
  <c r="AA1006" i="2"/>
  <c r="AC1002" i="2"/>
  <c r="AA1002" i="2"/>
  <c r="AC998" i="2"/>
  <c r="AA998" i="2"/>
  <c r="AC994" i="2"/>
  <c r="AA994" i="2"/>
  <c r="AC990" i="2"/>
  <c r="AA990" i="2"/>
  <c r="AC986" i="2"/>
  <c r="AA986" i="2"/>
  <c r="AC982" i="2"/>
  <c r="AA982" i="2"/>
  <c r="Z1326" i="2"/>
  <c r="Z1325" i="2"/>
  <c r="Z1324" i="2"/>
  <c r="Z1321" i="2"/>
  <c r="Z1320" i="2"/>
  <c r="Z1319" i="2"/>
  <c r="Z1315" i="2"/>
  <c r="Z1314" i="2"/>
  <c r="Z1313" i="2"/>
  <c r="Z1309" i="2"/>
  <c r="Z1308" i="2"/>
  <c r="Z1307" i="2"/>
  <c r="Z1303" i="2"/>
  <c r="Z1302" i="2"/>
  <c r="Z1301" i="2"/>
  <c r="Z1291" i="2"/>
  <c r="Z1290" i="2"/>
  <c r="Z1287" i="2"/>
  <c r="AA1128" i="2"/>
  <c r="AA1126" i="2"/>
  <c r="AA1124" i="2"/>
  <c r="AA1122" i="2"/>
  <c r="AA1120" i="2"/>
  <c r="AA1118" i="2"/>
  <c r="AA1116" i="2"/>
  <c r="AA1114" i="2"/>
  <c r="AA1112" i="2"/>
  <c r="Z1107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7" i="2"/>
  <c r="AA1025" i="2"/>
  <c r="AA1023" i="2"/>
  <c r="AA1021" i="2"/>
  <c r="AC1019" i="2"/>
  <c r="AA1019" i="2"/>
  <c r="AC1015" i="2"/>
  <c r="AA1015" i="2"/>
  <c r="AC1011" i="2"/>
  <c r="AA1011" i="2"/>
  <c r="AC1007" i="2"/>
  <c r="AA1007" i="2"/>
  <c r="AC1003" i="2"/>
  <c r="AA1003" i="2"/>
  <c r="AC999" i="2"/>
  <c r="AA999" i="2"/>
  <c r="AC995" i="2"/>
  <c r="AA995" i="2"/>
  <c r="AC991" i="2"/>
  <c r="AA991" i="2"/>
  <c r="AC987" i="2"/>
  <c r="AA987" i="2"/>
  <c r="AC983" i="2"/>
  <c r="AA983" i="2"/>
  <c r="Z1327" i="2"/>
  <c r="Z1323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2" i="2"/>
  <c r="AA1289" i="2"/>
  <c r="AA1288" i="2"/>
  <c r="AA1286" i="2"/>
  <c r="AA1284" i="2"/>
  <c r="AA1283" i="2"/>
  <c r="AA1282" i="2"/>
  <c r="AA1280" i="2"/>
  <c r="AA1278" i="2"/>
  <c r="AA1276" i="2"/>
  <c r="AA1275" i="2"/>
  <c r="AA1273" i="2"/>
  <c r="AA1271" i="2"/>
  <c r="AA1269" i="2"/>
  <c r="AA1267" i="2"/>
  <c r="AA1265" i="2"/>
  <c r="AA1264" i="2"/>
  <c r="AA1262" i="2"/>
  <c r="AA1260" i="2"/>
  <c r="AA1258" i="2"/>
  <c r="AA1257" i="2"/>
  <c r="AA1255" i="2"/>
  <c r="AA1253" i="2"/>
  <c r="AA1251" i="2"/>
  <c r="AA1250" i="2"/>
  <c r="AA1248" i="2"/>
  <c r="AA1246" i="2"/>
  <c r="AA1244" i="2"/>
  <c r="AA1243" i="2"/>
  <c r="AA1241" i="2"/>
  <c r="AA1239" i="2"/>
  <c r="AA1237" i="2"/>
  <c r="AA1235" i="2"/>
  <c r="AA1234" i="2"/>
  <c r="AA1232" i="2"/>
  <c r="AA1230" i="2"/>
  <c r="AA1228" i="2"/>
  <c r="AA1226" i="2"/>
  <c r="AA1224" i="2"/>
  <c r="AA1223" i="2"/>
  <c r="AA1221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8" i="2"/>
  <c r="Z1026" i="2"/>
  <c r="Z1024" i="2"/>
  <c r="Z1022" i="2"/>
  <c r="Z1020" i="2"/>
  <c r="AC1016" i="2"/>
  <c r="AA1016" i="2"/>
  <c r="AC1012" i="2"/>
  <c r="AA1012" i="2"/>
  <c r="AC1008" i="2"/>
  <c r="AA1008" i="2"/>
  <c r="AC1004" i="2"/>
  <c r="AA1004" i="2"/>
  <c r="AC1000" i="2"/>
  <c r="AA1000" i="2"/>
  <c r="AC996" i="2"/>
  <c r="AA996" i="2"/>
  <c r="AC992" i="2"/>
  <c r="AA992" i="2"/>
  <c r="AC988" i="2"/>
  <c r="AA988" i="2"/>
  <c r="AC984" i="2"/>
  <c r="AA984" i="2"/>
  <c r="AA1127" i="2"/>
  <c r="AA1125" i="2"/>
  <c r="AA1123" i="2"/>
  <c r="AA1121" i="2"/>
  <c r="AA1119" i="2"/>
  <c r="AA1117" i="2"/>
  <c r="AA1115" i="2"/>
  <c r="AA1113" i="2"/>
  <c r="Z1109" i="2"/>
  <c r="AC1017" i="2"/>
  <c r="AA1017" i="2"/>
  <c r="AC1013" i="2"/>
  <c r="AA1013" i="2"/>
  <c r="AC1009" i="2"/>
  <c r="AA1009" i="2"/>
  <c r="AC1005" i="2"/>
  <c r="AA1005" i="2"/>
  <c r="AC1001" i="2"/>
  <c r="AA1001" i="2"/>
  <c r="AC997" i="2"/>
  <c r="AA997" i="2"/>
  <c r="AC993" i="2"/>
  <c r="AA993" i="2"/>
  <c r="AC989" i="2"/>
  <c r="AA989" i="2"/>
  <c r="AC985" i="2"/>
  <c r="AA985" i="2"/>
  <c r="AC981" i="2"/>
  <c r="AA981" i="2"/>
  <c r="AC980" i="2"/>
  <c r="AA980" i="2"/>
  <c r="AC979" i="2"/>
  <c r="AA979" i="2"/>
  <c r="AC978" i="2"/>
  <c r="AA978" i="2"/>
  <c r="AC977" i="2"/>
  <c r="AA977" i="2"/>
  <c r="AC976" i="2"/>
  <c r="AA976" i="2"/>
  <c r="AC975" i="2"/>
  <c r="AA975" i="2"/>
  <c r="AC974" i="2"/>
  <c r="AA974" i="2"/>
  <c r="AC973" i="2"/>
  <c r="AA973" i="2"/>
  <c r="AC972" i="2"/>
  <c r="AA972" i="2"/>
  <c r="AC971" i="2"/>
  <c r="AA971" i="2"/>
  <c r="AC970" i="2"/>
  <c r="AA970" i="2"/>
  <c r="AC969" i="2"/>
  <c r="AA969" i="2"/>
  <c r="AC968" i="2"/>
  <c r="AA968" i="2"/>
  <c r="AC967" i="2"/>
  <c r="AA967" i="2"/>
  <c r="AC966" i="2"/>
  <c r="AA966" i="2"/>
  <c r="AC965" i="2"/>
  <c r="AA965" i="2"/>
  <c r="AC964" i="2"/>
  <c r="AA964" i="2"/>
  <c r="AC963" i="2"/>
  <c r="AA963" i="2"/>
  <c r="AC962" i="2"/>
  <c r="AA962" i="2"/>
  <c r="AC961" i="2"/>
  <c r="AA961" i="2"/>
  <c r="AC960" i="2"/>
  <c r="AA960" i="2"/>
  <c r="AC959" i="2"/>
  <c r="AA959" i="2"/>
  <c r="AC958" i="2"/>
  <c r="AA958" i="2"/>
  <c r="AC957" i="2"/>
  <c r="AA957" i="2"/>
  <c r="AC956" i="2"/>
  <c r="AA956" i="2"/>
  <c r="AC955" i="2"/>
  <c r="AA955" i="2"/>
  <c r="AC954" i="2"/>
  <c r="AA954" i="2"/>
  <c r="AC953" i="2"/>
  <c r="AA953" i="2"/>
  <c r="AC952" i="2"/>
  <c r="AA952" i="2"/>
  <c r="AC951" i="2"/>
  <c r="AA951" i="2"/>
  <c r="AC950" i="2"/>
  <c r="AA950" i="2"/>
  <c r="AC949" i="2"/>
  <c r="AA949" i="2"/>
  <c r="AC948" i="2"/>
  <c r="AA948" i="2"/>
  <c r="AC947" i="2"/>
  <c r="AA947" i="2"/>
  <c r="AC946" i="2"/>
  <c r="AA946" i="2"/>
  <c r="AC945" i="2"/>
  <c r="AA945" i="2"/>
  <c r="AC944" i="2"/>
  <c r="AA944" i="2"/>
  <c r="AC943" i="2"/>
  <c r="AA943" i="2"/>
  <c r="AC942" i="2"/>
  <c r="AA942" i="2"/>
  <c r="AC938" i="2"/>
  <c r="AA938" i="2"/>
  <c r="AC934" i="2"/>
  <c r="AA934" i="2"/>
  <c r="AC930" i="2"/>
  <c r="AA930" i="2"/>
  <c r="AC926" i="2"/>
  <c r="AA926" i="2"/>
  <c r="AC922" i="2"/>
  <c r="AA922" i="2"/>
  <c r="AC918" i="2"/>
  <c r="AA918" i="2"/>
  <c r="AC914" i="2"/>
  <c r="AA914" i="2"/>
  <c r="AC910" i="2"/>
  <c r="AA910" i="2"/>
  <c r="AC906" i="2"/>
  <c r="AA906" i="2"/>
  <c r="AC902" i="2"/>
  <c r="AA902" i="2"/>
  <c r="AC898" i="2"/>
  <c r="AA898" i="2"/>
  <c r="AC894" i="2"/>
  <c r="AA894" i="2"/>
  <c r="AC890" i="2"/>
  <c r="AA890" i="2"/>
  <c r="AC886" i="2"/>
  <c r="AA886" i="2"/>
  <c r="AC882" i="2"/>
  <c r="AA882" i="2"/>
  <c r="AC878" i="2"/>
  <c r="AA878" i="2"/>
  <c r="AC874" i="2"/>
  <c r="AA874" i="2"/>
  <c r="AC939" i="2"/>
  <c r="AA939" i="2"/>
  <c r="AC935" i="2"/>
  <c r="AA935" i="2"/>
  <c r="AC931" i="2"/>
  <c r="AA931" i="2"/>
  <c r="AC927" i="2"/>
  <c r="AA927" i="2"/>
  <c r="AC923" i="2"/>
  <c r="AA923" i="2"/>
  <c r="AC919" i="2"/>
  <c r="AA919" i="2"/>
  <c r="AC915" i="2"/>
  <c r="AA915" i="2"/>
  <c r="AC911" i="2"/>
  <c r="AA911" i="2"/>
  <c r="AC907" i="2"/>
  <c r="AA907" i="2"/>
  <c r="AC903" i="2"/>
  <c r="AA903" i="2"/>
  <c r="AC899" i="2"/>
  <c r="AA899" i="2"/>
  <c r="AC895" i="2"/>
  <c r="AA895" i="2"/>
  <c r="AC891" i="2"/>
  <c r="AA891" i="2"/>
  <c r="AC887" i="2"/>
  <c r="AA887" i="2"/>
  <c r="AC883" i="2"/>
  <c r="AA883" i="2"/>
  <c r="AC879" i="2"/>
  <c r="AA879" i="2"/>
  <c r="AC875" i="2"/>
  <c r="AA875" i="2"/>
  <c r="AC940" i="2"/>
  <c r="AA940" i="2"/>
  <c r="AC936" i="2"/>
  <c r="AA936" i="2"/>
  <c r="AC932" i="2"/>
  <c r="AA932" i="2"/>
  <c r="AC928" i="2"/>
  <c r="AA928" i="2"/>
  <c r="AC924" i="2"/>
  <c r="AA924" i="2"/>
  <c r="AC920" i="2"/>
  <c r="AA920" i="2"/>
  <c r="AC916" i="2"/>
  <c r="AA916" i="2"/>
  <c r="AC912" i="2"/>
  <c r="AA912" i="2"/>
  <c r="AC908" i="2"/>
  <c r="AA908" i="2"/>
  <c r="AC904" i="2"/>
  <c r="AA904" i="2"/>
  <c r="AC900" i="2"/>
  <c r="AA900" i="2"/>
  <c r="AC896" i="2"/>
  <c r="AA896" i="2"/>
  <c r="AC892" i="2"/>
  <c r="AA892" i="2"/>
  <c r="AC888" i="2"/>
  <c r="AA888" i="2"/>
  <c r="AC884" i="2"/>
  <c r="AA884" i="2"/>
  <c r="AC880" i="2"/>
  <c r="AA880" i="2"/>
  <c r="AC876" i="2"/>
  <c r="AA876" i="2"/>
  <c r="AC941" i="2"/>
  <c r="AA941" i="2"/>
  <c r="AC937" i="2"/>
  <c r="AA937" i="2"/>
  <c r="AC933" i="2"/>
  <c r="AA933" i="2"/>
  <c r="AC929" i="2"/>
  <c r="AA929" i="2"/>
  <c r="AC925" i="2"/>
  <c r="AA925" i="2"/>
  <c r="AC921" i="2"/>
  <c r="AA921" i="2"/>
  <c r="AC917" i="2"/>
  <c r="AA917" i="2"/>
  <c r="AC913" i="2"/>
  <c r="AA913" i="2"/>
  <c r="AC909" i="2"/>
  <c r="AA909" i="2"/>
  <c r="AC905" i="2"/>
  <c r="AA905" i="2"/>
  <c r="AC901" i="2"/>
  <c r="AA901" i="2"/>
  <c r="AC897" i="2"/>
  <c r="AA897" i="2"/>
  <c r="AC893" i="2"/>
  <c r="AA893" i="2"/>
  <c r="AC889" i="2"/>
  <c r="AA889" i="2"/>
  <c r="AC885" i="2"/>
  <c r="AA885" i="2"/>
  <c r="AC881" i="2"/>
  <c r="AA881" i="2"/>
  <c r="AC877" i="2"/>
  <c r="AA877" i="2"/>
  <c r="AC873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C775" i="2"/>
  <c r="AC773" i="2"/>
  <c r="AC771" i="2"/>
  <c r="AC769" i="2"/>
  <c r="AC767" i="2"/>
  <c r="AC765" i="2"/>
  <c r="AC763" i="2"/>
  <c r="AC761" i="2"/>
  <c r="AC759" i="2"/>
  <c r="AC757" i="2"/>
  <c r="AC755" i="2"/>
  <c r="AC753" i="2"/>
  <c r="AC751" i="2"/>
  <c r="AC749" i="2"/>
  <c r="AC747" i="2"/>
  <c r="AC745" i="2"/>
  <c r="AC743" i="2"/>
  <c r="AC741" i="2"/>
  <c r="AC739" i="2"/>
  <c r="AC737" i="2"/>
  <c r="AC735" i="2"/>
  <c r="AC733" i="2"/>
  <c r="AC731" i="2"/>
  <c r="AC729" i="2"/>
  <c r="AC727" i="2"/>
  <c r="AC725" i="2"/>
  <c r="AC723" i="2"/>
  <c r="AC721" i="2"/>
  <c r="AC719" i="2"/>
  <c r="AC717" i="2"/>
  <c r="AC715" i="2"/>
  <c r="AC713" i="2"/>
  <c r="AC711" i="2"/>
  <c r="AC709" i="2"/>
  <c r="AC707" i="2"/>
  <c r="AC705" i="2"/>
  <c r="AC703" i="2"/>
  <c r="AC701" i="2"/>
  <c r="AC699" i="2"/>
  <c r="AC697" i="2"/>
  <c r="AC695" i="2"/>
  <c r="AC693" i="2"/>
  <c r="AC691" i="2"/>
  <c r="AC689" i="2"/>
  <c r="AC687" i="2"/>
  <c r="AC685" i="2"/>
  <c r="AC683" i="2"/>
  <c r="AC681" i="2"/>
  <c r="AC679" i="2"/>
  <c r="AC677" i="2"/>
  <c r="AC675" i="2"/>
  <c r="AC673" i="2"/>
  <c r="AC671" i="2"/>
  <c r="AC669" i="2"/>
  <c r="AC667" i="2"/>
  <c r="AC665" i="2"/>
  <c r="AC702" i="2"/>
  <c r="AC700" i="2"/>
  <c r="AC698" i="2"/>
  <c r="AC696" i="2"/>
  <c r="AC694" i="2"/>
  <c r="AC692" i="2"/>
  <c r="AC690" i="2"/>
  <c r="AC688" i="2"/>
  <c r="AC686" i="2"/>
  <c r="AC684" i="2"/>
  <c r="AC682" i="2"/>
  <c r="AC680" i="2"/>
  <c r="AC678" i="2"/>
  <c r="AC676" i="2"/>
  <c r="AC674" i="2"/>
  <c r="AC672" i="2"/>
  <c r="AC670" i="2"/>
  <c r="AC668" i="2"/>
  <c r="AC666" i="2"/>
  <c r="AC664" i="2"/>
  <c r="AC663" i="2"/>
  <c r="AC568" i="2"/>
  <c r="AA568" i="2"/>
  <c r="AC567" i="2"/>
  <c r="AA567" i="2"/>
  <c r="AC566" i="2"/>
  <c r="AA566" i="2"/>
  <c r="AC565" i="2"/>
  <c r="AA565" i="2"/>
  <c r="AC564" i="2"/>
  <c r="AA564" i="2"/>
  <c r="AC563" i="2"/>
  <c r="AA563" i="2"/>
  <c r="AC562" i="2"/>
  <c r="AA562" i="2"/>
  <c r="AC561" i="2"/>
  <c r="AA561" i="2"/>
  <c r="AC560" i="2"/>
  <c r="AA560" i="2"/>
  <c r="AC559" i="2"/>
  <c r="AA559" i="2"/>
  <c r="AC558" i="2"/>
  <c r="AA558" i="2"/>
  <c r="AC557" i="2"/>
  <c r="AA557" i="2"/>
  <c r="AC556" i="2"/>
  <c r="AA556" i="2"/>
  <c r="AC555" i="2"/>
  <c r="AA555" i="2"/>
  <c r="AC554" i="2"/>
  <c r="AA554" i="2"/>
  <c r="AC553" i="2"/>
  <c r="AA553" i="2"/>
  <c r="AC552" i="2"/>
  <c r="AA552" i="2"/>
  <c r="AC551" i="2"/>
  <c r="AA551" i="2"/>
  <c r="AC550" i="2"/>
  <c r="AA550" i="2"/>
  <c r="AC549" i="2"/>
  <c r="AA549" i="2"/>
  <c r="AC548" i="2"/>
  <c r="AA548" i="2"/>
  <c r="AC547" i="2"/>
  <c r="AA547" i="2"/>
  <c r="AC546" i="2"/>
  <c r="AA546" i="2"/>
  <c r="AC545" i="2"/>
  <c r="AA545" i="2"/>
  <c r="AC544" i="2"/>
  <c r="AA544" i="2"/>
  <c r="AC543" i="2"/>
  <c r="AA543" i="2"/>
  <c r="AC542" i="2"/>
  <c r="AA542" i="2"/>
  <c r="AC541" i="2"/>
  <c r="AA541" i="2"/>
  <c r="AC540" i="2"/>
  <c r="AA540" i="2"/>
  <c r="AC539" i="2"/>
  <c r="AA539" i="2"/>
  <c r="AC538" i="2"/>
  <c r="AA538" i="2"/>
  <c r="AC537" i="2"/>
  <c r="AA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AA506" i="2"/>
  <c r="AC506" i="2"/>
  <c r="AA502" i="2"/>
  <c r="AC502" i="2"/>
  <c r="AA498" i="2"/>
  <c r="AC498" i="2"/>
  <c r="AA494" i="2"/>
  <c r="AC494" i="2"/>
  <c r="AA490" i="2"/>
  <c r="AC490" i="2"/>
  <c r="AA486" i="2"/>
  <c r="AC486" i="2"/>
  <c r="AA482" i="2"/>
  <c r="AC482" i="2"/>
  <c r="AA478" i="2"/>
  <c r="AC478" i="2"/>
  <c r="AA474" i="2"/>
  <c r="AC474" i="2"/>
  <c r="AA470" i="2"/>
  <c r="AC470" i="2"/>
  <c r="AA466" i="2"/>
  <c r="AC466" i="2"/>
  <c r="AA462" i="2"/>
  <c r="AC462" i="2"/>
  <c r="AA458" i="2"/>
  <c r="AC458" i="2"/>
  <c r="AA507" i="2"/>
  <c r="AC507" i="2"/>
  <c r="AA503" i="2"/>
  <c r="AC503" i="2"/>
  <c r="AA499" i="2"/>
  <c r="AC499" i="2"/>
  <c r="AA495" i="2"/>
  <c r="AC495" i="2"/>
  <c r="AA491" i="2"/>
  <c r="AC491" i="2"/>
  <c r="AA487" i="2"/>
  <c r="AC487" i="2"/>
  <c r="AA483" i="2"/>
  <c r="AC483" i="2"/>
  <c r="AA479" i="2"/>
  <c r="AC479" i="2"/>
  <c r="AA475" i="2"/>
  <c r="AC475" i="2"/>
  <c r="AA471" i="2"/>
  <c r="AC471" i="2"/>
  <c r="AA467" i="2"/>
  <c r="AC467" i="2"/>
  <c r="AA463" i="2"/>
  <c r="AC463" i="2"/>
  <c r="AA459" i="2"/>
  <c r="AC459" i="2"/>
  <c r="AA508" i="2"/>
  <c r="AC508" i="2"/>
  <c r="AA504" i="2"/>
  <c r="AC504" i="2"/>
  <c r="AA500" i="2"/>
  <c r="AC500" i="2"/>
  <c r="AA496" i="2"/>
  <c r="AC496" i="2"/>
  <c r="AA492" i="2"/>
  <c r="AC492" i="2"/>
  <c r="AA488" i="2"/>
  <c r="AC488" i="2"/>
  <c r="AA484" i="2"/>
  <c r="AC484" i="2"/>
  <c r="AA480" i="2"/>
  <c r="AC480" i="2"/>
  <c r="AA476" i="2"/>
  <c r="AC476" i="2"/>
  <c r="AA472" i="2"/>
  <c r="AC472" i="2"/>
  <c r="AA468" i="2"/>
  <c r="AC468" i="2"/>
  <c r="AA464" i="2"/>
  <c r="AC464" i="2"/>
  <c r="AA460" i="2"/>
  <c r="AC460" i="2"/>
  <c r="AA456" i="2"/>
  <c r="AC456" i="2"/>
  <c r="AA577" i="2"/>
  <c r="AA575" i="2"/>
  <c r="AA573" i="2"/>
  <c r="AA571" i="2"/>
  <c r="AA569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09" i="2"/>
  <c r="AC509" i="2"/>
  <c r="AA505" i="2"/>
  <c r="AC505" i="2"/>
  <c r="AA501" i="2"/>
  <c r="AC501" i="2"/>
  <c r="AA497" i="2"/>
  <c r="AC497" i="2"/>
  <c r="AA493" i="2"/>
  <c r="AC493" i="2"/>
  <c r="AA489" i="2"/>
  <c r="AC489" i="2"/>
  <c r="AA485" i="2"/>
  <c r="AC485" i="2"/>
  <c r="AA481" i="2"/>
  <c r="AC481" i="2"/>
  <c r="AA477" i="2"/>
  <c r="AC477" i="2"/>
  <c r="AA473" i="2"/>
  <c r="AC473" i="2"/>
  <c r="AA469" i="2"/>
  <c r="AC469" i="2"/>
  <c r="AA465" i="2"/>
  <c r="AC465" i="2"/>
  <c r="AA461" i="2"/>
  <c r="AC461" i="2"/>
  <c r="AA457" i="2"/>
  <c r="AC457" i="2"/>
  <c r="AA433" i="2"/>
  <c r="AC433" i="2"/>
  <c r="AA429" i="2"/>
  <c r="AC429" i="2"/>
  <c r="AA425" i="2"/>
  <c r="AC425" i="2"/>
  <c r="AA421" i="2"/>
  <c r="AC421" i="2"/>
  <c r="AA417" i="2"/>
  <c r="AC417" i="2"/>
  <c r="AA413" i="2"/>
  <c r="AC413" i="2"/>
  <c r="AA409" i="2"/>
  <c r="AC409" i="2"/>
  <c r="AA405" i="2"/>
  <c r="AC405" i="2"/>
  <c r="AA401" i="2"/>
  <c r="AC401" i="2"/>
  <c r="AA397" i="2"/>
  <c r="AC397" i="2"/>
  <c r="AA393" i="2"/>
  <c r="AC393" i="2"/>
  <c r="AA389" i="2"/>
  <c r="AC389" i="2"/>
  <c r="AA434" i="2"/>
  <c r="AC434" i="2"/>
  <c r="AA430" i="2"/>
  <c r="AC430" i="2"/>
  <c r="AA426" i="2"/>
  <c r="AC426" i="2"/>
  <c r="AA422" i="2"/>
  <c r="AC422" i="2"/>
  <c r="AA418" i="2"/>
  <c r="AC418" i="2"/>
  <c r="AA414" i="2"/>
  <c r="AC414" i="2"/>
  <c r="AA410" i="2"/>
  <c r="AC410" i="2"/>
  <c r="AA406" i="2"/>
  <c r="AC406" i="2"/>
  <c r="AA402" i="2"/>
  <c r="AC402" i="2"/>
  <c r="AA398" i="2"/>
  <c r="AC398" i="2"/>
  <c r="AA394" i="2"/>
  <c r="AC394" i="2"/>
  <c r="AA390" i="2"/>
  <c r="AC390" i="2"/>
  <c r="AA386" i="2"/>
  <c r="AC386" i="2"/>
  <c r="AA455" i="2"/>
  <c r="AC455" i="2"/>
  <c r="AA454" i="2"/>
  <c r="AC454" i="2"/>
  <c r="AA453" i="2"/>
  <c r="AC453" i="2"/>
  <c r="AA452" i="2"/>
  <c r="AC452" i="2"/>
  <c r="AA451" i="2"/>
  <c r="AC451" i="2"/>
  <c r="AA450" i="2"/>
  <c r="AC450" i="2"/>
  <c r="AA449" i="2"/>
  <c r="AC449" i="2"/>
  <c r="AA448" i="2"/>
  <c r="AC448" i="2"/>
  <c r="AA447" i="2"/>
  <c r="AC447" i="2"/>
  <c r="AA446" i="2"/>
  <c r="AC446" i="2"/>
  <c r="AA445" i="2"/>
  <c r="AC445" i="2"/>
  <c r="AA444" i="2"/>
  <c r="AC444" i="2"/>
  <c r="AA443" i="2"/>
  <c r="AC443" i="2"/>
  <c r="AA442" i="2"/>
  <c r="AC442" i="2"/>
  <c r="AA441" i="2"/>
  <c r="AC441" i="2"/>
  <c r="AA440" i="2"/>
  <c r="AC440" i="2"/>
  <c r="AA439" i="2"/>
  <c r="AC439" i="2"/>
  <c r="AA438" i="2"/>
  <c r="AC438" i="2"/>
  <c r="AA437" i="2"/>
  <c r="AC437" i="2"/>
  <c r="AA436" i="2"/>
  <c r="AC436" i="2"/>
  <c r="AA435" i="2"/>
  <c r="AC435" i="2"/>
  <c r="AA431" i="2"/>
  <c r="AC431" i="2"/>
  <c r="AA427" i="2"/>
  <c r="AC427" i="2"/>
  <c r="AA423" i="2"/>
  <c r="AC423" i="2"/>
  <c r="AA419" i="2"/>
  <c r="AC419" i="2"/>
  <c r="AA415" i="2"/>
  <c r="AC415" i="2"/>
  <c r="AA411" i="2"/>
  <c r="AC411" i="2"/>
  <c r="AA407" i="2"/>
  <c r="AC407" i="2"/>
  <c r="AA403" i="2"/>
  <c r="AC403" i="2"/>
  <c r="AA399" i="2"/>
  <c r="AC399" i="2"/>
  <c r="AA395" i="2"/>
  <c r="AC395" i="2"/>
  <c r="AA391" i="2"/>
  <c r="AC391" i="2"/>
  <c r="AA387" i="2"/>
  <c r="AC387" i="2"/>
  <c r="AA432" i="2"/>
  <c r="AC432" i="2"/>
  <c r="AA428" i="2"/>
  <c r="AC428" i="2"/>
  <c r="AA424" i="2"/>
  <c r="AC424" i="2"/>
  <c r="AA420" i="2"/>
  <c r="AC420" i="2"/>
  <c r="AA416" i="2"/>
  <c r="AC416" i="2"/>
  <c r="AA412" i="2"/>
  <c r="AC412" i="2"/>
  <c r="AA408" i="2"/>
  <c r="AC408" i="2"/>
  <c r="AA404" i="2"/>
  <c r="AC404" i="2"/>
  <c r="AA400" i="2"/>
  <c r="AC400" i="2"/>
  <c r="AA396" i="2"/>
  <c r="AC396" i="2"/>
  <c r="AA392" i="2"/>
  <c r="AC392" i="2"/>
  <c r="AA388" i="2"/>
  <c r="AC388" i="2"/>
  <c r="AC385" i="2"/>
  <c r="AC384" i="2"/>
  <c r="AC383" i="2"/>
  <c r="AC382" i="2"/>
  <c r="AC381" i="2"/>
  <c r="AC380" i="2"/>
  <c r="AC379" i="2"/>
  <c r="AC378" i="2"/>
  <c r="AC377" i="2"/>
  <c r="AC376" i="2"/>
  <c r="AC328" i="2"/>
  <c r="AA328" i="2"/>
  <c r="AC324" i="2"/>
  <c r="AA324" i="2"/>
  <c r="AC320" i="2"/>
  <c r="AA320" i="2"/>
  <c r="AC316" i="2"/>
  <c r="AA316" i="2"/>
  <c r="AC312" i="2"/>
  <c r="AA312" i="2"/>
  <c r="AC329" i="2"/>
  <c r="AA329" i="2"/>
  <c r="AC325" i="2"/>
  <c r="AA325" i="2"/>
  <c r="AC321" i="2"/>
  <c r="AA321" i="2"/>
  <c r="AC317" i="2"/>
  <c r="AA317" i="2"/>
  <c r="AC313" i="2"/>
  <c r="AA313" i="2"/>
  <c r="AC309" i="2"/>
  <c r="AA309" i="2"/>
  <c r="AC330" i="2"/>
  <c r="AA330" i="2"/>
  <c r="AC326" i="2"/>
  <c r="AA326" i="2"/>
  <c r="AC322" i="2"/>
  <c r="AA322" i="2"/>
  <c r="AC318" i="2"/>
  <c r="AA318" i="2"/>
  <c r="AC314" i="2"/>
  <c r="AA314" i="2"/>
  <c r="AC310" i="2"/>
  <c r="AA310" i="2"/>
  <c r="AC358" i="2"/>
  <c r="AA358" i="2"/>
  <c r="AC357" i="2"/>
  <c r="AA357" i="2"/>
  <c r="AC356" i="2"/>
  <c r="AA356" i="2"/>
  <c r="AC355" i="2"/>
  <c r="AA355" i="2"/>
  <c r="AC354" i="2"/>
  <c r="AA354" i="2"/>
  <c r="AC353" i="2"/>
  <c r="AA353" i="2"/>
  <c r="AC352" i="2"/>
  <c r="AA352" i="2"/>
  <c r="AC351" i="2"/>
  <c r="AA351" i="2"/>
  <c r="AC350" i="2"/>
  <c r="AA350" i="2"/>
  <c r="AC349" i="2"/>
  <c r="AA349" i="2"/>
  <c r="AC348" i="2"/>
  <c r="AA348" i="2"/>
  <c r="AC347" i="2"/>
  <c r="AA347" i="2"/>
  <c r="AC346" i="2"/>
  <c r="AA346" i="2"/>
  <c r="AC345" i="2"/>
  <c r="AA345" i="2"/>
  <c r="AC344" i="2"/>
  <c r="AA344" i="2"/>
  <c r="AC343" i="2"/>
  <c r="AA343" i="2"/>
  <c r="AC342" i="2"/>
  <c r="AA342" i="2"/>
  <c r="AC341" i="2"/>
  <c r="AA341" i="2"/>
  <c r="AC340" i="2"/>
  <c r="AA340" i="2"/>
  <c r="AC339" i="2"/>
  <c r="AA339" i="2"/>
  <c r="AC338" i="2"/>
  <c r="AA338" i="2"/>
  <c r="AC337" i="2"/>
  <c r="AA337" i="2"/>
  <c r="AC336" i="2"/>
  <c r="AA336" i="2"/>
  <c r="AC335" i="2"/>
  <c r="AA335" i="2"/>
  <c r="AC334" i="2"/>
  <c r="AA334" i="2"/>
  <c r="AC333" i="2"/>
  <c r="AA333" i="2"/>
  <c r="AC332" i="2"/>
  <c r="AA332" i="2"/>
  <c r="AC331" i="2"/>
  <c r="AA331" i="2"/>
  <c r="AC327" i="2"/>
  <c r="AA327" i="2"/>
  <c r="AC323" i="2"/>
  <c r="AA323" i="2"/>
  <c r="AC319" i="2"/>
  <c r="AA319" i="2"/>
  <c r="AC315" i="2"/>
  <c r="AA315" i="2"/>
  <c r="AC311" i="2"/>
  <c r="AA311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37" i="2"/>
  <c r="AA233" i="2"/>
  <c r="AA229" i="2"/>
  <c r="AA225" i="2"/>
  <c r="AA221" i="2"/>
  <c r="AA217" i="2"/>
  <c r="AA213" i="2"/>
  <c r="AA278" i="2"/>
  <c r="AA276" i="2"/>
  <c r="AA274" i="2"/>
  <c r="AA272" i="2"/>
  <c r="AA270" i="2"/>
  <c r="AA268" i="2"/>
  <c r="AA266" i="2"/>
  <c r="AA264" i="2"/>
  <c r="AA262" i="2"/>
  <c r="AA260" i="2"/>
  <c r="AA258" i="2"/>
  <c r="AA256" i="2"/>
  <c r="AA254" i="2"/>
  <c r="AA252" i="2"/>
  <c r="AA250" i="2"/>
  <c r="AA248" i="2"/>
  <c r="AA246" i="2"/>
  <c r="AA244" i="2"/>
  <c r="AA242" i="2"/>
  <c r="AA240" i="2"/>
  <c r="AA236" i="2"/>
  <c r="AA232" i="2"/>
  <c r="AA228" i="2"/>
  <c r="AA224" i="2"/>
  <c r="AA220" i="2"/>
  <c r="AA216" i="2"/>
  <c r="AA212" i="2"/>
  <c r="AA239" i="2"/>
  <c r="AA279" i="2"/>
  <c r="AA277" i="2"/>
  <c r="AA275" i="2"/>
  <c r="AA273" i="2"/>
  <c r="AA271" i="2"/>
  <c r="AA269" i="2"/>
  <c r="AA267" i="2"/>
  <c r="AA265" i="2"/>
  <c r="AA263" i="2"/>
  <c r="AA261" i="2"/>
  <c r="AA259" i="2"/>
  <c r="AA257" i="2"/>
  <c r="AA255" i="2"/>
  <c r="AA253" i="2"/>
  <c r="AA251" i="2"/>
  <c r="AA249" i="2"/>
  <c r="AA247" i="2"/>
  <c r="AA245" i="2"/>
  <c r="AA133" i="2"/>
  <c r="AC133" i="2"/>
  <c r="AA129" i="2"/>
  <c r="AC129" i="2"/>
  <c r="AA125" i="2"/>
  <c r="AC125" i="2"/>
  <c r="AA121" i="2"/>
  <c r="AC121" i="2"/>
  <c r="AA169" i="2"/>
  <c r="AA167" i="2"/>
  <c r="AA165" i="2"/>
  <c r="AA136" i="2"/>
  <c r="AA134" i="2"/>
  <c r="AC134" i="2"/>
  <c r="AA130" i="2"/>
  <c r="AC130" i="2"/>
  <c r="AA126" i="2"/>
  <c r="AC126" i="2"/>
  <c r="AA122" i="2"/>
  <c r="AC122" i="2"/>
  <c r="AC164" i="2"/>
  <c r="AA164" i="2"/>
  <c r="AC163" i="2"/>
  <c r="AA163" i="2"/>
  <c r="AC162" i="2"/>
  <c r="AA162" i="2"/>
  <c r="AC161" i="2"/>
  <c r="AA161" i="2"/>
  <c r="AC160" i="2"/>
  <c r="AA160" i="2"/>
  <c r="AC159" i="2"/>
  <c r="AA159" i="2"/>
  <c r="AC158" i="2"/>
  <c r="AA158" i="2"/>
  <c r="AC157" i="2"/>
  <c r="AA157" i="2"/>
  <c r="AC156" i="2"/>
  <c r="AA156" i="2"/>
  <c r="AC155" i="2"/>
  <c r="AA155" i="2"/>
  <c r="AC154" i="2"/>
  <c r="AA154" i="2"/>
  <c r="AC153" i="2"/>
  <c r="AA153" i="2"/>
  <c r="AC152" i="2"/>
  <c r="AA152" i="2"/>
  <c r="AC151" i="2"/>
  <c r="AA151" i="2"/>
  <c r="AC150" i="2"/>
  <c r="AA150" i="2"/>
  <c r="AC149" i="2"/>
  <c r="AA149" i="2"/>
  <c r="AC148" i="2"/>
  <c r="AA148" i="2"/>
  <c r="AC147" i="2"/>
  <c r="AA147" i="2"/>
  <c r="AC146" i="2"/>
  <c r="AA146" i="2"/>
  <c r="AC145" i="2"/>
  <c r="AA145" i="2"/>
  <c r="AC144" i="2"/>
  <c r="AA144" i="2"/>
  <c r="AC143" i="2"/>
  <c r="AA143" i="2"/>
  <c r="AC142" i="2"/>
  <c r="AA142" i="2"/>
  <c r="AC141" i="2"/>
  <c r="AA141" i="2"/>
  <c r="AC140" i="2"/>
  <c r="AA140" i="2"/>
  <c r="AC139" i="2"/>
  <c r="AA139" i="2"/>
  <c r="AC138" i="2"/>
  <c r="AA138" i="2"/>
  <c r="Z137" i="2"/>
  <c r="Z135" i="2"/>
  <c r="AA131" i="2"/>
  <c r="AC131" i="2"/>
  <c r="AA127" i="2"/>
  <c r="AC127" i="2"/>
  <c r="AA123" i="2"/>
  <c r="AC123" i="2"/>
  <c r="AA119" i="2"/>
  <c r="AC119" i="2"/>
  <c r="AA168" i="2"/>
  <c r="AA166" i="2"/>
  <c r="AA132" i="2"/>
  <c r="AC132" i="2"/>
  <c r="AA128" i="2"/>
  <c r="AC128" i="2"/>
  <c r="AA124" i="2"/>
  <c r="AC124" i="2"/>
  <c r="AA120" i="2"/>
  <c r="AC120" i="2"/>
  <c r="Z108" i="2"/>
  <c r="Z104" i="2"/>
  <c r="AA118" i="2"/>
  <c r="AC118" i="2"/>
  <c r="AA117" i="2"/>
  <c r="AC117" i="2"/>
  <c r="AA116" i="2"/>
  <c r="AC116" i="2"/>
  <c r="AA115" i="2"/>
  <c r="AC115" i="2"/>
  <c r="AA114" i="2"/>
  <c r="AC114" i="2"/>
  <c r="AA113" i="2"/>
  <c r="AC113" i="2"/>
  <c r="AA112" i="2"/>
  <c r="AC112" i="2"/>
  <c r="AA111" i="2"/>
  <c r="AC111" i="2"/>
  <c r="AA110" i="2"/>
  <c r="AC110" i="2"/>
  <c r="Z105" i="2"/>
  <c r="Z106" i="2"/>
  <c r="Z102" i="2"/>
  <c r="Z107" i="2"/>
  <c r="Z103" i="2"/>
  <c r="AC89" i="2"/>
  <c r="AC85" i="2"/>
  <c r="AC81" i="2"/>
  <c r="AC77" i="2"/>
  <c r="AC73" i="2"/>
  <c r="AC69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2" i="2"/>
  <c r="AC88" i="2"/>
  <c r="AC84" i="2"/>
  <c r="AC80" i="2"/>
  <c r="AC76" i="2"/>
  <c r="AC72" i="2"/>
  <c r="AC68" i="2"/>
  <c r="Z46" i="2"/>
  <c r="AC91" i="2"/>
  <c r="AC87" i="2"/>
  <c r="AC83" i="2"/>
  <c r="AC79" i="2"/>
  <c r="AC75" i="2"/>
  <c r="AC71" i="2"/>
  <c r="Z48" i="2"/>
  <c r="AA96" i="2"/>
  <c r="AC95" i="2"/>
  <c r="AA94" i="2"/>
  <c r="AC93" i="2"/>
  <c r="AC90" i="2"/>
  <c r="AC86" i="2"/>
  <c r="AC82" i="2"/>
  <c r="AC78" i="2"/>
  <c r="AC74" i="2"/>
  <c r="AC70" i="2"/>
  <c r="Z50" i="2"/>
  <c r="Z18" i="2"/>
  <c r="Z14" i="2"/>
  <c r="Z10" i="2"/>
  <c r="Z6" i="2"/>
  <c r="AA49" i="2"/>
  <c r="AC48" i="2"/>
  <c r="AA47" i="2"/>
  <c r="AC46" i="2"/>
  <c r="AA45" i="2"/>
  <c r="AC44" i="2"/>
  <c r="AA43" i="2"/>
  <c r="AC42" i="2"/>
  <c r="AA41" i="2"/>
  <c r="AC40" i="2"/>
  <c r="AA39" i="2"/>
  <c r="AC38" i="2"/>
  <c r="AA37" i="2"/>
  <c r="AC36" i="2"/>
  <c r="AA35" i="2"/>
  <c r="AC34" i="2"/>
  <c r="AA33" i="2"/>
  <c r="AC32" i="2"/>
  <c r="AA31" i="2"/>
  <c r="AC30" i="2"/>
  <c r="AA29" i="2"/>
  <c r="AC28" i="2"/>
  <c r="AA27" i="2"/>
  <c r="AC26" i="2"/>
  <c r="AA25" i="2"/>
  <c r="AC24" i="2"/>
  <c r="AA23" i="2"/>
  <c r="Z21" i="2"/>
  <c r="Z17" i="2"/>
  <c r="Z13" i="2"/>
  <c r="Z9" i="2"/>
  <c r="Z7" i="2"/>
  <c r="Z20" i="2"/>
  <c r="Z16" i="2"/>
  <c r="Z12" i="2"/>
  <c r="Z19" i="2"/>
  <c r="Z15" i="2"/>
  <c r="Z11" i="2"/>
  <c r="Z8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<sst xmlns="http://schemas.openxmlformats.org/spreadsheetml/2006/main" count="27336" uniqueCount="7201">
  <si>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</si>
  <si>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</si>
  <si>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</si>
  <si>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</si>
  <si>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</si>
  <si>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</si>
  <si>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</si>
  <si>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</si>
  <si>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</si>
  <si>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</si>
  <si>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</si>
  <si>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</si>
  <si>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</si>
  <si>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</si>
  <si>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</si>
  <si>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</si>
  <si>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</si>
  <si>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</si>
  <si>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</si>
  <si>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</si>
  <si>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</si>
  <si>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</si>
  <si>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</si>
  <si>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</si>
  <si>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</si>
  <si>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</si>
  <si>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</si>
  <si>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</si>
  <si>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</si>
  <si>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</si>
  <si>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</si>
  <si>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</si>
  <si>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</si>
  <si>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</si>
  <si>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</si>
  <si>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</si>
  <si>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</si>
  <si>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</si>
  <si>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</si>
  <si>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</si>
  <si>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</si>
  <si>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</si>
  <si>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</si>
  <si>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</si>
  <si>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</si>
  <si>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</si>
  <si>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</si>
  <si>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</si>
  <si>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</si>
  <si>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</si>
  <si>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</si>
  <si>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</si>
  <si>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</si>
  <si>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</si>
  <si>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</si>
  <si>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</si>
  <si>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</si>
  <si>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</si>
  <si>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</si>
  <si>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</si>
  <si>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</si>
  <si>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</si>
  <si>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</si>
  <si>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</si>
  <si>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</si>
  <si>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</si>
  <si>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</si>
  <si>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</si>
  <si>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</si>
  <si>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</si>
  <si>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</si>
  <si>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</si>
  <si>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</si>
  <si>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</si>
  <si>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</si>
  <si>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</si>
  <si>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</si>
  <si>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</si>
  <si>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</si>
  <si>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</si>
  <si>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</si>
  <si>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</si>
  <si>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</si>
  <si>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</si>
  <si>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</si>
  <si>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</si>
  <si>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</si>
  <si>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</si>
  <si>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</si>
  <si>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</si>
  <si>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</si>
  <si>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</si>
  <si>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</si>
  <si>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</si>
  <si>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</si>
  <si>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</si>
  <si>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</si>
  <si>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</si>
  <si>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</si>
  <si>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</si>
  <si>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</si>
  <si>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</si>
  <si>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</si>
  <si>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</si>
  <si>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</si>
  <si>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</si>
  <si>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</si>
  <si>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</si>
  <si>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</si>
  <si>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</si>
  <si>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</si>
  <si>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</si>
  <si>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</si>
  <si>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</si>
  <si>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</si>
  <si>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</si>
  <si>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</si>
  <si>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</si>
  <si>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</si>
  <si>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</si>
  <si>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</si>
  <si>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</si>
  <si>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</si>
  <si>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</si>
  <si>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</si>
  <si>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</si>
  <si>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</si>
  <si>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</si>
  <si>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</si>
  <si>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</si>
  <si>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</si>
  <si>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</si>
  <si>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</si>
  <si>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</si>
  <si>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</si>
  <si>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</si>
  <si>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</si>
  <si>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</si>
  <si>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</si>
  <si>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</si>
  <si>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</si>
  <si>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</si>
  <si>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</si>
  <si>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</si>
  <si>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</si>
  <si>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</si>
  <si>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</si>
  <si>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</si>
  <si>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</si>
  <si>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</si>
  <si>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</si>
  <si>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</si>
  <si>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</si>
  <si>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</si>
  <si>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</si>
  <si>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</si>
  <si>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</si>
  <si>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</si>
  <si>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</si>
  <si>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</si>
  <si>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</si>
  <si>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</si>
  <si>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</si>
  <si>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</si>
  <si>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</si>
  <si>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</si>
  <si>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</si>
  <si>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</si>
  <si>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</si>
  <si>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</si>
  <si>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</si>
  <si>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</si>
  <si>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</si>
  <si>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</si>
  <si>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</si>
  <si>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</si>
  <si>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</si>
  <si>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</si>
  <si>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</si>
  <si>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</si>
  <si>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</si>
  <si>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</si>
  <si>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</si>
  <si>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</si>
  <si>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</si>
  <si>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</si>
  <si>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</si>
  <si>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</si>
  <si>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</si>
  <si>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</si>
  <si>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</si>
  <si>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</si>
  <si>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</si>
  <si>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</si>
  <si>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</si>
  <si>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</si>
  <si>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</si>
  <si>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</si>
  <si>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</si>
  <si>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</si>
  <si>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</si>
  <si>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</si>
  <si>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</si>
  <si>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</si>
  <si>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</si>
  <si>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</si>
  <si>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</si>
  <si>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</si>
  <si>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</si>
  <si>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</si>
  <si>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</si>
  <si>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</si>
  <si>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</si>
  <si>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</si>
  <si>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</si>
  <si>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</si>
  <si>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</si>
  <si>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</si>
  <si>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</si>
  <si>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</si>
  <si>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</si>
  <si>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</si>
  <si>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</si>
  <si>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</si>
  <si>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</si>
  <si>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</si>
  <si>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</si>
  <si>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</si>
  <si>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</si>
  <si>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</si>
  <si>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</si>
  <si>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</si>
  <si>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</si>
  <si>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</si>
  <si>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</si>
  <si>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</si>
  <si>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</si>
  <si>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</si>
  <si>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</si>
  <si>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</si>
  <si>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</si>
  <si>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</si>
  <si>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</si>
  <si>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</si>
  <si>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</si>
  <si>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</si>
  <si>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</si>
  <si>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</si>
  <si>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</si>
  <si>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</si>
  <si>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</si>
  <si>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</si>
  <si>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</si>
  <si>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</si>
  <si>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</si>
  <si>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</si>
  <si>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</si>
  <si>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</si>
  <si>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</si>
  <si>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</si>
  <si>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</si>
  <si>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</si>
  <si>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</si>
  <si>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</si>
  <si>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</si>
  <si>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</si>
  <si>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</si>
  <si>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</si>
  <si>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</si>
  <si>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</si>
  <si>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</si>
  <si>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</si>
  <si>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</si>
  <si>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</si>
  <si>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</si>
  <si>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</si>
  <si>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</si>
  <si>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</si>
  <si>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</si>
  <si>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</si>
  <si>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</si>
  <si>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</si>
  <si>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</si>
  <si>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</si>
  <si>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</si>
  <si>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</si>
  <si>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</si>
  <si>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</si>
  <si>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</si>
  <si>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</si>
  <si>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</si>
  <si>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</si>
  <si>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</si>
  <si>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</si>
  <si>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</si>
  <si>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</si>
  <si>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</si>
  <si>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</si>
  <si>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</si>
  <si>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</si>
  <si>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</si>
  <si>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</si>
  <si>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</si>
  <si>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</si>
  <si>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</si>
  <si>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</si>
  <si>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</si>
  <si>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</si>
  <si>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</si>
  <si>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</si>
  <si>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</si>
  <si>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</si>
  <si>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</si>
  <si>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</si>
  <si>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</si>
  <si>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</si>
  <si>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</si>
  <si>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</si>
  <si>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</si>
  <si>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</si>
  <si>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</si>
  <si>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</si>
  <si>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</si>
  <si>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</si>
  <si>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</si>
  <si>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</si>
  <si>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</si>
  <si>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</si>
  <si>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</si>
  <si>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</si>
  <si>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</si>
  <si>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</si>
  <si>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</si>
  <si>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</si>
  <si>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</si>
  <si>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</si>
  <si>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</si>
  <si>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</si>
  <si>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</si>
  <si>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</si>
  <si>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</si>
  <si>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</si>
  <si>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</si>
  <si>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</si>
  <si>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</si>
  <si>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</si>
  <si>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</si>
  <si>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</si>
  <si>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</si>
  <si>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</si>
  <si>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</si>
  <si>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</si>
  <si>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</si>
  <si>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</si>
  <si>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</si>
  <si>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</si>
  <si>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</si>
  <si>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</si>
  <si>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</si>
  <si>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</si>
  <si>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</si>
  <si>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</si>
  <si>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</si>
  <si>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</si>
  <si>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</si>
  <si>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</si>
  <si>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</si>
  <si>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</si>
  <si>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</si>
  <si>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</si>
  <si>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</si>
  <si>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</si>
  <si>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</si>
  <si>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</si>
  <si>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</si>
  <si>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</si>
  <si>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</si>
  <si>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</si>
  <si>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</si>
  <si>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</si>
  <si>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</si>
  <si>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</si>
  <si>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</si>
  <si>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</si>
  <si>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</si>
  <si>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</si>
  <si>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</si>
  <si>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</si>
  <si>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</si>
  <si>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</si>
  <si>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</si>
  <si>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</si>
  <si>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</si>
  <si>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</si>
  <si>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</si>
  <si>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</si>
  <si>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</si>
  <si>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</si>
  <si>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</si>
  <si>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</si>
  <si>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</si>
  <si>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</si>
  <si>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</si>
  <si>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</si>
  <si>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</si>
  <si>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</si>
  <si>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</si>
  <si>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</si>
  <si>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</si>
  <si>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</si>
  <si>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</si>
  <si>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</si>
  <si>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</si>
  <si>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</si>
  <si>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</si>
  <si>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</si>
  <si>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</si>
  <si>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</si>
  <si>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</si>
  <si>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</si>
  <si>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</si>
  <si>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</si>
  <si>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</si>
  <si>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</si>
  <si>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</si>
  <si>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</si>
  <si>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</si>
  <si>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</si>
  <si>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</si>
  <si>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</si>
  <si>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</si>
  <si>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</si>
  <si>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</si>
  <si>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</si>
  <si>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</si>
  <si>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</si>
  <si>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</si>
  <si>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</si>
  <si>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</si>
  <si>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</si>
  <si>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</si>
  <si>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</si>
  <si>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</si>
  <si>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</si>
  <si>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</si>
  <si>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</si>
  <si>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</si>
  <si>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</si>
  <si>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</si>
  <si>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</si>
  <si>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</si>
  <si>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</si>
  <si>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</si>
  <si>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</si>
  <si>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</si>
  <si>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</si>
  <si>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</si>
  <si>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</si>
  <si>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</si>
  <si>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</si>
  <si>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</si>
  <si>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</si>
  <si>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</si>
  <si>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</si>
  <si>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</si>
  <si>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</si>
  <si>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</si>
  <si>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</si>
  <si>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</si>
  <si>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</si>
  <si>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</si>
  <si>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</si>
  <si>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</si>
  <si>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</si>
  <si>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</si>
  <si>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</si>
  <si>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</si>
  <si>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</si>
  <si>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</si>
  <si>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</si>
  <si>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</si>
  <si>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</si>
  <si>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</si>
  <si>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</si>
  <si>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</si>
  <si>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</si>
  <si>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</si>
  <si>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</si>
  <si>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</si>
  <si>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</si>
  <si>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</si>
  <si>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</si>
  <si>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</si>
  <si>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</si>
  <si>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</si>
  <si>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</si>
  <si>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</si>
  <si>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</si>
  <si>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</si>
  <si>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</si>
  <si>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</si>
  <si>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</si>
  <si>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</si>
  <si>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</si>
  <si>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</si>
  <si>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</si>
  <si>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</si>
  <si>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</si>
  <si>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</si>
  <si>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</si>
  <si>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</si>
  <si>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</si>
  <si>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</si>
  <si>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</si>
  <si>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</si>
  <si>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</si>
  <si>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</si>
  <si>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</si>
  <si>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</si>
  <si>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</si>
  <si>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</si>
  <si>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</si>
  <si>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</si>
  <si>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</si>
  <si>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</si>
  <si>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</si>
  <si>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</si>
  <si>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</si>
  <si>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</si>
  <si>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</si>
  <si>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</si>
  <si>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</si>
  <si>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</si>
  <si>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</si>
  <si>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</si>
  <si>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</si>
  <si>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</si>
  <si>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</si>
  <si>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</si>
  <si>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</si>
  <si>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</si>
  <si>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</si>
  <si>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</si>
  <si>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</si>
  <si>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</si>
  <si>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</si>
  <si>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</si>
  <si>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</si>
  <si>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</si>
  <si>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</si>
  <si>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</si>
  <si>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</si>
  <si>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</si>
  <si>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</si>
  <si>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</si>
  <si>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</si>
  <si>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</si>
  <si>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</si>
  <si>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</si>
  <si>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</si>
  <si>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</si>
  <si>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</si>
  <si>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</si>
  <si>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</si>
  <si>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</si>
  <si>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</si>
  <si>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</si>
  <si>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</si>
  <si>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</si>
  <si>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</si>
  <si>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</si>
  <si>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</si>
  <si>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</si>
  <si>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</si>
  <si>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</si>
  <si>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</si>
  <si>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</si>
  <si>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</si>
  <si>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</si>
  <si>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</si>
  <si>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</si>
  <si>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</si>
  <si>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</si>
  <si>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</si>
  <si>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</si>
  <si>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</si>
  <si>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</si>
  <si>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</si>
  <si>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</si>
  <si>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</si>
  <si>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</si>
  <si>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</si>
  <si>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</si>
  <si>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</si>
  <si>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</si>
  <si>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</si>
  <si>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</si>
  <si>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</si>
  <si>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</si>
  <si>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</si>
  <si>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</si>
  <si>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</si>
  <si>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</si>
  <si>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</si>
  <si>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</si>
  <si>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</si>
  <si>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</si>
  <si>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</si>
  <si>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</si>
  <si>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</si>
  <si>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</si>
  <si>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</si>
  <si>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</si>
  <si>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</si>
  <si>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</si>
  <si>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</si>
  <si>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</si>
  <si>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</si>
  <si>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</si>
  <si>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</si>
  <si>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</si>
  <si>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</si>
  <si>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</si>
  <si>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</si>
  <si>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</si>
  <si>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</si>
  <si>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</si>
  <si>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</si>
  <si>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</si>
  <si>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</si>
  <si>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</si>
  <si>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</si>
  <si>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</si>
  <si>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</si>
  <si>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</si>
  <si>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</si>
  <si>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</si>
  <si>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</si>
  <si>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</si>
  <si>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</si>
  <si>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</si>
  <si>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</si>
  <si>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</si>
  <si>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</si>
  <si>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</si>
  <si>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</si>
  <si>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</si>
  <si>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</si>
  <si>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</si>
  <si>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</si>
  <si>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</si>
  <si>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</si>
  <si>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</si>
  <si>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</si>
  <si>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</si>
  <si>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</si>
  <si>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</si>
  <si>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</si>
  <si>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</si>
  <si>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</si>
  <si>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</si>
  <si>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</si>
  <si>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</si>
  <si>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</si>
  <si>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</si>
  <si>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</si>
  <si>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</si>
  <si>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</si>
  <si>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</si>
  <si>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</si>
  <si>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</si>
  <si>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</si>
  <si>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</si>
  <si>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</si>
  <si>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</si>
  <si>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</si>
  <si>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</si>
  <si>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</si>
  <si>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</si>
  <si>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</si>
  <si>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</si>
  <si>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</si>
  <si>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</si>
  <si>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</si>
  <si>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</si>
  <si>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</si>
  <si>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</si>
  <si>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</si>
  <si>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</si>
  <si>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</si>
  <si>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</si>
  <si>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</si>
  <si>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</si>
  <si>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</si>
  <si>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</si>
  <si>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</si>
  <si>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</si>
  <si>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</si>
  <si>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</si>
  <si>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</si>
  <si>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</si>
  <si>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</si>
  <si>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</si>
  <si>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</si>
  <si>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</si>
  <si>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</si>
  <si>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</si>
  <si>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</si>
  <si>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</si>
  <si>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</si>
  <si>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</si>
  <si>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</si>
  <si>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</si>
  <si>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</si>
  <si>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</si>
  <si>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</si>
  <si>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</si>
  <si>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</si>
  <si>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</si>
  <si>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</si>
  <si>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</si>
  <si>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</si>
  <si>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</si>
  <si>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</si>
  <si>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</si>
  <si>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</si>
  <si>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</si>
  <si>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</si>
  <si>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</si>
  <si>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</si>
  <si>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</si>
  <si>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</si>
  <si>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</si>
  <si>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</si>
  <si>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</si>
  <si>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</si>
  <si>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</si>
  <si>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</si>
  <si>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</si>
  <si>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</si>
  <si>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</si>
  <si>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</si>
  <si>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</si>
  <si>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</si>
  <si>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</si>
  <si>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</si>
  <si>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</si>
  <si>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</si>
  <si>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</si>
  <si>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</si>
  <si>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</si>
  <si>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</si>
  <si>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</si>
  <si>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</si>
  <si>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</si>
  <si>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</si>
  <si>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</si>
  <si>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</si>
  <si>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</si>
  <si>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</si>
  <si>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</si>
  <si>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</si>
  <si>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</si>
  <si>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</si>
  <si>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</si>
  <si>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</si>
  <si>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</si>
  <si>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</si>
  <si>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</si>
  <si>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</si>
  <si>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</si>
  <si>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</si>
  <si>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</si>
  <si>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</si>
  <si>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</si>
  <si>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</si>
  <si>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</si>
  <si>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</si>
  <si>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</si>
  <si>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</si>
  <si>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</si>
  <si>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</si>
  <si>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</si>
  <si>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</si>
  <si>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</si>
  <si>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</si>
  <si>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</si>
  <si>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</si>
  <si>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</si>
  <si>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</si>
  <si>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</si>
  <si>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</si>
  <si>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</si>
  <si>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</si>
  <si>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</si>
  <si>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</si>
  <si>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</si>
  <si>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</si>
  <si>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</si>
  <si>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</si>
  <si>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</si>
  <si>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</si>
  <si>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</si>
  <si>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</si>
  <si>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</si>
  <si>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</si>
  <si>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</si>
  <si>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</si>
  <si>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</si>
  <si>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</si>
  <si>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</si>
  <si>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</si>
  <si>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</si>
  <si>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</si>
  <si>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</si>
  <si>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</si>
  <si>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</si>
  <si>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</si>
  <si>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</si>
  <si>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</si>
  <si>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</si>
  <si>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</si>
  <si>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</si>
  <si>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</si>
  <si>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</si>
  <si>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</si>
  <si>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</si>
  <si>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</si>
  <si>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</si>
  <si>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</si>
  <si>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</si>
  <si>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</si>
  <si>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</si>
  <si>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</si>
  <si>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</si>
  <si>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</si>
  <si>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</si>
  <si>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</si>
  <si>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</si>
  <si>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</si>
  <si>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</si>
  <si>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</si>
  <si>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</si>
  <si>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</si>
  <si>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</si>
  <si>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</si>
  <si>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</si>
  <si>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</si>
  <si>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</si>
  <si>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</si>
  <si>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</si>
  <si>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</si>
  <si>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</si>
  <si>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</si>
  <si>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</si>
  <si>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</si>
  <si>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</si>
  <si>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</si>
  <si>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</si>
  <si>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</si>
  <si>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</si>
  <si>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</si>
  <si>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</si>
  <si>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</si>
  <si>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</si>
  <si>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</si>
  <si>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</si>
  <si>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</si>
  <si>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</si>
  <si>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</si>
  <si>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</si>
  <si>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</si>
  <si>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</si>
  <si>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</si>
  <si>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</si>
  <si>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</si>
  <si>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</si>
  <si>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</si>
  <si>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</si>
  <si>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</si>
  <si>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</si>
  <si>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</si>
  <si>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</si>
  <si>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</si>
  <si>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</si>
  <si>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</si>
  <si>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</si>
  <si>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</si>
  <si>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</si>
  <si>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</si>
  <si>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</si>
  <si>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</si>
  <si>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</si>
  <si>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</si>
  <si>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</si>
  <si>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</si>
  <si>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</si>
  <si>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</si>
  <si>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</si>
  <si>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</si>
  <si>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</si>
  <si>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</si>
  <si>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</si>
  <si>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</si>
  <si>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</si>
  <si>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</si>
  <si>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</si>
  <si>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</si>
  <si>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</si>
  <si>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</si>
  <si>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</si>
  <si>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</si>
  <si>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</si>
  <si>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</si>
  <si>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</si>
  <si>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</si>
  <si>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</si>
  <si>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</si>
  <si>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</si>
  <si>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</si>
  <si>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</si>
  <si>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</si>
  <si>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</si>
  <si>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</si>
  <si>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</si>
  <si>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</si>
  <si>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</si>
  <si>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</si>
  <si>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</si>
  <si>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</si>
  <si>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</si>
  <si>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</si>
  <si>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</si>
  <si>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</si>
  <si>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</si>
  <si>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</si>
  <si>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</si>
  <si>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</si>
  <si>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</si>
  <si>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</si>
  <si>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</si>
  <si>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</si>
  <si>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</si>
  <si>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</si>
  <si>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</si>
  <si>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</si>
  <si>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</si>
  <si>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</si>
  <si>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</si>
  <si>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</si>
  <si>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</si>
  <si>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</si>
  <si>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</si>
  <si>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</si>
  <si>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</si>
  <si>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</si>
  <si>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</si>
  <si>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</si>
  <si>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</si>
  <si>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</si>
  <si>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</si>
  <si>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</si>
  <si>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</si>
  <si>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</si>
  <si>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</si>
  <si>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</si>
  <si>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</si>
  <si>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</si>
  <si>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</si>
  <si>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</si>
  <si>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</si>
  <si>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</si>
  <si>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</si>
  <si>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</si>
  <si>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</si>
  <si>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</si>
  <si>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</si>
  <si>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</si>
  <si>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</si>
  <si>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</si>
  <si>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</si>
  <si>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</si>
  <si>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</si>
  <si>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</si>
  <si>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</si>
  <si>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</si>
  <si>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</si>
  <si>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</si>
  <si>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</si>
  <si>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</si>
  <si>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</si>
  <si>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</si>
  <si>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</si>
  <si>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</si>
  <si>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</si>
  <si>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</si>
  <si>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</si>
  <si>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</si>
  <si>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</si>
  <si>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</si>
  <si>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</si>
  <si>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</si>
  <si>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</si>
  <si>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</si>
  <si>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</si>
  <si>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</si>
  <si>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</si>
  <si>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</si>
  <si>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</si>
  <si>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</si>
  <si>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</si>
  <si>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</si>
  <si>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</si>
  <si>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</si>
  <si>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</si>
  <si>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</si>
  <si>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</si>
  <si>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</si>
  <si>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</si>
  <si>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</si>
  <si>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</si>
  <si>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</si>
  <si>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</si>
  <si>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</si>
  <si>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</si>
  <si>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</si>
  <si>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</si>
  <si>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</si>
  <si>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</si>
  <si>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</si>
  <si>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</si>
  <si>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</si>
  <si>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</si>
  <si>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</si>
  <si>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</si>
  <si>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</si>
  <si>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</si>
  <si>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</si>
  <si>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</si>
  <si>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</si>
  <si>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</si>
  <si>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</si>
  <si>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</si>
  <si>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</si>
  <si>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</si>
  <si>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</si>
  <si>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</si>
  <si>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</si>
  <si>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</si>
  <si>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</si>
  <si>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</si>
  <si>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</si>
  <si>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</si>
  <si>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</si>
  <si>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</si>
  <si>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</si>
  <si>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</si>
  <si>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</si>
  <si>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</si>
  <si>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</si>
  <si>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</si>
  <si>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</si>
  <si>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</si>
  <si>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</si>
  <si>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</si>
  <si>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</si>
  <si>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</si>
  <si>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</si>
  <si>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</si>
  <si>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</si>
  <si>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</si>
  <si>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</si>
  <si>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</si>
  <si>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</si>
  <si>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</si>
  <si>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</si>
  <si>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</si>
  <si>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</si>
  <si>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</si>
  <si>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</si>
  <si>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</si>
  <si>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</si>
  <si>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</si>
  <si>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</si>
  <si>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</si>
  <si>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</si>
  <si>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</si>
  <si>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</si>
  <si>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</si>
  <si>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</si>
  <si>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</si>
  <si>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</si>
  <si>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</si>
  <si>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</si>
  <si>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</si>
  <si>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</si>
  <si>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</si>
  <si>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</si>
  <si>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</si>
  <si>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</si>
  <si>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</si>
  <si>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</si>
  <si>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</si>
  <si>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</si>
  <si>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</si>
  <si>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</si>
  <si>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</si>
  <si>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</si>
  <si>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</si>
  <si>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</si>
  <si>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</si>
  <si>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</si>
  <si>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</si>
  <si>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</si>
  <si>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</si>
  <si>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</si>
  <si>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</si>
  <si>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</si>
  <si>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</si>
  <si>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</si>
  <si>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</si>
  <si>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</si>
  <si>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</si>
  <si>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</si>
  <si>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</si>
  <si>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</si>
  <si>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</si>
  <si>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</si>
  <si>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</si>
  <si>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</si>
  <si>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</si>
  <si>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</si>
  <si>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</si>
  <si>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</si>
  <si>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</si>
  <si>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</si>
  <si>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</si>
  <si>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</si>
  <si>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</si>
  <si>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</si>
  <si>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</si>
  <si>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</si>
  <si>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</si>
  <si>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</si>
  <si>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</si>
  <si>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</si>
  <si>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</si>
  <si>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</si>
  <si>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</si>
  <si>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</si>
  <si>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</si>
  <si>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</si>
  <si>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</si>
  <si>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</si>
  <si>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</si>
  <si>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</si>
  <si>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</si>
  <si>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</si>
  <si>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</si>
  <si>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</si>
  <si>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</si>
  <si>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</si>
  <si>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</si>
  <si>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</si>
  <si>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</si>
  <si>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</si>
  <si>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</si>
  <si>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</si>
  <si>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</si>
  <si>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</si>
  <si>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</si>
  <si>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</si>
  <si>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</si>
  <si>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</si>
  <si>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</si>
  <si>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</si>
  <si>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</si>
  <si>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</si>
  <si>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</si>
  <si>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</si>
  <si>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</si>
  <si>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</si>
  <si>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</si>
  <si>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</si>
  <si>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</si>
  <si>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</si>
  <si>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</si>
  <si>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</si>
  <si>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</si>
  <si>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</si>
  <si>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</si>
  <si>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</si>
  <si>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</si>
  <si>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</si>
  <si>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</si>
  <si>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</si>
  <si>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</si>
  <si>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</si>
  <si>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</si>
  <si>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</si>
  <si>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</si>
  <si>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</si>
  <si>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</si>
  <si>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</si>
  <si>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</si>
  <si>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</si>
  <si>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</si>
  <si>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</si>
  <si>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</si>
  <si>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</si>
  <si>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</si>
  <si>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</si>
  <si>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</si>
  <si>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</si>
  <si>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</si>
  <si>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</si>
  <si>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</si>
  <si>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</si>
  <si>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</si>
  <si>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</si>
  <si>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</si>
  <si>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</si>
  <si>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</si>
  <si>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</si>
  <si>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</si>
  <si>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</si>
  <si>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</si>
  <si>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</si>
  <si>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</si>
  <si>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</si>
  <si>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</si>
  <si>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</si>
  <si>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</si>
  <si>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</si>
  <si>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</si>
  <si>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</si>
  <si>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</si>
  <si>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</si>
  <si>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</si>
  <si>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</si>
  <si>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</si>
  <si>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</si>
  <si>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</si>
  <si>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</si>
  <si>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</si>
  <si>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</si>
  <si>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</si>
  <si>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</si>
  <si>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</si>
  <si>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</si>
  <si>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</si>
  <si>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</si>
  <si>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</si>
  <si>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</si>
  <si>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</si>
  <si>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</si>
  <si>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</si>
  <si>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</si>
  <si>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</si>
  <si>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</si>
  <si>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</si>
  <si>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</si>
  <si>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</si>
  <si>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</si>
  <si>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</si>
  <si>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</si>
  <si>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</si>
  <si>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</si>
  <si>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</si>
  <si>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</si>
  <si>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</si>
  <si>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</si>
  <si>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</si>
  <si>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</si>
  <si>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</si>
  <si>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</si>
  <si>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</si>
  <si>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</si>
  <si>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</si>
  <si>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</si>
  <si>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</si>
  <si>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</si>
  <si>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</si>
  <si>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</si>
  <si>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</si>
  <si>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</si>
  <si>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</si>
  <si>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</si>
  <si>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</si>
  <si>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</si>
  <si>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</si>
  <si>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</si>
  <si>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</si>
  <si>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</si>
  <si>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</si>
  <si>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</si>
  <si>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</si>
  <si>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</si>
  <si>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</si>
  <si>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</si>
  <si>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</si>
  <si>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</si>
  <si>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</si>
  <si>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</si>
  <si>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</si>
  <si>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</si>
  <si>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</si>
  <si>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</si>
  <si>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</si>
  <si>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</si>
  <si>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</si>
  <si>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</si>
  <si>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</si>
  <si>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</si>
  <si>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</si>
  <si>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</si>
  <si>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</si>
  <si>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</si>
  <si>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</si>
  <si>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</si>
  <si>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</si>
  <si>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</si>
  <si>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</si>
  <si>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</si>
  <si>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</si>
  <si>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</si>
  <si>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</si>
  <si>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</si>
  <si>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</si>
  <si>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</si>
  <si>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</si>
  <si>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</si>
  <si>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</si>
  <si>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</si>
  <si>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</si>
  <si>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</si>
  <si>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</si>
  <si>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</si>
  <si>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</si>
  <si>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</si>
  <si>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</si>
  <si>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</si>
  <si>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</si>
  <si>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</si>
  <si>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</si>
  <si>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</si>
  <si>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</si>
  <si>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</si>
  <si>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</si>
  <si>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</si>
  <si>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</si>
  <si>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</si>
  <si>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</si>
  <si>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</si>
  <si>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</si>
  <si>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</si>
  <si>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</si>
  <si>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</si>
  <si>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</si>
  <si>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</si>
  <si>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</si>
  <si>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</si>
  <si>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</si>
  <si>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</si>
  <si>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</si>
  <si>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</si>
  <si>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</si>
  <si>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</si>
  <si>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</si>
  <si>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</si>
  <si>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</si>
  <si>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</si>
  <si>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</si>
  <si>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</si>
  <si>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</si>
  <si>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</si>
  <si>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</si>
  <si>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</si>
  <si>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</si>
  <si>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</si>
  <si>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</si>
  <si>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</si>
  <si>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</si>
  <si>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</si>
  <si>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</si>
  <si>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</si>
  <si>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</si>
  <si>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</si>
  <si>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</si>
  <si>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</si>
  <si>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</si>
  <si>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</si>
  <si>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</si>
  <si>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</si>
  <si>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</si>
  <si>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</si>
  <si>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</si>
  <si>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</si>
  <si>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</si>
  <si>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</si>
  <si>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</si>
  <si>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</si>
  <si>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</si>
  <si>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</si>
  <si>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</si>
  <si>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</si>
  <si>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</si>
  <si>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</si>
  <si>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</si>
  <si>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</si>
  <si>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</si>
  <si>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</si>
  <si>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</si>
  <si>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</si>
  <si>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</si>
  <si>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</si>
  <si>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</si>
  <si>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</si>
  <si>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</si>
  <si>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</si>
  <si>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</si>
  <si>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</si>
  <si>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</si>
  <si>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</si>
  <si>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</si>
  <si>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</si>
  <si>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</si>
  <si>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</si>
  <si>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</si>
  <si>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</si>
  <si>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</si>
  <si>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</si>
  <si>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</si>
  <si>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</si>
  <si>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</si>
  <si>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</si>
  <si>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</si>
  <si>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</si>
  <si>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</si>
  <si>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</si>
  <si>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</si>
  <si>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</si>
  <si>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</si>
  <si>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</si>
  <si>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</si>
  <si>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</si>
  <si>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</si>
  <si>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</si>
  <si>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</si>
  <si>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</si>
  <si>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</si>
  <si>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</si>
  <si>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</si>
  <si>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</si>
  <si>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</si>
  <si>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</si>
  <si>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</si>
  <si>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</si>
  <si>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</si>
  <si>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</si>
  <si>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</si>
  <si>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</si>
  <si>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</si>
  <si>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</si>
  <si>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</si>
  <si>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</si>
  <si>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</si>
  <si>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</si>
  <si>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</si>
  <si>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</si>
  <si>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</si>
  <si>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</si>
  <si>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</si>
  <si>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</si>
  <si>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</si>
  <si>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</si>
  <si>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</si>
  <si>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</si>
  <si>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</si>
  <si>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</si>
  <si>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</si>
  <si>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</si>
  <si>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</si>
  <si>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</si>
  <si>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</si>
  <si>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</si>
  <si>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</si>
  <si>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</si>
  <si>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</si>
  <si>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</si>
  <si>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</si>
  <si>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</si>
  <si>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</si>
  <si>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</si>
  <si>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</si>
  <si>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</si>
  <si>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</si>
  <si>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</si>
  <si>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</si>
  <si>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</si>
  <si>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</si>
  <si>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</si>
  <si>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</si>
  <si>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</si>
  <si>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</si>
  <si>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</si>
  <si>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</si>
  <si>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</si>
  <si>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</si>
  <si>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</si>
  <si>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</si>
  <si>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</si>
  <si>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</si>
  <si>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</si>
  <si>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</si>
  <si>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</si>
  <si>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</si>
  <si>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</si>
  <si>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</si>
  <si>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</si>
  <si>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</si>
  <si>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</si>
  <si>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</si>
  <si>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</si>
  <si>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</si>
  <si>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</si>
  <si>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</si>
  <si>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</si>
  <si>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</si>
  <si>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</si>
  <si>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</si>
  <si>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</si>
  <si>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</si>
  <si>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</si>
  <si>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</si>
  <si>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</si>
  <si>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</si>
  <si>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</si>
  <si>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</si>
  <si>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</si>
  <si>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</si>
  <si>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</si>
  <si>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</si>
  <si>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</si>
  <si>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</si>
  <si>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</si>
  <si>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</si>
  <si>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</si>
  <si>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</si>
  <si>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</si>
  <si>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</si>
  <si>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</si>
  <si>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</si>
  <si>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</si>
  <si>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</si>
  <si>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</si>
  <si>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</si>
  <si>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</si>
  <si>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</si>
  <si>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</si>
  <si>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</si>
  <si>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</si>
  <si>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</si>
  <si>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</si>
  <si>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</si>
  <si>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</si>
  <si>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</si>
  <si>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</si>
  <si>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</si>
  <si>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</si>
  <si>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</si>
  <si>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</si>
  <si>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</si>
  <si>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</si>
  <si>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</si>
  <si>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</si>
  <si>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</si>
  <si>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</si>
  <si>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</si>
  <si>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</si>
  <si>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</si>
  <si>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</si>
  <si>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</si>
  <si>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</si>
  <si>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</si>
  <si>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</si>
  <si>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</si>
  <si>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</si>
  <si>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</si>
  <si>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</si>
  <si>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</si>
  <si>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</si>
  <si>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</si>
  <si>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</si>
  <si>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</si>
  <si>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</si>
  <si>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</si>
  <si>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</si>
  <si>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</si>
  <si>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</si>
  <si>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</si>
  <si>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</si>
  <si>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</si>
  <si>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</si>
  <si>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</si>
  <si>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</si>
  <si>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</si>
  <si>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</si>
  <si>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</si>
  <si>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</si>
  <si>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</si>
  <si>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</si>
  <si>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</si>
  <si>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</si>
  <si>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</si>
  <si>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</si>
  <si>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</si>
  <si>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</si>
  <si>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</si>
  <si>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</si>
  <si>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</si>
  <si>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</si>
  <si>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</si>
  <si>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</si>
  <si>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</si>
  <si>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</si>
  <si>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</si>
  <si>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</si>
  <si>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</si>
  <si>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</si>
  <si>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</si>
  <si>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</si>
  <si>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</si>
  <si>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</si>
  <si>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</si>
  <si>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</si>
  <si>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</si>
  <si>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</si>
  <si>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</si>
  <si>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</si>
  <si>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</si>
  <si>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</si>
  <si>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</si>
  <si>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</si>
  <si>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</si>
  <si>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</si>
  <si>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</si>
  <si>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</si>
  <si>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</si>
  <si>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</si>
  <si>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</si>
  <si>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</si>
  <si>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</si>
  <si>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</si>
  <si>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</si>
  <si>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</si>
  <si>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</si>
  <si>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</si>
  <si>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</si>
  <si>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</si>
  <si>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</si>
  <si>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</si>
  <si>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</si>
  <si>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</si>
  <si>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</si>
  <si>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</si>
  <si>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</si>
  <si>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</si>
  <si>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</si>
  <si>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</si>
  <si>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</si>
  <si>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</si>
  <si>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</si>
  <si>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</si>
  <si>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</si>
  <si>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</si>
  <si>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</si>
  <si>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</si>
  <si>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</si>
  <si>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</si>
  <si>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</si>
  <si>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</si>
  <si>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</si>
  <si>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</si>
  <si>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</si>
  <si>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</si>
  <si>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</si>
  <si>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</si>
  <si>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</si>
  <si>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</si>
  <si>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</si>
  <si>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</si>
  <si>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</si>
  <si>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</si>
  <si>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</si>
  <si>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</si>
  <si>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</si>
  <si>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</si>
  <si>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</si>
  <si>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</si>
  <si>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</si>
  <si>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</si>
  <si>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</si>
  <si>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</si>
  <si>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</si>
  <si>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</si>
  <si>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</si>
  <si>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</si>
  <si>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</si>
  <si>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</si>
  <si>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</si>
  <si>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</si>
  <si>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</si>
  <si>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</si>
  <si>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</si>
  <si>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</si>
  <si>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</si>
  <si>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</si>
  <si>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</si>
  <si>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</si>
  <si>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</si>
  <si>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</si>
  <si>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</si>
  <si>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</si>
  <si>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</si>
  <si>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</si>
  <si>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</si>
  <si>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</si>
  <si>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</si>
  <si>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</si>
  <si>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</si>
  <si>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</si>
  <si>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</si>
  <si>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</si>
  <si>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</si>
  <si>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</si>
  <si>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</si>
  <si>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</si>
  <si>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</si>
  <si>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</si>
  <si>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</si>
  <si>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</si>
  <si>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</si>
  <si>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</si>
  <si>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</si>
  <si>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</si>
  <si>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</si>
  <si>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</si>
  <si>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</si>
  <si>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</si>
  <si>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</si>
  <si>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</si>
  <si>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</si>
  <si>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</si>
  <si>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</si>
  <si>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</si>
  <si>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</si>
  <si>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</si>
  <si>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</si>
  <si>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</si>
  <si>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</si>
  <si>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</si>
  <si>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</si>
  <si>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</si>
  <si>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</si>
  <si>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</si>
  <si>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</si>
  <si>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</si>
  <si>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</si>
  <si>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</si>
  <si>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</si>
  <si>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</si>
  <si>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</si>
  <si>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</si>
  <si>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</si>
  <si>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</si>
  <si>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</si>
  <si>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</si>
  <si>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</si>
  <si>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</si>
  <si>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</si>
  <si>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</si>
  <si>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</si>
  <si>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</si>
  <si>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</si>
  <si>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</si>
  <si>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</si>
  <si>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</si>
  <si>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</si>
  <si>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</si>
  <si>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</si>
  <si>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</si>
  <si>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</si>
  <si>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</si>
  <si>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</si>
  <si>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</si>
  <si>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</si>
  <si>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</si>
  <si>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</si>
  <si>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</si>
  <si>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</si>
  <si>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</si>
  <si>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</si>
  <si>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</si>
  <si>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</si>
  <si>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</si>
  <si>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</si>
  <si>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</si>
  <si>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</si>
  <si>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</si>
  <si>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</si>
  <si>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</si>
  <si>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</si>
  <si>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</si>
  <si>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</si>
  <si>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</si>
  <si>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</si>
  <si>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</si>
  <si>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</si>
  <si>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</si>
  <si>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</si>
  <si>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</si>
  <si>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</si>
  <si>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</si>
  <si>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</si>
  <si>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</si>
  <si>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</si>
  <si>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</si>
  <si>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</si>
  <si>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</si>
  <si>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</si>
  <si>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</si>
  <si>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</si>
  <si>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</si>
  <si>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</si>
  <si>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</si>
  <si>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</si>
  <si>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</si>
  <si>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</si>
  <si>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</si>
  <si>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</si>
  <si>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</si>
  <si>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</si>
  <si>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</si>
  <si>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</si>
  <si>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</si>
  <si>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</si>
  <si>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</si>
  <si>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</si>
  <si>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</si>
  <si>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</si>
  <si>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</si>
  <si>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</si>
  <si>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</si>
  <si>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</si>
  <si>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</si>
  <si>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</si>
  <si>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</si>
  <si>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</si>
  <si>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</si>
  <si>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</si>
  <si>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</si>
  <si>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</si>
  <si>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</si>
  <si>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</si>
  <si>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</si>
  <si>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</si>
  <si>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</si>
  <si>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</si>
  <si>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</si>
  <si>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</si>
  <si>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</si>
  <si>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</si>
  <si>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</si>
  <si>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</si>
  <si>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</si>
  <si>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</si>
  <si>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</si>
  <si>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</si>
  <si>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</si>
  <si>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</si>
  <si>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</si>
  <si>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</si>
  <si>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</si>
  <si>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</si>
  <si>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</si>
  <si>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</si>
  <si>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</si>
  <si>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</si>
  <si>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</si>
  <si>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</si>
  <si>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</si>
  <si>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</si>
  <si>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</si>
  <si>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</si>
  <si>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</si>
  <si>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</si>
  <si>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</si>
  <si>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</si>
  <si>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</si>
  <si>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</si>
  <si>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</si>
  <si>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</si>
  <si>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</si>
  <si>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</si>
  <si>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</si>
  <si>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</si>
  <si>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</si>
  <si>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</si>
  <si>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</si>
  <si>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</si>
  <si>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</si>
  <si>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</si>
  <si>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</si>
  <si>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</si>
  <si>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</si>
  <si>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</si>
  <si>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</si>
  <si>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</si>
  <si>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</si>
  <si>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</si>
  <si>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</si>
  <si>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</si>
  <si>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</si>
  <si>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</si>
  <si>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</si>
  <si>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</si>
  <si>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</si>
  <si>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</si>
  <si>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</si>
  <si>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</si>
  <si>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</si>
  <si>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</si>
  <si>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</si>
  <si>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</si>
  <si>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</si>
  <si>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</si>
  <si>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</si>
  <si>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</si>
  <si>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</si>
  <si>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</si>
  <si>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</si>
  <si>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</si>
  <si>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</si>
  <si>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</si>
  <si>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</si>
  <si>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</si>
  <si>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</si>
  <si>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</si>
  <si>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</si>
  <si>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</si>
  <si>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</si>
  <si>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</si>
  <si>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</si>
  <si>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</si>
  <si>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</si>
  <si>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</si>
  <si>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</si>
  <si>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</si>
  <si>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</si>
  <si>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</si>
  <si>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</si>
  <si>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</si>
  <si>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</si>
  <si>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</si>
  <si>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</si>
  <si>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</si>
  <si>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</si>
  <si>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</si>
  <si>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</si>
  <si>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</si>
  <si>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</si>
  <si>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</si>
  <si>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</si>
  <si>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</si>
  <si>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</si>
  <si>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</si>
  <si>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</si>
  <si>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</si>
  <si>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</si>
  <si>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</si>
  <si>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</si>
  <si>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</si>
  <si>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</si>
  <si>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</si>
  <si>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</si>
  <si>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</si>
  <si>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</si>
  <si>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</si>
  <si>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</si>
  <si>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</si>
  <si>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</si>
  <si>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</si>
  <si>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</si>
  <si>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</si>
  <si>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</si>
  <si>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</si>
  <si>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</si>
  <si>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</si>
  <si>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</si>
  <si>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</si>
  <si>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</si>
  <si>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</si>
  <si>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</si>
  <si>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</si>
  <si>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</si>
  <si>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</si>
  <si>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</si>
  <si>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</si>
  <si>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</si>
  <si>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</si>
  <si>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</si>
  <si>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</si>
  <si>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</si>
  <si>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</si>
  <si>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</si>
  <si>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</si>
  <si>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</si>
  <si>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</si>
  <si>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</si>
  <si>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</si>
  <si>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</si>
  <si>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</si>
  <si>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</si>
  <si>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</si>
  <si>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</si>
  <si>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</si>
  <si>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</si>
  <si>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</si>
  <si>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</si>
  <si>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</si>
  <si>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</si>
  <si>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</si>
  <si>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</si>
  <si>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</si>
  <si>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</si>
  <si>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</si>
  <si>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</si>
  <si>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</si>
  <si>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</si>
  <si>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</si>
  <si>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</si>
  <si>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</si>
  <si>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</si>
  <si>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</si>
  <si>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</si>
  <si>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</si>
  <si>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</si>
  <si>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</si>
  <si>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</si>
  <si>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</si>
  <si>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</si>
  <si>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</si>
  <si>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</si>
  <si>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</si>
  <si>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</si>
  <si>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</si>
  <si>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</si>
  <si>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</si>
  <si>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</si>
  <si>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</si>
  <si>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</si>
  <si>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</si>
  <si>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</si>
  <si>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</si>
  <si>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</si>
  <si>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</si>
  <si>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</si>
  <si>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</si>
  <si>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</si>
  <si>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</si>
  <si>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</si>
  <si>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</si>
  <si>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</si>
  <si>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</si>
  <si>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</si>
  <si>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</si>
  <si>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</si>
  <si>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</si>
  <si>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</si>
  <si>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</si>
  <si>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</si>
  <si>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</si>
  <si>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</si>
  <si>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</si>
  <si>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</si>
  <si>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</si>
  <si>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</si>
  <si>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</si>
  <si>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</si>
  <si>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</si>
  <si>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</si>
  <si>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</si>
  <si>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</si>
  <si>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</si>
  <si>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</si>
  <si>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</si>
  <si>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</si>
  <si>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</si>
  <si>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</si>
  <si>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</si>
  <si>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</si>
  <si>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</si>
  <si>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</si>
  <si>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</si>
  <si>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</si>
  <si>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</si>
  <si>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</si>
  <si>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</si>
  <si>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</si>
  <si>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</si>
  <si>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</si>
  <si>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</si>
  <si>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</si>
  <si>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</si>
  <si>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</si>
  <si>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</si>
  <si>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</si>
  <si>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</si>
  <si>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</si>
  <si>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</si>
  <si>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</si>
  <si>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</si>
  <si>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</si>
  <si>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</si>
  <si>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</si>
  <si>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</si>
  <si>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</si>
  <si>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</si>
  <si>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</si>
  <si>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</si>
  <si>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</si>
  <si>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</si>
  <si>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</si>
  <si>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</si>
  <si>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</si>
  <si>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</si>
  <si>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</si>
  <si>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</si>
  <si>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</si>
  <si>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</si>
  <si>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</si>
  <si>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</si>
  <si>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</si>
  <si>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</si>
  <si>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</si>
  <si>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</si>
  <si>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</si>
  <si>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</si>
  <si>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</si>
  <si>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</si>
  <si>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</si>
  <si>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</si>
  <si>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</si>
  <si>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</si>
  <si>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</si>
  <si>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</si>
  <si>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</si>
  <si>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</si>
  <si>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</si>
  <si>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</si>
  <si>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</si>
  <si>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</si>
  <si>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</si>
  <si>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</si>
  <si>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</si>
  <si>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</si>
  <si>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</si>
  <si>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</si>
  <si>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</si>
  <si>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</si>
  <si>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</si>
  <si>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</si>
  <si>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</si>
  <si>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</si>
  <si>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</si>
  <si>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</si>
  <si>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</si>
  <si>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</si>
  <si>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</si>
  <si>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</si>
  <si>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</si>
  <si>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</si>
  <si>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</si>
  <si>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</si>
  <si>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</si>
  <si>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</si>
  <si>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</si>
  <si>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</si>
  <si>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</si>
  <si>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</si>
  <si>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</si>
  <si>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</si>
  <si>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</si>
  <si>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</si>
  <si>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</si>
  <si>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</si>
  <si>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</si>
  <si>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</si>
  <si>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</si>
  <si>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</si>
  <si>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</si>
  <si>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</si>
  <si>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</si>
  <si>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</si>
  <si>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</si>
  <si>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</si>
  <si>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</si>
  <si>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</si>
  <si>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</si>
  <si>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</si>
  <si>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</si>
  <si>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</si>
  <si>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</si>
  <si>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</si>
  <si>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</si>
  <si>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</si>
  <si>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</si>
  <si>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</si>
  <si>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</si>
  <si>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</si>
  <si>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</si>
  <si>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</si>
  <si>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</si>
  <si>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</si>
  <si>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</si>
  <si>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</si>
  <si>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</si>
  <si>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</si>
  <si>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</si>
  <si>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</si>
  <si>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</si>
  <si>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</si>
  <si>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</si>
  <si>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</si>
  <si>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</si>
  <si>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</si>
  <si>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</si>
  <si>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</si>
  <si>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</si>
  <si>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</si>
  <si>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</si>
  <si>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</si>
  <si>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</si>
  <si>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</si>
  <si>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</si>
  <si>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</si>
  <si>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</si>
  <si>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</si>
  <si>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</si>
  <si>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</si>
  <si>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</si>
  <si>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</si>
  <si>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</si>
  <si>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</si>
  <si>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</si>
  <si>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</si>
  <si>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</si>
  <si>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</si>
  <si>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</si>
  <si>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</si>
  <si>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</si>
  <si>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</si>
  <si>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</si>
  <si>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</si>
  <si>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</si>
  <si>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</si>
  <si>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</si>
  <si>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</si>
  <si>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</si>
  <si>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</si>
  <si>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</si>
  <si>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</si>
  <si>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</si>
  <si>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</si>
  <si>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</si>
  <si>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</si>
  <si>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</si>
  <si>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</si>
  <si>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</si>
  <si>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</si>
  <si>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</si>
  <si>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</si>
  <si>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</si>
  <si>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</si>
  <si>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</si>
  <si>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</si>
  <si>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</si>
  <si>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</si>
  <si>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</si>
  <si>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</si>
  <si>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</si>
  <si>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</si>
  <si>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</si>
  <si>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</si>
  <si>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</si>
  <si>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</si>
  <si>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</si>
  <si>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</si>
  <si>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</si>
  <si>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</si>
  <si>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</si>
  <si>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</si>
  <si>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</si>
  <si>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</si>
  <si>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</si>
  <si>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</si>
  <si>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</si>
  <si>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</si>
  <si>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</si>
  <si>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</si>
  <si>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</si>
  <si>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</si>
  <si>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</si>
  <si>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</si>
  <si>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</si>
  <si>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</si>
  <si>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</si>
  <si>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</si>
  <si>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</si>
  <si>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</si>
  <si>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</si>
  <si>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</si>
  <si>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</si>
  <si>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</si>
  <si>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</si>
  <si>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</si>
  <si>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</si>
  <si>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</si>
  <si>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</si>
  <si>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</si>
  <si>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</si>
  <si>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</si>
  <si>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</si>
  <si>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</si>
  <si>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</si>
  <si>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</si>
  <si>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</si>
  <si>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</si>
  <si>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</si>
  <si>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</si>
  <si>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</si>
  <si>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</si>
  <si>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</si>
  <si>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</si>
  <si>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</si>
  <si>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</si>
  <si>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</si>
  <si>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</si>
  <si>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</si>
  <si>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</si>
  <si>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</si>
  <si>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</si>
  <si>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</si>
  <si>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</si>
  <si>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</si>
  <si>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</si>
  <si>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</si>
  <si>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</si>
  <si>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</si>
  <si>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</si>
  <si>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</si>
  <si>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</si>
  <si>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</si>
  <si>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</si>
  <si>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</si>
  <si>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</si>
  <si>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</si>
  <si>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</si>
  <si>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</si>
  <si>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</si>
  <si>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</si>
  <si>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</si>
  <si>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</si>
  <si>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</si>
  <si>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</si>
  <si>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</si>
  <si>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</si>
  <si>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</si>
  <si>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</si>
  <si>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</si>
  <si>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</si>
  <si>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</si>
  <si>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</si>
  <si>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</si>
  <si>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</si>
  <si>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</si>
  <si>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</si>
  <si>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</si>
  <si>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</si>
  <si>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</si>
  <si>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</si>
  <si>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</si>
  <si>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</si>
  <si>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</si>
  <si>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</si>
  <si>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</si>
  <si>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</si>
  <si>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</si>
  <si>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</si>
  <si>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</si>
  <si>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</si>
  <si>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</si>
  <si>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</si>
  <si>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</si>
  <si>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</si>
  <si>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</si>
  <si>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</si>
  <si>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</si>
  <si>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</si>
  <si>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</si>
  <si>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</si>
  <si>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</si>
  <si>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</si>
  <si>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</si>
  <si>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</si>
  <si>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</si>
  <si>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</si>
  <si>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</si>
  <si>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</si>
  <si>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</si>
  <si>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</si>
  <si>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</si>
  <si>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</si>
  <si>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</si>
  <si>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</si>
  <si>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</si>
  <si>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</si>
  <si>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</si>
  <si>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</si>
  <si>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</si>
  <si>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</si>
  <si>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</si>
  <si>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</si>
  <si>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</si>
  <si>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</si>
  <si>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</si>
  <si>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</si>
  <si>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</si>
  <si>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</si>
  <si>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</si>
  <si>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</si>
  <si>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</si>
  <si>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</si>
  <si>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</si>
  <si>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</si>
  <si>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</si>
  <si>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</si>
  <si>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</si>
  <si>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</si>
  <si>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</si>
  <si>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</si>
  <si>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</si>
  <si>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</si>
  <si>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</si>
  <si>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</si>
  <si>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</si>
  <si>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</si>
  <si>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</si>
  <si>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</si>
  <si>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</si>
  <si>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</si>
  <si>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</si>
  <si>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</si>
  <si>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</si>
  <si>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</si>
  <si>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</si>
  <si>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</si>
  <si>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</si>
  <si>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</si>
  <si>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</si>
  <si>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</si>
  <si>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</si>
  <si>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</si>
  <si>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</si>
  <si>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</si>
  <si>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</si>
  <si>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</si>
  <si>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</si>
  <si>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</si>
  <si>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</si>
  <si>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</si>
  <si>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</si>
  <si>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</si>
  <si>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</si>
  <si>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</si>
  <si>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</si>
  <si>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</si>
  <si>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</si>
  <si>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</si>
  <si>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</si>
  <si>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</si>
  <si>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</si>
  <si>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</si>
  <si>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</si>
  <si>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</si>
  <si>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</si>
  <si>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</si>
  <si>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</si>
  <si>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</si>
  <si>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</si>
  <si>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</si>
  <si>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</si>
  <si>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</si>
  <si>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</si>
  <si>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</si>
  <si>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</si>
  <si>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</si>
  <si>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</si>
  <si>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</si>
  <si>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</si>
  <si>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</si>
  <si>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</si>
  <si>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</si>
  <si>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</si>
  <si>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</si>
  <si>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</si>
  <si>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</si>
  <si>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</si>
  <si>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</si>
  <si>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</si>
  <si>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</si>
  <si>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</si>
  <si>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</si>
  <si>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</si>
  <si>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</si>
  <si>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</si>
  <si>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</si>
  <si>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</si>
  <si>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</si>
  <si>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</si>
  <si>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</si>
  <si>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</si>
  <si>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</si>
  <si>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</si>
  <si>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</si>
  <si>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</si>
  <si>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</si>
  <si>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</si>
  <si>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</si>
  <si>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</si>
  <si>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</si>
  <si>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</si>
  <si>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</si>
  <si>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</si>
  <si>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</si>
  <si>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</si>
  <si>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</si>
  <si>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</si>
  <si>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</si>
  <si>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</si>
  <si>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</si>
  <si>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</si>
  <si>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</si>
  <si>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</si>
  <si>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</si>
  <si>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</si>
  <si>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</si>
  <si>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</si>
  <si>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</si>
  <si>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</si>
  <si>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</si>
  <si>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</si>
  <si>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</si>
  <si>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</si>
  <si>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</si>
  <si>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</si>
  <si>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</si>
  <si>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</si>
  <si>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</si>
  <si>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</si>
  <si>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</si>
  <si>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</si>
  <si>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</si>
  <si>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</si>
  <si>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</si>
  <si>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</si>
  <si>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</si>
  <si>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</si>
  <si>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</si>
  <si>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</si>
  <si>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</si>
  <si>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</si>
  <si>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</si>
  <si>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</si>
  <si>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</si>
  <si>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</si>
  <si>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</si>
  <si>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</si>
  <si>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</si>
  <si>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</si>
  <si>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</si>
  <si>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</si>
  <si>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</si>
  <si>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</si>
  <si>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</si>
  <si>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</si>
  <si>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</si>
  <si>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</si>
  <si>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</si>
  <si>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</si>
  <si>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</si>
  <si>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</si>
  <si>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</si>
  <si>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</si>
  <si>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</si>
  <si>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</si>
  <si>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</si>
  <si>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</si>
  <si>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</si>
  <si>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</si>
  <si>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</si>
  <si>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</si>
  <si>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</si>
  <si>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</si>
  <si>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</si>
  <si>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</si>
  <si>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</si>
  <si>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</si>
  <si>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</si>
  <si>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</si>
  <si>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</si>
  <si>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</si>
  <si>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</si>
  <si>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</si>
  <si>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</si>
  <si>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</si>
  <si>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</si>
  <si>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</si>
  <si>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</si>
  <si>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</si>
  <si>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</si>
  <si>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</si>
  <si>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</si>
  <si>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</si>
  <si>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</si>
  <si>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</si>
  <si>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</si>
  <si>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</si>
  <si>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</si>
  <si>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</si>
  <si>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</si>
  <si>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</si>
  <si>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</si>
  <si>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</si>
  <si>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</si>
  <si>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</si>
  <si>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</si>
  <si>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</si>
  <si>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</si>
  <si>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</si>
  <si>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</si>
  <si>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</si>
  <si>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</si>
  <si>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</si>
  <si>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</si>
  <si>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</si>
  <si>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</si>
  <si>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</si>
  <si>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</si>
  <si>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</si>
  <si>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</si>
  <si>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</si>
  <si>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</si>
  <si>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</si>
  <si>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</si>
  <si>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</si>
  <si>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</si>
  <si>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</si>
  <si>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</si>
  <si>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</si>
  <si>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</si>
  <si>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</si>
  <si>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</si>
  <si>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</si>
  <si>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</si>
  <si>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</si>
  <si>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</si>
  <si>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</si>
  <si>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</si>
  <si>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</si>
  <si>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</si>
  <si>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</si>
  <si>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</si>
  <si>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</si>
  <si>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</si>
  <si>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</si>
  <si>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</si>
  <si>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</si>
  <si>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</si>
  <si>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</si>
  <si>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</si>
  <si>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</si>
  <si>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</si>
  <si>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</si>
  <si>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</si>
  <si>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</si>
  <si>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</si>
  <si>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</si>
  <si>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</si>
  <si>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</si>
  <si>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</si>
  <si>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</si>
  <si>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</si>
  <si>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</si>
  <si>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</si>
  <si>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</si>
  <si>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</si>
  <si>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</si>
  <si>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</si>
  <si>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</si>
  <si>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</si>
  <si>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</si>
  <si>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</si>
  <si>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</si>
  <si>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</si>
  <si>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</si>
  <si>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</si>
  <si>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</si>
  <si>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</si>
  <si>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</si>
  <si>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</si>
  <si>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</si>
  <si>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</si>
  <si>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</si>
  <si>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</si>
  <si>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</si>
  <si>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</si>
  <si>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</si>
  <si>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</si>
  <si>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</si>
  <si>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</si>
  <si>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</si>
  <si>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</si>
  <si>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</si>
  <si>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</si>
  <si>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</si>
  <si>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</si>
  <si>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</si>
  <si>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</si>
  <si>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</si>
  <si>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</si>
  <si>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</si>
  <si>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</si>
  <si>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</si>
  <si>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</si>
  <si>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</si>
  <si>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</si>
  <si>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</si>
  <si>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</si>
  <si>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</si>
  <si>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</si>
  <si>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</si>
  <si>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</si>
  <si>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</si>
  <si>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</si>
  <si>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</si>
  <si>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</si>
  <si>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</si>
  <si>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</si>
  <si>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</si>
  <si>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</si>
  <si>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</si>
  <si>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</si>
  <si>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</si>
  <si>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</si>
  <si>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</si>
  <si>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</si>
  <si>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</si>
  <si>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</si>
  <si>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</si>
  <si>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</si>
  <si>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</si>
  <si>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</si>
  <si>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</si>
  <si>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</si>
  <si>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</si>
  <si>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</si>
  <si>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</si>
  <si>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</si>
  <si>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</si>
  <si>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</si>
  <si>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</si>
  <si>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</si>
  <si>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</si>
  <si>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</si>
  <si>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</si>
  <si>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</si>
  <si>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</si>
  <si>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</si>
  <si>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</si>
  <si>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</si>
  <si>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</si>
  <si>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</si>
  <si>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</si>
  <si>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</si>
  <si>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</si>
  <si>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</si>
  <si>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</si>
  <si>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</si>
  <si>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</si>
  <si>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</si>
  <si>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</si>
  <si>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</si>
  <si>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</si>
  <si>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</si>
  <si>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</si>
  <si>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</si>
  <si>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</si>
  <si>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</si>
  <si>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</si>
  <si>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</si>
  <si>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</si>
  <si>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</si>
  <si>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</si>
  <si>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</si>
  <si>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</si>
  <si>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</si>
  <si>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</si>
  <si>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</si>
  <si>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</si>
  <si>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</si>
  <si>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</si>
  <si>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</si>
  <si>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</si>
  <si>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</si>
  <si>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</si>
  <si>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</si>
  <si>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</si>
  <si>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</si>
  <si>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</si>
  <si>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</si>
  <si>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</si>
  <si>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</si>
  <si>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</si>
  <si>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</si>
  <si>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</si>
  <si>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</si>
  <si>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</si>
  <si>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</si>
  <si>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</si>
  <si>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</si>
  <si>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</si>
  <si>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</si>
  <si>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</si>
  <si>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</si>
  <si>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</si>
  <si>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</si>
  <si>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</si>
  <si>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</si>
  <si>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</si>
  <si>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</si>
  <si>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</si>
  <si>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</si>
  <si>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</si>
  <si>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</si>
  <si>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</si>
  <si>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</si>
  <si>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</si>
  <si>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</si>
  <si>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</si>
  <si>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</si>
  <si>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</si>
  <si>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</si>
  <si>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</si>
  <si>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</si>
  <si>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</si>
  <si>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</si>
  <si>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</si>
  <si>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</si>
  <si>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</si>
  <si>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</si>
  <si>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</si>
  <si>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</si>
  <si>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</si>
  <si>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</si>
  <si>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</si>
  <si>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</si>
  <si>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</si>
  <si>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</si>
  <si>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</si>
  <si>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</si>
  <si>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</si>
  <si>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</si>
  <si>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</si>
  <si>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</si>
  <si>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</si>
  <si>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</si>
  <si>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</si>
  <si>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</si>
  <si>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</si>
  <si>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</si>
  <si>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</si>
  <si>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</si>
  <si>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</si>
  <si>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</si>
  <si>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</si>
  <si>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</si>
  <si>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</si>
  <si>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</si>
  <si>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</si>
  <si>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</si>
  <si>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</si>
  <si>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</si>
  <si>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</si>
  <si>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</si>
  <si>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</si>
  <si>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</si>
  <si>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</si>
  <si>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</si>
  <si>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</si>
  <si>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</si>
  <si>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</si>
  <si>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</si>
  <si>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</si>
  <si>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</si>
  <si>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</si>
  <si>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</si>
  <si>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</si>
  <si>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</si>
  <si>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</si>
  <si>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</si>
  <si>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</si>
  <si>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</si>
  <si>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</si>
  <si>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</si>
  <si>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</si>
  <si>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</si>
  <si>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</si>
  <si>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</si>
  <si>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</si>
  <si>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</si>
  <si>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</si>
  <si>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</si>
  <si>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</si>
  <si>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</si>
  <si>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</si>
  <si>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</si>
  <si>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</si>
  <si>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</si>
  <si>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</si>
  <si>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</si>
  <si>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</si>
  <si>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</si>
  <si>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</si>
  <si>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</si>
  <si>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</si>
  <si>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</si>
  <si>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</si>
  <si>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</si>
  <si>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</si>
  <si>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</si>
  <si>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</si>
  <si>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</si>
  <si>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</si>
  <si>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</si>
  <si>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</si>
  <si>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</si>
  <si>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</si>
  <si>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</si>
  <si>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</si>
  <si>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</si>
  <si>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</si>
  <si>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</si>
  <si>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</si>
  <si>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</si>
  <si>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</si>
  <si>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</si>
  <si>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</si>
  <si>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</si>
  <si>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</si>
  <si>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</si>
  <si>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</si>
  <si>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</si>
  <si>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</si>
  <si>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</si>
  <si>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</si>
  <si>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</si>
  <si>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</si>
  <si>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</si>
  <si>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</si>
  <si>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</si>
  <si>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</si>
  <si>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</si>
  <si>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</si>
  <si>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</si>
  <si>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</si>
  <si>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</si>
  <si>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</si>
  <si>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</si>
  <si>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</si>
  <si>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</si>
  <si>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</si>
  <si>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</si>
  <si>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</si>
  <si>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</si>
  <si>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</si>
  <si>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</si>
  <si>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</si>
  <si>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</si>
  <si>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</si>
  <si>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</si>
  <si>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</si>
  <si>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</si>
  <si>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</si>
  <si>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</si>
  <si>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</si>
  <si>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</si>
  <si>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</si>
  <si>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</si>
  <si>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</si>
  <si>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</si>
  <si>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</si>
  <si>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</si>
  <si>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</si>
  <si>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</si>
  <si>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</si>
  <si>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</si>
  <si>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</si>
  <si>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</si>
  <si>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</si>
  <si>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</si>
  <si>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</si>
  <si>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</si>
  <si>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</si>
  <si>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</si>
  <si>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</si>
  <si>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</si>
  <si>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</si>
  <si>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</si>
  <si>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</si>
  <si>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</si>
  <si>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</si>
  <si>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</si>
  <si>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</si>
  <si>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</si>
  <si>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</si>
  <si>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</si>
  <si>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</si>
  <si>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</si>
  <si>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</si>
  <si>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</si>
  <si>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</si>
  <si>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</si>
  <si>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</si>
  <si>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</si>
  <si>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</si>
  <si>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</si>
  <si>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</si>
  <si>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</si>
  <si>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</si>
  <si>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</si>
  <si>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</si>
  <si>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</si>
  <si>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</si>
  <si>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</si>
  <si>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</si>
  <si>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</si>
  <si>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</si>
  <si>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</si>
  <si>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</si>
  <si>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</si>
  <si>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</si>
  <si>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</si>
  <si>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</si>
  <si>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</si>
  <si>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</si>
  <si>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</si>
  <si>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</si>
  <si>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</si>
  <si>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</si>
  <si>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</si>
  <si>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</si>
  <si>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</si>
  <si>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</si>
  <si>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</si>
  <si>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</si>
  <si>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</si>
  <si>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</si>
  <si>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</si>
  <si>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</si>
  <si>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</si>
  <si>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</si>
  <si>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</si>
  <si>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</si>
  <si>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</si>
  <si>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</si>
  <si>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</si>
  <si>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</si>
  <si>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</si>
  <si>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</si>
  <si>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</si>
  <si>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</si>
  <si>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</si>
  <si>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</si>
  <si>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</si>
  <si>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</si>
  <si>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</si>
  <si>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</si>
  <si>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</si>
  <si>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</si>
  <si>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</si>
  <si>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</si>
  <si>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</si>
  <si>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</si>
  <si>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</si>
  <si>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</si>
  <si>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</si>
  <si>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</si>
  <si>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</si>
  <si>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</si>
  <si>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</si>
  <si>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</si>
  <si>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</si>
  <si>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</si>
  <si>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</si>
  <si>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</si>
  <si>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</si>
  <si>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</si>
  <si>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</si>
  <si>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</si>
  <si>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</si>
  <si>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</si>
  <si>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</si>
  <si>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</si>
  <si>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</si>
  <si>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</si>
  <si>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</si>
  <si>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</si>
  <si>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</si>
  <si>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</si>
  <si>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</si>
  <si>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</si>
  <si>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</si>
  <si>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</si>
  <si>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</si>
  <si>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</si>
  <si>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</si>
  <si>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</si>
  <si>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</si>
  <si>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</si>
  <si>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</si>
  <si>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</si>
  <si>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</si>
  <si>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</si>
  <si>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</si>
  <si>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</si>
  <si>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</si>
  <si>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</si>
  <si>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</si>
  <si>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</si>
  <si>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</si>
  <si>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</si>
  <si>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</si>
  <si>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</si>
  <si>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</si>
  <si>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</si>
  <si>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</si>
  <si>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</si>
  <si>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</si>
  <si>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</si>
  <si>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</si>
  <si>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</si>
  <si>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</si>
  <si>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</si>
  <si>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</si>
  <si>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</si>
  <si>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</si>
  <si>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</si>
  <si>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</si>
  <si>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</si>
  <si>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</si>
  <si>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</si>
  <si>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</si>
  <si>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</si>
  <si>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</si>
  <si>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</si>
  <si>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</si>
  <si>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</si>
  <si>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</si>
  <si>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</si>
  <si>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</si>
  <si>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</si>
  <si>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</si>
  <si>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</si>
  <si>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</si>
  <si>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</si>
  <si>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</si>
  <si>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</si>
  <si>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</si>
  <si>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</si>
  <si>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</si>
  <si>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</si>
  <si>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</si>
  <si>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</si>
  <si>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</si>
  <si>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</si>
  <si>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</si>
  <si>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</si>
  <si>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</si>
  <si>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</si>
  <si>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</si>
  <si>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</si>
  <si>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</si>
  <si>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</si>
  <si>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</si>
  <si>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</si>
  <si>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</si>
  <si>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</si>
  <si>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</si>
  <si>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</si>
  <si>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</si>
  <si>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</si>
  <si>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</si>
  <si>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</si>
  <si>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</si>
  <si>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</si>
  <si>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</si>
  <si>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</si>
  <si>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</si>
  <si>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</si>
  <si>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</si>
  <si>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</si>
  <si>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</si>
  <si>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</si>
  <si>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</si>
  <si>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</si>
  <si>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</si>
  <si>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</si>
  <si>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</si>
  <si>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</si>
  <si>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</si>
  <si>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</si>
  <si>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</si>
  <si>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</si>
  <si>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</si>
  <si>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</si>
  <si>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</si>
  <si>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</si>
  <si>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</si>
  <si>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</si>
  <si>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</si>
  <si>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</si>
  <si>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</si>
  <si>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</si>
  <si>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</si>
  <si>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</si>
  <si>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</si>
  <si>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</si>
  <si>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</si>
  <si>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</si>
  <si>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</si>
  <si>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</si>
  <si>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</si>
  <si>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</si>
  <si>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</si>
  <si>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</si>
  <si>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</si>
  <si>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</si>
  <si>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</si>
  <si>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</si>
  <si>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</si>
  <si>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</si>
  <si>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</si>
  <si>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</si>
  <si>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</si>
  <si>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</si>
  <si>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</si>
  <si>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</si>
  <si>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</si>
  <si>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</si>
  <si>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</si>
  <si>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</si>
  <si>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</si>
  <si>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</si>
  <si>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</si>
  <si>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</si>
  <si>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</si>
  <si>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</si>
  <si>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</si>
  <si>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</si>
  <si>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</si>
  <si>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</si>
  <si>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</si>
  <si>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</si>
  <si>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</si>
  <si>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</si>
  <si>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</si>
  <si>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</si>
  <si>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</si>
  <si>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</si>
  <si>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</si>
  <si>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</si>
  <si>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</si>
  <si>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</si>
  <si>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</si>
  <si>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</si>
  <si>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</si>
  <si>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</si>
  <si>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</si>
  <si>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</si>
  <si>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</si>
  <si>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</si>
  <si>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</si>
  <si>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</si>
  <si>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</si>
  <si>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</si>
  <si>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</si>
  <si>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</si>
  <si>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</si>
  <si>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</si>
  <si>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</si>
  <si>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</si>
  <si>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</si>
  <si>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</si>
  <si>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</si>
  <si>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</si>
  <si>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</si>
  <si>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</si>
  <si>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</si>
  <si>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</si>
  <si>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</si>
  <si>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</si>
  <si>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</si>
  <si>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</si>
  <si>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</si>
  <si>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</si>
  <si>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</si>
  <si>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</si>
  <si>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</si>
  <si>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</si>
  <si>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</si>
  <si>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16117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</si>
  <si>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</si>
  <si>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</si>
  <si>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</si>
  <si>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</si>
  <si>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</si>
  <si>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</si>
  <si>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</si>
  <si>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</si>
  <si>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</si>
  <si>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</si>
  <si>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</si>
  <si>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</si>
  <si>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</si>
  <si>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</si>
  <si>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</si>
  <si>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</si>
  <si>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</si>
  <si>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</si>
  <si>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</si>
  <si>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</si>
  <si>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</si>
  <si>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</si>
  <si>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</si>
  <si>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</si>
  <si>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</si>
  <si>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</si>
  <si>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</si>
  <si>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</si>
  <si>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</si>
  <si>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</si>
  <si>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</si>
  <si>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</si>
  <si>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</si>
  <si>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</si>
  <si>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</si>
  <si>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</si>
  <si>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</si>
  <si>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</si>
  <si>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</si>
  <si>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</si>
  <si>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</si>
  <si>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</si>
  <si>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</si>
  <si>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</si>
  <si>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</si>
  <si>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</si>
  <si>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</si>
  <si>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</si>
  <si>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</si>
  <si>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</si>
  <si>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</si>
  <si>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173 Mbbl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</si>
  <si>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</si>
  <si>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</si>
  <si>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</si>
  <si>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</si>
  <si>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</si>
  <si>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</si>
  <si>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</si>
  <si>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</si>
  <si>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</si>
  <si>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</si>
  <si>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</si>
  <si>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</si>
  <si>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</si>
  <si>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</si>
  <si>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</si>
  <si>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</si>
  <si>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</si>
  <si>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</si>
  <si>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</si>
  <si>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</si>
  <si>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</si>
  <si>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</si>
  <si>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</si>
  <si>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</si>
  <si>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</si>
  <si>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</si>
  <si>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</si>
  <si>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</si>
  <si>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</si>
  <si>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</si>
  <si>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</si>
  <si>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</si>
  <si>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</si>
  <si>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</si>
  <si>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</si>
  <si>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</si>
  <si>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</si>
  <si>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</si>
  <si>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</si>
  <si>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</si>
  <si>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</si>
  <si>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</si>
  <si>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</si>
  <si>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</si>
  <si>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</si>
  <si>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</si>
  <si>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</si>
  <si>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</si>
  <si>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</si>
  <si>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</si>
  <si>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</si>
  <si>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</si>
  <si>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</si>
  <si>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</si>
  <si>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</si>
  <si>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</si>
  <si>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</si>
  <si>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</si>
  <si>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</si>
  <si>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</si>
  <si>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</si>
  <si>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</si>
  <si>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</si>
  <si>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</si>
  <si>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</si>
  <si>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</si>
  <si>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</si>
  <si>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</si>
  <si>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</si>
  <si>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</si>
  <si>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</si>
  <si>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</si>
  <si>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</si>
  <si>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</si>
  <si>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</si>
  <si>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</si>
  <si>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</si>
  <si>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</si>
  <si>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</si>
  <si>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</si>
  <si>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</si>
  <si>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</si>
  <si>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</si>
  <si>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</si>
  <si>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</si>
  <si>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</si>
  <si>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</si>
  <si>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</si>
  <si>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</si>
  <si>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</si>
  <si>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</si>
  <si>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</si>
  <si>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</si>
  <si>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ASIATICA</t>
  </si>
  <si>
    <t>KaBaar</t>
  </si>
  <si>
    <t>http://blocgame.com/stats.php?id=65294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</si>
  <si>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</si>
  <si>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</si>
  <si>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</si>
  <si>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</si>
  <si>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</si>
  <si>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</si>
  <si>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</si>
  <si>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</si>
  <si>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</si>
  <si>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</si>
  <si>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</si>
  <si>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</si>
  <si>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</si>
  <si>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</si>
  <si>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</si>
  <si>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</si>
  <si>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</si>
  <si>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</si>
  <si>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</si>
  <si>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</si>
  <si>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</si>
  <si>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</si>
  <si>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</si>
  <si>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</si>
  <si>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</si>
  <si>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</si>
  <si>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</si>
  <si>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</si>
  <si>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</si>
  <si>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</si>
  <si>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</si>
  <si>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</si>
  <si>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</si>
  <si>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</si>
  <si>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</si>
  <si>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</si>
  <si>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</si>
  <si>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</si>
  <si>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</si>
  <si>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</si>
  <si>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</si>
  <si>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</si>
  <si>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</si>
  <si>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</si>
  <si>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</si>
  <si>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</si>
  <si>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</si>
  <si>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</si>
  <si>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</si>
  <si>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</si>
  <si>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</si>
  <si>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</si>
  <si>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</si>
  <si>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</si>
  <si>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</si>
  <si>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</si>
  <si>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</si>
  <si>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</si>
  <si>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</si>
  <si>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</si>
  <si>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</si>
  <si>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</si>
  <si>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</si>
  <si>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</si>
  <si>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</si>
  <si>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</si>
  <si>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</si>
  <si>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</si>
  <si>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</si>
  <si>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</si>
  <si>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</si>
  <si>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</si>
  <si>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</si>
  <si>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</si>
  <si>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</si>
  <si>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</si>
  <si>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</si>
  <si>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</si>
  <si>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</si>
  <si>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</si>
  <si>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</si>
  <si>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</si>
  <si>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</si>
  <si>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</si>
  <si>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</si>
  <si>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</si>
  <si>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</si>
  <si>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</si>
  <si>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</si>
  <si>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</si>
  <si>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</si>
  <si>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</si>
  <si>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</si>
  <si>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</si>
  <si>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</si>
  <si>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</si>
  <si>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</si>
  <si>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</si>
  <si>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</si>
  <si>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</si>
  <si>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</si>
  <si>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</si>
  <si>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</si>
  <si>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</si>
  <si>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</si>
  <si>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</si>
  <si>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</si>
  <si>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</si>
  <si>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</si>
  <si>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</si>
  <si>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</si>
  <si>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</si>
  <si>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</si>
  <si>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</si>
  <si>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</si>
  <si>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</si>
  <si>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</si>
  <si>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</si>
  <si>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</si>
  <si>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</si>
  <si>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</si>
  <si>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</si>
  <si>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</si>
  <si>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</si>
  <si>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</si>
  <si>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</si>
  <si>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</si>
  <si>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</si>
  <si>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</si>
  <si>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</si>
  <si>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</si>
  <si>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</si>
  <si>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</si>
  <si>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</si>
  <si>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</si>
  <si>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</si>
  <si>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</si>
  <si>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</si>
  <si>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</si>
  <si>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</si>
  <si>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</si>
  <si>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</si>
  <si>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</si>
  <si>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</si>
  <si>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</si>
  <si>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</si>
  <si>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</si>
  <si>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</si>
  <si>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</si>
  <si>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</si>
  <si>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</si>
  <si>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</si>
  <si>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</si>
  <si>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</si>
  <si>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</si>
  <si>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</si>
  <si>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</si>
  <si>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</si>
  <si>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</si>
  <si>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</si>
  <si>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</si>
  <si>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</si>
  <si>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</si>
  <si>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</si>
  <si>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</si>
  <si>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</si>
  <si>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</si>
  <si>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</si>
  <si>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</si>
  <si>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</si>
  <si>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</si>
  <si>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</si>
  <si>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</si>
  <si>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</si>
  <si>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</si>
  <si>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</si>
  <si>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</si>
  <si>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</si>
  <si>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</si>
  <si>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yankdeath</t>
  </si>
  <si>
    <t>nanky</t>
  </si>
  <si>
    <t>http://blocgame.com/stats.php?id=65338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</si>
  <si>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</si>
  <si>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</si>
  <si>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</si>
  <si>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</si>
  <si>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</si>
  <si>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</si>
  <si>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</si>
  <si>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</si>
  <si>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</si>
  <si>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</si>
  <si>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</si>
  <si>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</si>
  <si>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</si>
  <si>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</si>
  <si>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</si>
  <si>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</si>
  <si>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</si>
  <si>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</si>
  <si>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</si>
  <si>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</si>
  <si>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</si>
  <si>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</si>
  <si>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</si>
  <si>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</si>
  <si>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</si>
  <si>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</si>
  <si>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</si>
  <si>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</si>
  <si>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</si>
  <si>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</si>
  <si>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</si>
  <si>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</si>
  <si>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</si>
  <si>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</si>
  <si>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</si>
  <si>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</si>
  <si>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</si>
  <si>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</si>
  <si>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</si>
  <si>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</si>
  <si>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</si>
  <si>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</si>
  <si>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</si>
  <si>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</si>
  <si>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</si>
  <si>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</si>
  <si>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</si>
  <si>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</si>
  <si>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</si>
  <si>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</si>
  <si>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</si>
  <si>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</si>
  <si>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</si>
  <si>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</si>
  <si>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</si>
  <si>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</si>
  <si>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</si>
  <si>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</si>
  <si>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</si>
  <si>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</si>
  <si>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</si>
  <si>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</si>
  <si>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</si>
  <si>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</si>
  <si>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</si>
  <si>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</si>
  <si>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</si>
  <si>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</si>
  <si>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</si>
  <si>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</si>
  <si>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</si>
  <si>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</si>
  <si>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</si>
  <si>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</si>
  <si>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</si>
  <si>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</si>
  <si>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</si>
  <si>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</si>
  <si>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</si>
  <si>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</si>
  <si>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</si>
  <si>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</si>
  <si>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</si>
  <si>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</si>
  <si>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</si>
  <si>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</si>
  <si>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</si>
  <si>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</si>
  <si>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</si>
  <si>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</si>
  <si>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</si>
  <si>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</si>
  <si>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</si>
  <si>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</si>
  <si>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</si>
  <si>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</si>
  <si>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</si>
  <si>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</si>
  <si>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</si>
  <si>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</si>
  <si>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</si>
  <si>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</si>
  <si>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</si>
  <si>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</si>
  <si>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</si>
  <si>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</si>
  <si>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</si>
  <si>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</si>
  <si>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</si>
  <si>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</si>
  <si>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</si>
  <si>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</si>
  <si>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</si>
  <si>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</si>
  <si>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</si>
  <si>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</si>
  <si>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</si>
  <si>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</si>
  <si>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</si>
  <si>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</si>
  <si>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</si>
  <si>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</si>
  <si>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</si>
  <si>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</si>
  <si>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</si>
  <si>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</si>
  <si>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</si>
  <si>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</si>
  <si>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</si>
  <si>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</si>
  <si>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</si>
  <si>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</si>
  <si>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</si>
  <si>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</si>
  <si>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</si>
  <si>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</si>
  <si>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</si>
  <si>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</si>
  <si>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</si>
  <si>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</si>
  <si>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</si>
  <si>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</si>
  <si>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</si>
  <si>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</si>
  <si>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</si>
  <si>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</si>
  <si>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</si>
  <si>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</si>
  <si>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</si>
  <si>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</si>
  <si>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</si>
  <si>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</si>
  <si>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</si>
  <si>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</si>
  <si>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</si>
  <si>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</si>
  <si>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</si>
  <si>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</si>
  <si>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</si>
  <si>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</si>
  <si>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</si>
  <si>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</si>
  <si>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</si>
  <si>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</si>
  <si>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</si>
  <si>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</si>
  <si>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</si>
  <si>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</si>
  <si>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</si>
  <si>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</si>
  <si>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</si>
  <si>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</si>
  <si>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</si>
  <si>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</si>
  <si>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</si>
  <si>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</si>
  <si>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</si>
  <si>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</si>
  <si>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</si>
  <si>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</si>
  <si>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</si>
  <si>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</si>
  <si>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</si>
  <si>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</si>
  <si>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</si>
  <si>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</si>
  <si>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</si>
  <si>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</si>
  <si>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</si>
  <si>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</si>
  <si>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</si>
  <si>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</si>
  <si>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</si>
  <si>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</si>
  <si>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</si>
  <si>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</si>
  <si>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</si>
  <si>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</si>
  <si>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</si>
  <si>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</si>
  <si>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</si>
  <si>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</si>
  <si>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</si>
  <si>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</si>
  <si>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</si>
  <si>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</si>
  <si>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</si>
  <si>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</si>
  <si>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</si>
  <si>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</si>
  <si>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</si>
  <si>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</si>
  <si>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</si>
  <si>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</si>
  <si>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</si>
  <si>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</si>
  <si>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</si>
  <si>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</si>
  <si>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</si>
  <si>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</si>
  <si>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</si>
  <si>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</si>
  <si>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</si>
  <si>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</si>
  <si>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</si>
  <si>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</si>
  <si>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</si>
  <si>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</si>
  <si>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</si>
  <si>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</si>
  <si>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</si>
  <si>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</si>
  <si>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</si>
  <si>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</si>
  <si>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</si>
  <si>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</si>
  <si>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</si>
  <si>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</si>
  <si>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</si>
  <si>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</si>
  <si>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</si>
  <si>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</si>
  <si>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</si>
  <si>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</si>
  <si>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</si>
  <si>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</si>
  <si>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</si>
  <si>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</si>
  <si>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</si>
  <si>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</si>
  <si>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</si>
  <si>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</si>
  <si>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</si>
  <si>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</si>
  <si>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</si>
  <si>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</si>
  <si>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</si>
  <si>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</si>
  <si>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</si>
  <si>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</si>
  <si>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</si>
  <si>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</si>
  <si>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</si>
  <si>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</si>
  <si>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</si>
  <si>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</si>
  <si>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</si>
  <si>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</si>
  <si>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</si>
  <si>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</si>
  <si>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</si>
  <si>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</si>
  <si>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</si>
  <si>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</si>
  <si>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</si>
  <si>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</si>
  <si>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</si>
  <si>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</si>
  <si>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</si>
  <si>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</si>
  <si>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</si>
  <si>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</si>
  <si>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</si>
  <si>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</si>
  <si>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</si>
  <si>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</si>
  <si>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</si>
  <si>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</si>
  <si>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</si>
  <si>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</si>
  <si>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</si>
  <si>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</si>
  <si>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</si>
  <si>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</si>
  <si>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</si>
  <si>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</si>
  <si>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</si>
  <si>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</si>
  <si>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</si>
  <si>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</si>
  <si>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</si>
  <si>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</si>
  <si>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</si>
  <si>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</si>
  <si>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</si>
  <si>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</si>
  <si>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</si>
  <si>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</si>
  <si>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</si>
  <si>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</si>
  <si>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</si>
  <si>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</si>
  <si>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</si>
  <si>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</si>
  <si>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</si>
  <si>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</si>
  <si>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</si>
  <si>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</si>
  <si>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</si>
  <si>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</si>
  <si>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</si>
  <si>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</si>
  <si>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</si>
  <si>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</si>
  <si>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</si>
  <si>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</si>
  <si>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</si>
  <si>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</si>
  <si>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</si>
  <si>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</si>
  <si>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</si>
  <si>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</si>
  <si>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</si>
  <si>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</si>
  <si>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</si>
  <si>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</si>
  <si>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</si>
  <si>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</si>
  <si>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</si>
  <si>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</si>
  <si>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</si>
  <si>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</si>
  <si>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</si>
  <si>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</si>
  <si>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</si>
  <si>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</si>
  <si>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</si>
  <si>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</si>
  <si>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</si>
  <si>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</si>
  <si>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</si>
  <si>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</si>
  <si>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</si>
  <si>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</si>
  <si>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</si>
  <si>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</si>
  <si>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</si>
  <si>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</si>
  <si>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</si>
  <si>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</si>
  <si>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</si>
  <si>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</si>
  <si>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</si>
  <si>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</si>
  <si>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</si>
  <si>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</si>
  <si>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</si>
  <si>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</si>
  <si>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</si>
  <si>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</si>
  <si>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</si>
  <si>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</si>
  <si>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</si>
  <si>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</si>
  <si>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</si>
  <si>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</si>
  <si>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</si>
  <si>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</si>
  <si>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</si>
  <si>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</si>
  <si>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</si>
  <si>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</si>
  <si>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</si>
  <si>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</si>
  <si>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</si>
  <si>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</si>
  <si>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</si>
  <si>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</si>
  <si>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</si>
  <si>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</si>
  <si>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</si>
  <si>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</si>
  <si>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</si>
  <si>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</si>
  <si>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</si>
  <si>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</si>
  <si>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</si>
  <si>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</si>
  <si>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</si>
  <si>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</si>
  <si>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</si>
  <si>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</si>
  <si>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</si>
  <si>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</si>
  <si>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</si>
  <si>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</si>
  <si>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</si>
  <si>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</si>
  <si>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</si>
  <si>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</si>
  <si>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</si>
  <si>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</si>
  <si>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</si>
  <si>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</si>
  <si>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</si>
  <si>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</si>
  <si>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</si>
  <si>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</si>
  <si>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</si>
  <si>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</si>
  <si>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</si>
  <si>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</si>
  <si>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</si>
  <si>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</si>
  <si>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</si>
  <si>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</si>
  <si>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</si>
  <si>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</si>
  <si>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</si>
  <si>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</si>
  <si>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</si>
  <si>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</si>
  <si>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</si>
  <si>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</si>
  <si>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</si>
  <si>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</si>
  <si>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</si>
  <si>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</si>
  <si>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</si>
  <si>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</si>
  <si>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</si>
  <si>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</si>
  <si>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</si>
  <si>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</si>
  <si>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</si>
  <si>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</si>
  <si>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</si>
  <si>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</si>
  <si>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</si>
  <si>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</si>
  <si>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</si>
  <si>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</si>
  <si>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</si>
  <si>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</si>
  <si>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</si>
  <si>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</si>
  <si>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</si>
  <si>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</si>
  <si>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</si>
  <si>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</si>
  <si>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</si>
  <si>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</si>
  <si>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</si>
  <si>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</si>
  <si>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</si>
  <si>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</si>
  <si>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</si>
  <si>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</si>
  <si>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</si>
  <si>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</si>
  <si>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</si>
  <si>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</si>
  <si>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</si>
  <si>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</si>
  <si>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</si>
  <si>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</si>
  <si>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</si>
  <si>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</si>
  <si>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</si>
  <si>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</si>
  <si>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</si>
  <si>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</si>
  <si>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</si>
  <si>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</si>
  <si>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</si>
  <si>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</si>
  <si>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</si>
  <si>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</si>
  <si>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</si>
  <si>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</si>
  <si>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</si>
  <si>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</si>
  <si>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</si>
  <si>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</si>
  <si>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</si>
  <si>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</si>
  <si>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</si>
  <si>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</si>
  <si>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</si>
  <si>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</si>
  <si>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</si>
  <si>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</si>
  <si>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</si>
  <si>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</si>
  <si>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</si>
  <si>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</si>
  <si>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</si>
  <si>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</si>
  <si>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</si>
  <si>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</si>
  <si>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</si>
  <si>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</si>
  <si>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</si>
  <si>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</si>
  <si>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</si>
  <si>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</si>
  <si>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</si>
  <si>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</si>
  <si>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</si>
  <si>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</si>
  <si>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</si>
  <si>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</si>
  <si>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</si>
  <si>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</si>
  <si>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</si>
  <si>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</si>
  <si>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</si>
  <si>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</si>
  <si>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</si>
  <si>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</si>
  <si>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</si>
  <si>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</si>
  <si>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</si>
  <si>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</si>
  <si>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</si>
  <si>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</si>
  <si>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</si>
  <si>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</si>
  <si>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last online 157 hours ago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</si>
  <si>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</si>
  <si>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</si>
  <si>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</si>
  <si>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</si>
  <si>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</si>
  <si>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</si>
  <si>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</si>
  <si>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</si>
  <si>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</si>
  <si>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</si>
  <si>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</si>
  <si>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</si>
  <si>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</si>
  <si>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</si>
  <si>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</si>
  <si>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</si>
  <si>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</si>
  <si>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</si>
  <si>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</si>
  <si>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</si>
  <si>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</si>
  <si>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</si>
  <si>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</si>
  <si>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</si>
  <si>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</si>
  <si>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</si>
  <si>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</si>
  <si>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</si>
  <si>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</si>
  <si>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</si>
  <si>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</si>
  <si>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</si>
  <si>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</si>
  <si>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</si>
  <si>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</si>
  <si>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</si>
  <si>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</si>
  <si>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</si>
  <si>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</si>
  <si>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</si>
  <si>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</si>
  <si>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</si>
  <si>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</si>
  <si>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</si>
  <si>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</si>
  <si>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</si>
  <si>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</si>
  <si>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</si>
  <si>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</si>
  <si>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</si>
  <si>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</si>
  <si>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</si>
  <si>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</si>
  <si>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</si>
  <si>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</si>
  <si>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</si>
  <si>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</si>
  <si>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</si>
  <si>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</si>
  <si>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</si>
  <si>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</si>
  <si>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</si>
  <si>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</si>
  <si>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</si>
  <si>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</si>
  <si>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</si>
  <si>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</si>
  <si>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</si>
  <si>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</si>
  <si>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</si>
  <si>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</si>
  <si>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</si>
  <si>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</si>
  <si>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</si>
  <si>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</si>
  <si>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</si>
  <si>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</si>
  <si>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</si>
  <si>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</si>
  <si>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</si>
  <si>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</si>
  <si>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</si>
  <si>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</si>
  <si>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</si>
  <si>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</si>
  <si>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</si>
  <si>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</si>
  <si>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</si>
  <si>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</si>
  <si>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</si>
  <si>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</si>
  <si>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</si>
  <si>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</si>
  <si>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</si>
  <si>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</si>
  <si>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</si>
  <si>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</si>
  <si>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</si>
  <si>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</si>
  <si>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</si>
  <si>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</si>
  <si>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</si>
  <si>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</si>
  <si>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</si>
  <si>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</si>
  <si>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</si>
  <si>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</si>
  <si>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</si>
  <si>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</si>
  <si>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</si>
  <si>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</si>
  <si>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</si>
  <si>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</si>
  <si>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</si>
  <si>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</si>
  <si>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</si>
  <si>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</si>
  <si>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</si>
  <si>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</si>
  <si>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</si>
  <si>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</si>
  <si>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</si>
  <si>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</si>
  <si>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</si>
  <si>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</si>
  <si>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</si>
  <si>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</si>
  <si>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</si>
  <si>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</si>
  <si>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</si>
  <si>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</si>
  <si>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</si>
  <si>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$319 million</t>
  </si>
  <si>
    <t>12890 km 2</t>
  </si>
  <si>
    <t>Stone Age</t>
  </si>
  <si>
    <t>2663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</si>
  <si>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</si>
  <si>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</si>
  <si>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</si>
  <si>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</si>
  <si>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</si>
  <si>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</si>
  <si>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</si>
  <si>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</si>
  <si>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</si>
  <si>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</si>
  <si>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</si>
  <si>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</si>
  <si>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</si>
  <si>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</si>
  <si>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</si>
  <si>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</si>
  <si>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</si>
  <si>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</si>
  <si>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</si>
  <si>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</si>
  <si>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</si>
  <si>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</si>
  <si>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</si>
  <si>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</si>
  <si>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</si>
  <si>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</si>
  <si>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</si>
  <si>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</si>
  <si>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</si>
  <si>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</si>
  <si>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</si>
  <si>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</si>
  <si>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</si>
  <si>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</si>
  <si>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</si>
  <si>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</si>
  <si>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</si>
  <si>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</si>
  <si>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</si>
  <si>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</si>
  <si>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</si>
  <si>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</si>
  <si>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</si>
  <si>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</si>
  <si>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</si>
  <si>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</si>
  <si>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</si>
  <si>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</si>
  <si>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</si>
  <si>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</si>
  <si>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</si>
  <si>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</si>
  <si>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</si>
  <si>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</si>
  <si>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</si>
  <si>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</si>
  <si>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</si>
  <si>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</si>
  <si>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</si>
  <si>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</si>
  <si>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</si>
  <si>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</si>
  <si>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</si>
  <si>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</si>
  <si>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</si>
  <si>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</si>
  <si>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</si>
  <si>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</si>
  <si>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</si>
  <si>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</si>
  <si>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</si>
  <si>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</si>
  <si>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</si>
  <si>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</si>
  <si>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</si>
  <si>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</si>
  <si>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</si>
  <si>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</si>
  <si>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</si>
  <si>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</si>
  <si>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</si>
  <si>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</si>
  <si>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</si>
  <si>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</si>
  <si>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</si>
  <si>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</si>
  <si>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</si>
  <si>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</si>
  <si>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</si>
  <si>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</si>
  <si>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</si>
  <si>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</si>
  <si>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</si>
  <si>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</si>
  <si>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</si>
  <si>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</si>
  <si>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</si>
  <si>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</si>
  <si>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</si>
  <si>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</si>
  <si>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</si>
  <si>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</si>
  <si>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</si>
  <si>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</si>
  <si>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</si>
  <si>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</si>
  <si>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</si>
  <si>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</si>
  <si>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</si>
  <si>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</si>
  <si>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</si>
  <si>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</si>
  <si>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</si>
  <si>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</si>
  <si>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</si>
  <si>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</si>
  <si>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</si>
  <si>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</si>
  <si>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</si>
  <si>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</si>
  <si>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</si>
  <si>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</si>
  <si>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</si>
  <si>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</si>
  <si>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</si>
  <si>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</si>
  <si>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</si>
  <si>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</si>
  <si>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</si>
  <si>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</si>
  <si>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</si>
  <si>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</si>
  <si>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</si>
  <si>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</si>
  <si>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</si>
  <si>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</si>
  <si>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</si>
  <si>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</si>
  <si>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</si>
  <si>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</si>
  <si>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</si>
  <si>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</si>
  <si>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</si>
  <si>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</si>
  <si>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</si>
  <si>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</si>
  <si>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</si>
  <si>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</si>
  <si>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</si>
  <si>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</si>
  <si>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</si>
  <si>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</si>
  <si>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</si>
  <si>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</si>
  <si>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</si>
  <si>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</si>
  <si>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</si>
  <si>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</si>
  <si>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</si>
  <si>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</si>
  <si>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</si>
  <si>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</si>
  <si>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</si>
  <si>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</si>
  <si>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</si>
  <si>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</si>
  <si>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</si>
  <si>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</si>
  <si>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</si>
  <si>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</si>
  <si>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</si>
  <si>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</si>
  <si>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</si>
  <si>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</si>
  <si>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</si>
  <si>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</si>
  <si>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</si>
  <si>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</si>
  <si>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</si>
  <si>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</si>
  <si>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</si>
  <si>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</si>
  <si>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</si>
  <si>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</si>
  <si>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</si>
  <si>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</si>
  <si>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</si>
  <si>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</si>
  <si>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</si>
  <si>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</si>
  <si>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</si>
  <si>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</si>
  <si>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</si>
  <si>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</si>
  <si>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</si>
  <si>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</si>
  <si>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</si>
  <si>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</si>
  <si>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</si>
  <si>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</si>
  <si>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</si>
  <si>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</si>
  <si>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</si>
  <si>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</si>
  <si>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</si>
  <si>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</si>
  <si>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</si>
  <si>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</si>
  <si>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</si>
  <si>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</si>
  <si>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</si>
  <si>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</si>
  <si>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last online 159 hours ago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</si>
  <si>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</si>
  <si>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</si>
  <si>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</si>
  <si>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</si>
  <si>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</si>
  <si>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</si>
  <si>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</si>
  <si>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</si>
  <si>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</si>
  <si>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</si>
  <si>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</si>
  <si>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</si>
  <si>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</si>
  <si>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</si>
  <si>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</si>
  <si>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</si>
  <si>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</si>
  <si>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</si>
  <si>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</si>
  <si>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</si>
  <si>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</si>
  <si>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</si>
  <si>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</si>
  <si>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</si>
  <si>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</si>
  <si>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</si>
  <si>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</si>
  <si>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</si>
  <si>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</si>
  <si>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</si>
  <si>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</si>
  <si>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</si>
  <si>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</si>
  <si>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</si>
  <si>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</si>
  <si>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</si>
  <si>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</si>
  <si>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</si>
  <si>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</si>
  <si>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</si>
  <si>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</si>
  <si>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</si>
  <si>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</si>
  <si>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</si>
  <si>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</si>
  <si>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</si>
  <si>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</si>
  <si>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</si>
  <si>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</si>
  <si>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</si>
  <si>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</si>
  <si>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</si>
  <si>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</si>
  <si>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</si>
  <si>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</si>
  <si>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</si>
  <si>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</si>
  <si>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</si>
  <si>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</si>
  <si>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</si>
  <si>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</si>
  <si>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</si>
  <si>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</si>
  <si>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</si>
  <si>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</si>
  <si>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</si>
  <si>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</si>
  <si>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</si>
  <si>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</si>
  <si>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</si>
  <si>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</si>
  <si>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</si>
  <si>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</si>
  <si>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</si>
  <si>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</si>
  <si>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</si>
  <si>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</si>
  <si>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</si>
  <si>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</si>
  <si>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</si>
  <si>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</si>
  <si>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</si>
  <si>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</si>
  <si>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</si>
  <si>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</si>
  <si>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</si>
  <si>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</si>
  <si>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</si>
  <si>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</si>
  <si>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</si>
  <si>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</si>
  <si>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</si>
  <si>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</si>
  <si>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</si>
  <si>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</si>
  <si>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</si>
  <si>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</si>
  <si>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</si>
  <si>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</si>
  <si>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</si>
  <si>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</si>
  <si>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</si>
  <si>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</si>
  <si>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</si>
  <si>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</si>
  <si>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</si>
  <si>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</si>
  <si>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</si>
  <si>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</si>
  <si>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</si>
  <si>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</si>
  <si>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</si>
  <si>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</si>
  <si>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</si>
  <si>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</si>
  <si>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</si>
  <si>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</si>
  <si>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</si>
  <si>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</si>
  <si>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</si>
  <si>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</si>
  <si>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</si>
  <si>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</si>
  <si>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</si>
  <si>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</si>
  <si>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</si>
  <si>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</si>
  <si>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</si>
  <si>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</si>
  <si>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</si>
  <si>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</si>
  <si>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</si>
  <si>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</si>
  <si>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</si>
  <si>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</si>
  <si>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</si>
  <si>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</si>
  <si>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</si>
  <si>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</si>
  <si>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</si>
  <si>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</si>
  <si>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</si>
  <si>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</si>
  <si>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</si>
  <si>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</si>
  <si>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</si>
  <si>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</si>
  <si>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</si>
  <si>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</si>
  <si>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</si>
  <si>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</si>
  <si>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</si>
  <si>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</si>
  <si>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</si>
  <si>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</si>
  <si>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</si>
  <si>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</si>
  <si>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</si>
  <si>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</si>
  <si>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</si>
  <si>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</si>
  <si>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</si>
  <si>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</si>
  <si>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</si>
  <si>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</si>
  <si>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</si>
  <si>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</si>
  <si>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</si>
  <si>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</si>
  <si>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</si>
  <si>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</si>
  <si>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</si>
  <si>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</si>
  <si>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</si>
  <si>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</si>
  <si>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</si>
  <si>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</si>
  <si>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</si>
  <si>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</si>
  <si>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</si>
  <si>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</si>
  <si>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</si>
  <si>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</si>
  <si>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</si>
  <si>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</si>
  <si>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</si>
  <si>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</si>
  <si>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</si>
  <si>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</si>
  <si>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</si>
  <si>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</si>
  <si>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</si>
  <si>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</si>
  <si>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</si>
  <si>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</si>
  <si>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</si>
  <si>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</si>
  <si>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</si>
  <si>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</si>
  <si>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</si>
  <si>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</si>
  <si>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</si>
  <si>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</si>
  <si>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</si>
  <si>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</si>
  <si>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</si>
  <si>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</si>
  <si>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</si>
  <si>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</si>
  <si>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</si>
  <si>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</si>
  <si>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</si>
  <si>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</si>
  <si>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</si>
  <si>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</si>
  <si>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</si>
  <si>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</si>
  <si>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</si>
  <si>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</si>
  <si>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</si>
  <si>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</si>
  <si>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</si>
  <si>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</si>
  <si>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</si>
  <si>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</si>
  <si>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</si>
  <si>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</si>
  <si>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</si>
  <si>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</si>
  <si>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</si>
  <si>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</si>
  <si>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</si>
  <si>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</si>
  <si>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</si>
  <si>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</si>
  <si>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</si>
  <si>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</si>
  <si>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</si>
  <si>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</si>
  <si>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</si>
  <si>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</si>
  <si>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</si>
  <si>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</si>
  <si>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</si>
  <si>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</si>
  <si>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</si>
  <si>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</si>
  <si>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</si>
  <si>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</si>
  <si>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</si>
  <si>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</si>
  <si>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</si>
  <si>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</si>
  <si>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</si>
  <si>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</si>
  <si>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</si>
  <si>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</si>
  <si>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</si>
  <si>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</si>
  <si>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</si>
  <si>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</si>
  <si>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</si>
  <si>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</si>
  <si>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</si>
  <si>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</si>
  <si>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</si>
  <si>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</si>
  <si>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</si>
  <si>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</si>
  <si>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</si>
  <si>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</si>
  <si>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</si>
  <si>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</si>
  <si>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</si>
  <si>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</si>
  <si>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</si>
  <si>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</si>
  <si>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15642 km 2</t>
  </si>
  <si>
    <t>$254 million</t>
  </si>
  <si>
    <t>12806 km 2</t>
  </si>
  <si>
    <t>15604 km 2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</si>
  <si>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</si>
  <si>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</si>
  <si>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</si>
  <si>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</si>
  <si>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</si>
  <si>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</si>
  <si>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</si>
  <si>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</si>
  <si>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</si>
  <si>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</si>
  <si>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</si>
  <si>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</si>
  <si>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</si>
  <si>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</si>
  <si>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</si>
  <si>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</si>
  <si>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</si>
  <si>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</si>
  <si>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</si>
  <si>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</si>
  <si>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</si>
  <si>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</si>
  <si>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</si>
  <si>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</si>
  <si>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</si>
  <si>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</si>
  <si>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</si>
  <si>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</si>
  <si>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</si>
  <si>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</si>
  <si>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</si>
  <si>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</si>
  <si>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</si>
  <si>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</si>
  <si>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</si>
  <si>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</si>
  <si>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</si>
  <si>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</si>
  <si>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</si>
  <si>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</si>
  <si>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</si>
  <si>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</si>
  <si>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</si>
  <si>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</si>
  <si>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</si>
  <si>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</si>
  <si>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</si>
  <si>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</si>
  <si>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</si>
  <si>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</si>
  <si>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</si>
  <si>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</si>
  <si>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</si>
  <si>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</si>
  <si>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</si>
  <si>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</si>
  <si>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</si>
  <si>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</si>
  <si>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</si>
  <si>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</si>
  <si>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</si>
  <si>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</si>
  <si>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</si>
  <si>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</si>
  <si>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</si>
  <si>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</si>
  <si>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</si>
  <si>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</si>
  <si>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</si>
  <si>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</si>
  <si>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</si>
  <si>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</si>
  <si>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</si>
  <si>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</si>
  <si>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</si>
  <si>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</si>
  <si>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</si>
  <si>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</si>
  <si>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</si>
  <si>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</si>
  <si>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</si>
  <si>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</si>
  <si>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</si>
  <si>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</si>
  <si>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</si>
  <si>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</si>
  <si>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</si>
  <si>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</si>
  <si>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</si>
  <si>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</si>
  <si>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</si>
  <si>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</si>
  <si>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</si>
  <si>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</si>
  <si>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</si>
  <si>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</si>
  <si>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</si>
  <si>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</si>
  <si>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</si>
  <si>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</si>
  <si>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</si>
  <si>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</si>
  <si>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</si>
  <si>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</si>
  <si>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</si>
  <si>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</si>
  <si>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</si>
  <si>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</si>
  <si>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</si>
  <si>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</si>
  <si>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</si>
  <si>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</si>
  <si>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</si>
  <si>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</si>
  <si>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</si>
  <si>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</si>
  <si>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</si>
  <si>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</si>
  <si>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</si>
  <si>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</si>
  <si>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</si>
  <si>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</si>
  <si>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</si>
  <si>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</si>
  <si>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</si>
  <si>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</si>
  <si>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</si>
  <si>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</si>
  <si>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</si>
  <si>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</si>
  <si>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last online 144 hours ago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</si>
  <si>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</si>
  <si>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</si>
  <si>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</si>
  <si>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</si>
  <si>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</si>
  <si>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</si>
  <si>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</si>
  <si>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</si>
  <si>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</si>
  <si>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</si>
  <si>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</si>
  <si>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</si>
  <si>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</si>
  <si>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</si>
  <si>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</si>
  <si>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</si>
  <si>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</si>
  <si>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</si>
  <si>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</si>
  <si>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</si>
  <si>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</si>
  <si>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</si>
  <si>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</si>
  <si>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</si>
  <si>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</si>
  <si>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</si>
  <si>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</si>
  <si>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</si>
  <si>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</si>
  <si>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</si>
  <si>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</si>
  <si>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</si>
  <si>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</si>
  <si>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</si>
  <si>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</si>
  <si>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</si>
  <si>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</si>
  <si>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</si>
  <si>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</si>
  <si>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</si>
  <si>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</si>
  <si>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</si>
  <si>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</si>
  <si>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</si>
  <si>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</si>
  <si>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</si>
  <si>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</si>
  <si>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</si>
  <si>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</si>
  <si>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</si>
  <si>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</si>
  <si>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</si>
  <si>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</si>
  <si>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</si>
  <si>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</si>
  <si>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</si>
  <si>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</si>
  <si>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</si>
  <si>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</si>
  <si>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</si>
  <si>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</si>
  <si>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</si>
  <si>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</si>
  <si>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</si>
  <si>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</si>
  <si>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</si>
  <si>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</si>
  <si>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</si>
  <si>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</si>
  <si>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</si>
  <si>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</si>
  <si>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</si>
  <si>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</si>
  <si>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</si>
  <si>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</si>
  <si>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</si>
  <si>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</si>
  <si>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</si>
  <si>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</si>
  <si>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</si>
  <si>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</si>
  <si>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</si>
  <si>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</si>
  <si>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</si>
  <si>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</si>
  <si>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</si>
  <si>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</si>
  <si>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</si>
  <si>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</si>
  <si>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inquire</t>
  </si>
  <si>
    <t>thelordness</t>
  </si>
  <si>
    <t>http://blocgame.com/stats.php?id=65606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</si>
  <si>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</si>
  <si>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</si>
  <si>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</si>
  <si>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</si>
  <si>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</si>
  <si>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</si>
  <si>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</si>
  <si>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</si>
  <si>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2001 km 2</t>
  </si>
  <si>
    <t>last online 170 hours ago</t>
  </si>
  <si>
    <t>$278 million</t>
  </si>
  <si>
    <t>16317 km 2</t>
  </si>
  <si>
    <t>$269 million</t>
  </si>
  <si>
    <t>$267 million</t>
  </si>
  <si>
    <t>15424 km 2</t>
  </si>
  <si>
    <t>Bullington</t>
  </si>
  <si>
    <t>mnbull</t>
  </si>
  <si>
    <t>http://blocgame.com/stats.php?id=65600</t>
  </si>
  <si>
    <t>$250 million</t>
  </si>
  <si>
    <t>13556 km 2</t>
  </si>
  <si>
    <t>$246 million</t>
  </si>
  <si>
    <t>$242 million</t>
  </si>
  <si>
    <t>3841 Mbbl; 1 Mbbl</t>
  </si>
  <si>
    <t>$240 million</t>
  </si>
  <si>
    <t>$230 million</t>
  </si>
  <si>
    <t>$217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</si>
  <si>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</si>
  <si>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</si>
  <si>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</si>
  <si>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</si>
  <si>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</si>
  <si>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</si>
  <si>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</si>
  <si>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</si>
  <si>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</si>
  <si>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</si>
  <si>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</si>
  <si>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</si>
  <si>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</si>
  <si>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last online 191 hours ago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</si>
  <si>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</si>
  <si>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</si>
  <si>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</si>
  <si>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</si>
  <si>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</si>
  <si>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</si>
  <si>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</si>
  <si>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</si>
  <si>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</si>
  <si>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</si>
  <si>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</si>
  <si>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</si>
  <si>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</si>
  <si>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</si>
  <si>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</si>
  <si>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</si>
  <si>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</si>
  <si>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</si>
  <si>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</si>
  <si>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</si>
  <si>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</si>
  <si>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</si>
  <si>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</si>
  <si>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</si>
  <si>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</si>
  <si>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</si>
  <si>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</si>
  <si>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</si>
  <si>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</si>
  <si>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</si>
  <si>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</si>
  <si>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</si>
  <si>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</si>
  <si>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</si>
  <si>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</si>
  <si>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</si>
  <si>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</si>
  <si>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</si>
  <si>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</si>
  <si>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</si>
  <si>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</si>
  <si>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</si>
  <si>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</si>
  <si>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</si>
  <si>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</si>
  <si>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</si>
  <si>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</si>
  <si>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</si>
  <si>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</si>
  <si>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</si>
  <si>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</si>
  <si>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</si>
  <si>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</si>
  <si>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</si>
  <si>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</si>
  <si>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</si>
  <si>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</si>
  <si>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</si>
  <si>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</si>
  <si>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</si>
  <si>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</si>
  <si>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</si>
  <si>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</si>
  <si>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</si>
  <si>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</si>
  <si>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</si>
  <si>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</si>
  <si>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</si>
  <si>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</si>
  <si>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</si>
  <si>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</si>
  <si>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</si>
  <si>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</si>
  <si>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</si>
  <si>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</si>
  <si>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</si>
  <si>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</si>
  <si>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</si>
  <si>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</si>
  <si>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</si>
  <si>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</si>
  <si>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</si>
  <si>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</si>
  <si>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</si>
  <si>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</si>
  <si>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</si>
  <si>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</si>
  <si>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last online 186 hours ago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</si>
  <si>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</si>
  <si>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</si>
  <si>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</si>
  <si>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</si>
  <si>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</si>
  <si>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</si>
  <si>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</si>
  <si>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</si>
  <si>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</si>
  <si>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</si>
  <si>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</si>
  <si>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</si>
  <si>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</si>
  <si>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</si>
  <si>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</si>
  <si>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</si>
  <si>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</si>
  <si>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</si>
  <si>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</si>
  <si>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</si>
  <si>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</si>
  <si>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</si>
  <si>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</si>
  <si>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</si>
  <si>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</si>
  <si>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</si>
  <si>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</si>
  <si>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</si>
  <si>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</si>
  <si>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</si>
  <si>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</si>
  <si>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</si>
  <si>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</si>
  <si>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</si>
  <si>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</si>
  <si>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</si>
  <si>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</si>
  <si>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</si>
  <si>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</si>
  <si>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</si>
  <si>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</si>
  <si>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</si>
  <si>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</si>
  <si>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</si>
  <si>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</si>
  <si>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</si>
  <si>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</si>
  <si>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</si>
  <si>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</si>
  <si>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</si>
  <si>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</si>
  <si>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22 Mbbl; 4 Mbbl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</si>
  <si>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</si>
  <si>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</si>
  <si>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</si>
  <si>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</si>
  <si>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</si>
  <si>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</si>
  <si>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</si>
  <si>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</si>
  <si>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</si>
  <si>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</si>
  <si>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</si>
  <si>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</si>
  <si>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</si>
  <si>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</si>
  <si>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</si>
  <si>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</si>
  <si>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</si>
  <si>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350 Mbbl; 1 Mbbl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</si>
  <si>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</si>
  <si>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</si>
  <si>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</si>
  <si>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</si>
  <si>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</si>
  <si>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</si>
  <si>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</si>
  <si>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</si>
  <si>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</si>
  <si>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</si>
  <si>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</si>
  <si>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</si>
  <si>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</si>
  <si>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</si>
  <si>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</si>
  <si>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</si>
  <si>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</si>
  <si>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</si>
  <si>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</si>
  <si>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</si>
  <si>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</si>
  <si>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</si>
  <si>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</si>
  <si>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</si>
  <si>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</si>
  <si>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</si>
  <si>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</si>
  <si>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</si>
  <si>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</si>
  <si>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</si>
  <si>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</si>
  <si>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</si>
  <si>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</si>
  <si>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</si>
  <si>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</si>
  <si>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</si>
  <si>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</si>
  <si>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</si>
  <si>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</si>
  <si>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</si>
  <si>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</si>
  <si>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</si>
  <si>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</si>
  <si>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</si>
  <si>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</si>
  <si>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</si>
  <si>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last online 192 hours ago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</si>
  <si>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</si>
  <si>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</si>
  <si>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</si>
  <si>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</si>
  <si>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</si>
  <si>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</si>
  <si>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</si>
  <si>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</si>
  <si>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</si>
  <si>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</si>
  <si>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</si>
  <si>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</si>
  <si>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</si>
  <si>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</si>
  <si>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</si>
  <si>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</si>
  <si>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</si>
  <si>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</si>
  <si>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</si>
  <si>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</si>
  <si>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</si>
  <si>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</si>
  <si>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</si>
  <si>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</si>
  <si>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</si>
  <si>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</si>
  <si>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</si>
  <si>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</si>
  <si>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</si>
  <si>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</si>
  <si>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</si>
  <si>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</si>
  <si>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</si>
  <si>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</si>
  <si>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</si>
  <si>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last online 194 hours ago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</si>
  <si>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</si>
  <si>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</si>
  <si>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</si>
  <si>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</si>
  <si>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</si>
  <si>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</si>
  <si>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</si>
  <si>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</si>
  <si>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</si>
  <si>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</si>
  <si>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</si>
  <si>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</si>
  <si>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</si>
  <si>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</si>
  <si>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</si>
  <si>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</si>
  <si>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last online 200 hours ago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</si>
  <si>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</si>
  <si>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</si>
  <si>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</si>
  <si>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</si>
  <si>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</si>
  <si>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</si>
  <si>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</si>
  <si>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</si>
  <si>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</si>
  <si>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</si>
  <si>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</si>
  <si>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last online 201 hours ago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</si>
  <si>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</si>
  <si>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</si>
  <si>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</si>
  <si>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</si>
  <si>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</si>
  <si>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</si>
  <si>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</si>
  <si>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</si>
  <si>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</si>
  <si>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</si>
  <si>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</si>
  <si>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</si>
  <si>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</si>
  <si>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</si>
  <si>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</si>
  <si>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</si>
  <si>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</si>
  <si>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</si>
  <si>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</si>
  <si>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</si>
  <si>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</si>
  <si>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</si>
  <si>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</si>
  <si>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</si>
  <si>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</si>
  <si>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</si>
  <si>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</si>
  <si>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</si>
  <si>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</si>
  <si>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</si>
  <si>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</si>
  <si>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</si>
  <si>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</si>
  <si>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</si>
  <si>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</si>
  <si>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1993 Mbbl; 2 Mbbl</t>
  </si>
  <si>
    <t>175 Mbbl; 2 Mbbl</t>
  </si>
  <si>
    <t>23400 km 2</t>
  </si>
  <si>
    <t>4709 Mbbl</t>
  </si>
  <si>
    <t>$297 million</t>
  </si>
  <si>
    <t>2258 Mbbl</t>
  </si>
  <si>
    <t>last online 405113 hours ago</t>
  </si>
  <si>
    <t>481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</si>
  <si>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</si>
  <si>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</si>
  <si>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</si>
  <si>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</si>
  <si>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</si>
  <si>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</si>
  <si>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</si>
  <si>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</si>
  <si>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</si>
  <si>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</si>
  <si>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</si>
  <si>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</si>
  <si>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last online 196 hours ago</t>
  </si>
  <si>
    <t>4413 Mbbl; 3 Mbbl</t>
  </si>
  <si>
    <t>4196 Mbbl; 7 Mbbl</t>
  </si>
  <si>
    <t>1797 Mbbl; 2 Mbbl</t>
  </si>
  <si>
    <t>223 Mbbl; 1 Mbbl</t>
  </si>
  <si>
    <t>19407 km 2</t>
  </si>
  <si>
    <t>last online 202 hours ago</t>
  </si>
  <si>
    <t>$252 million</t>
  </si>
  <si>
    <t>14806 km 2</t>
  </si>
  <si>
    <t>$271 million</t>
  </si>
  <si>
    <t>5307 Mbbl; 1 Mbbl</t>
  </si>
  <si>
    <t>10623 km 2</t>
  </si>
  <si>
    <t>13190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</si>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</sst>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h="1"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abSelected="1" topLeftCell="B1" zoomScaleNormal="100" workbookViewId="0">
      <pane ySplit="1" topLeftCell="A1325" activePane="bottomLeft" state="frozen"/>
      <selection pane="bottomLeft" activeCell="B1339" sqref="A1339:XFD136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3339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3173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6869</v>
      </c>
      <c r="O2">
        <f>SUMPRODUCT(MID(0&amp;feed!O2,LARGE(INDEX(ISNUMBER(--MID(feed!O2,ROW($1:$5),1))*
ROW($1:$5),0),ROW($1:$5))+1,1)*10^ROW($1:$5)/10)</f>
        <v>303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9.1547532391905655</v>
      </c>
      <c r="AB2" s="4">
        <f>N2/6</f>
        <v>1144.8333333333333</v>
      </c>
      <c r="AC2" s="4">
        <f>V2/6</f>
        <v>10480.666666666666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5</v>
      </c>
      <c r="E3">
        <f>SUMPRODUCT(MID(0&amp;feed!E3,LARGE(INDEX(ISNUMBER(--MID(feed!E3,ROW($1:$19),1))*
ROW($1:$19),0),ROW($1:$19))+1,1)*10^ROW($1:$19)/10)</f>
        <v>15</v>
      </c>
      <c r="F3" t="str">
        <f>feed!F3</f>
        <v>Korean War surplus</v>
      </c>
      <c r="G3" t="str">
        <f>feed!G3</f>
        <v>Normal</v>
      </c>
      <c r="H3">
        <f>SUMPRODUCT(MID(0&amp;feed!H3,LARGE(INDEX(ISNUMBER(--MID(feed!H3,ROW($1:$1),1))*
ROW($1:$1),0),ROW($1:$1))+1,1)*10^ROW($1:$1)/10)</f>
        <v>4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5599</v>
      </c>
      <c r="O3">
        <f>SUMPRODUCT(MID(0&amp;feed!O3,LARGE(INDEX(ISNUMBER(--MID(feed!O3,ROW($1:$5),1))*
ROW($1:$5),0),ROW($1:$5))+1,1)*10^ROW($1:$5)/10)</f>
        <v>331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23132</v>
      </c>
      <c r="AA3" s="8">
        <f t="shared" ref="AA3:AA66" si="3">V3/N3</f>
        <v>7.5472405786747636</v>
      </c>
      <c r="AB3" s="4">
        <f t="shared" ref="AB3:AB66" si="4">N3/6</f>
        <v>933.16666666666663</v>
      </c>
      <c r="AC3" s="4">
        <f t="shared" ref="AC3:AC66" si="5">V3/6</f>
        <v>7042.833333333333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45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Free Market</v>
      </c>
      <c r="N4">
        <f>SUMPRODUCT(MID(0&amp;feed!N4,LARGE(INDEX(ISNUMBER(--MID(feed!N4,ROW($1:$5),1))*
ROW($1:$5),0),ROW($1:$5))+1,1)*10^ROW($1:$5)/10)</f>
        <v>5377</v>
      </c>
      <c r="O4">
        <f>SUMPRODUCT(MID(0&amp;feed!O4,LARGE(INDEX(ISNUMBER(--MID(feed!O4,ROW($1:$5),1))*
ROW($1:$5),0),ROW($1:$5))+1,1)*10^ROW($1:$5)/10)</f>
        <v>177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30520</v>
      </c>
      <c r="AA4" s="8">
        <f t="shared" si="3"/>
        <v>9.7210340338478698</v>
      </c>
      <c r="AB4" s="4">
        <f t="shared" si="4"/>
        <v>896.16666666666663</v>
      </c>
      <c r="AC4" s="4">
        <f t="shared" si="5"/>
        <v>8711.6666666666661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49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Angelic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5335</v>
      </c>
      <c r="O5">
        <f>SUMPRODUCT(MID(0&amp;feed!O5,LARGE(INDEX(ISNUMBER(--MID(feed!O5,ROW($1:$5),1))*
ROW($1:$5),0),ROW($1:$5))+1,1)*10^ROW($1:$5)/10)</f>
        <v>71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23886</v>
      </c>
      <c r="AA5" s="8">
        <f t="shared" si="3"/>
        <v>9.1164011246485472</v>
      </c>
      <c r="AB5" s="4">
        <f t="shared" si="4"/>
        <v>889.16666666666663</v>
      </c>
      <c r="AC5" s="4">
        <f t="shared" si="5"/>
        <v>8106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5123</v>
      </c>
      <c r="O6">
        <f>SUMPRODUCT(MID(0&amp;feed!O6,LARGE(INDEX(ISNUMBER(--MID(feed!O6,ROW($1:$5),1))*
ROW($1:$5),0),ROW($1:$5))+1,1)*10^ROW($1:$5)/10)</f>
        <v>64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20119</v>
      </c>
      <c r="AA6" s="8">
        <f t="shared" si="3"/>
        <v>8.6119461253171963</v>
      </c>
      <c r="AB6" s="4">
        <f t="shared" si="4"/>
        <v>853.83333333333337</v>
      </c>
      <c r="AC6" s="4">
        <f t="shared" si="5"/>
        <v>7353.166666666667</v>
      </c>
    </row>
    <row r="7" spans="1:29" x14ac:dyDescent="0.25">
      <c r="A7" t="str">
        <f>feed!A7</f>
        <v>LOCAI</v>
      </c>
      <c r="B7" t="str">
        <f>feed!B7</f>
        <v>Agumentic</v>
      </c>
      <c r="C7" t="str">
        <f>feed!C7</f>
        <v>Brotherhood of Nod</v>
      </c>
      <c r="D7">
        <f>SUMPRODUCT(MID(0&amp;feed!D7,LARGE(INDEX(ISNUMBER(--MID(feed!D7,ROW($1:$19),1))*
ROW($1:$19),0),ROW($1:$19))+1,1)*10^ROW($1:$19)/10)</f>
        <v>82</v>
      </c>
      <c r="E7">
        <f>SUMPRODUCT(MID(0&amp;feed!E7,LARGE(INDEX(ISNUMBER(--MID(feed!E7,ROW($1:$19),1))*
ROW($1:$19),0),ROW($1:$19))+1,1)*10^ROW($1:$19)/10)</f>
        <v>6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4</v>
      </c>
      <c r="K7">
        <f>SUMPRODUCT(MID(0&amp;feed!K7,LARGE(INDEX(ISNUMBER(--MID(feed!K7,ROW($1:$19),1))*
ROW($1:$19),0),ROW($1:$19))+1,1)*10^ROW($1:$19)/10)</f>
        <v>12</v>
      </c>
      <c r="L7">
        <f>SUMPRODUCT(MID(0&amp;feed!L7,LARGE(INDEX(ISNUMBER(--MID(feed!L7,ROW($1:$19),1))*
ROW($1:$19),0),ROW($1:$19))+1,1)*10^ROW($1:$19)/10)</f>
        <v>7</v>
      </c>
      <c r="M7" t="str">
        <f>feed!M7</f>
        <v>Free Market</v>
      </c>
      <c r="N7">
        <f>SUMPRODUCT(MID(0&amp;feed!N7,LARGE(INDEX(ISNUMBER(--MID(feed!N7,ROW($1:$5),1))*
ROW($1:$5),0),ROW($1:$5))+1,1)*10^ROW($1:$5)/10)</f>
        <v>5046</v>
      </c>
      <c r="O7">
        <f>SUMPRODUCT(MID(0&amp;feed!O7,LARGE(INDEX(ISNUMBER(--MID(feed!O7,ROW($1:$5),1))*
ROW($1:$5),0),ROW($1:$5))+1,1)*10^ROW($1:$5)/10)</f>
        <v>67</v>
      </c>
      <c r="P7" t="str">
        <f>feed!P7</f>
        <v>Untapped</v>
      </c>
      <c r="Q7">
        <f t="shared" si="0"/>
        <v>90</v>
      </c>
      <c r="R7" t="str">
        <f>feed!Q7</f>
        <v>Powerful</v>
      </c>
      <c r="S7">
        <f t="shared" si="1"/>
        <v>9</v>
      </c>
      <c r="T7" t="str">
        <f>feed!R7</f>
        <v>The Subcontinent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7" t="str">
        <f>feed!U7</f>
        <v>http://blocgame.com/stats.php?id=53011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25083</v>
      </c>
      <c r="AA7" s="8">
        <f t="shared" si="3"/>
        <v>7.2746730083234246</v>
      </c>
      <c r="AB7" s="4">
        <f t="shared" si="4"/>
        <v>841</v>
      </c>
      <c r="AC7" s="4">
        <f t="shared" si="5"/>
        <v>6118</v>
      </c>
    </row>
    <row r="8" spans="1:29" x14ac:dyDescent="0.25">
      <c r="A8" t="str">
        <f>feed!A8</f>
        <v>Platypus Island</v>
      </c>
      <c r="B8" t="str">
        <f>feed!B8</f>
        <v>Mark0Polo</v>
      </c>
      <c r="C8" t="str">
        <f>feed!C8</f>
        <v>SPQR</v>
      </c>
      <c r="D8">
        <f>SUMPRODUCT(MID(0&amp;feed!D8,LARGE(INDEX(ISNUMBER(--MID(feed!D8,ROW($1:$19),1))*
ROW($1:$19),0),ROW($1:$19))+1,1)*10^ROW($1:$19)/10)</f>
        <v>12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Good</v>
      </c>
      <c r="H8">
        <f>SUMPRODUCT(MID(0&amp;feed!H8,LARGE(INDEX(ISNUMBER(--MID(feed!H8,ROW($1:$1),1))*
ROW($1:$1),0),ROW($1:$1))+1,1)*10^ROW($1:$1)/10)</f>
        <v>5</v>
      </c>
      <c r="I8" t="str">
        <f>feed!I8</f>
        <v>Standard</v>
      </c>
      <c r="J8">
        <f>SUMPRODUCT(MID(0&amp;feed!J8,LARGE(INDEX(ISNUMBER(--MID(feed!J8,ROW($1:$19),1))*
ROW($1:$19),0),ROW($1:$19))+1,1)*10^ROW($1:$19)/10)</f>
        <v>16</v>
      </c>
      <c r="K8">
        <f>SUMPRODUCT(MID(0&amp;feed!K8,LARGE(INDEX(ISNUMBER(--MID(feed!K8,ROW($1:$19),1))*
ROW($1:$19),0),ROW($1:$19))+1,1)*10^ROW($1:$19)/10)</f>
        <v>40</v>
      </c>
      <c r="L8">
        <f>SUMPRODUCT(MID(0&amp;feed!L8,LARGE(INDEX(ISNUMBER(--MID(feed!L8,ROW($1:$19),1))*
ROW($1:$19),0),ROW($1:$19))+1,1)*10^ROW($1:$19)/10)</f>
        <v>21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5015</v>
      </c>
      <c r="O8">
        <f>SUMPRODUCT(MID(0&amp;feed!O8,LARGE(INDEX(ISNUMBER(--MID(feed!O8,ROW($1:$5),1))*
ROW($1:$5),0),ROW($1:$5))+1,1)*10^ROW($1:$5)/10)</f>
        <v>21</v>
      </c>
      <c r="P8" t="str">
        <f>feed!P8</f>
        <v>Near Depletion</v>
      </c>
      <c r="Q8">
        <f t="shared" si="0"/>
        <v>10</v>
      </c>
      <c r="R8" t="str">
        <f>feed!Q8</f>
        <v>Meagre</v>
      </c>
      <c r="S8">
        <f t="shared" si="1"/>
        <v>1.5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8" t="str">
        <f>feed!U8</f>
        <v>http://blocgame.com/stats.php?id=63909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41511</v>
      </c>
      <c r="AA8" s="8">
        <f t="shared" si="3"/>
        <v>13.586440677966102</v>
      </c>
      <c r="AB8" s="4">
        <f t="shared" si="4"/>
        <v>835.83333333333337</v>
      </c>
      <c r="AC8" s="4">
        <f t="shared" si="5"/>
        <v>11356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4983</v>
      </c>
      <c r="O9">
        <f>SUMPRODUCT(MID(0&amp;feed!O9,LARGE(INDEX(ISNUMBER(--MID(feed!O9,ROW($1:$5),1))*
ROW($1:$5),0),ROW($1:$5))+1,1)*10^ROW($1:$5)/10)</f>
        <v>4811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6.2707204495283966</v>
      </c>
      <c r="AB9" s="4">
        <f t="shared" si="4"/>
        <v>830.5</v>
      </c>
      <c r="AC9" s="4">
        <f t="shared" si="5"/>
        <v>5207.833333333333</v>
      </c>
    </row>
    <row r="10" spans="1:29" x14ac:dyDescent="0.25">
      <c r="A10" t="str">
        <f>feed!A10</f>
        <v>Ferma</v>
      </c>
      <c r="B10" t="str">
        <f>feed!B10</f>
        <v>President Jacobo Vincenzo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</v>
      </c>
      <c r="E10">
        <f>SUMPRODUCT(MID(0&amp;feed!E10,LARGE(INDEX(ISNUMBER(--MID(feed!E10,ROW($1:$19),1))*
ROW($1:$19),0),ROW($1:$19))+1,1)*10^ROW($1:$19)/10)</f>
        <v>7</v>
      </c>
      <c r="F10" t="str">
        <f>feed!F10</f>
        <v>Vietnam War surplus</v>
      </c>
      <c r="G10" t="str">
        <f>feed!G10</f>
        <v>Good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0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4884</v>
      </c>
      <c r="O10">
        <f>SUMPRODUCT(MID(0&amp;feed!O10,LARGE(INDEX(ISNUMBER(--MID(feed!O10,ROW($1:$5),1))*
ROW($1:$5),0),ROW($1:$5))+1,1)*10^ROW($1:$5)/10)</f>
        <v>266</v>
      </c>
      <c r="P10" t="str">
        <f>feed!P10</f>
        <v>Near Depletion</v>
      </c>
      <c r="Q10">
        <f t="shared" si="0"/>
        <v>10</v>
      </c>
      <c r="R10" t="str">
        <f>feed!Q10</f>
        <v>None</v>
      </c>
      <c r="S10">
        <f t="shared" si="1"/>
        <v>0</v>
      </c>
      <c r="T10" t="str">
        <f>feed!R10</f>
        <v>Southern Cone</v>
      </c>
      <c r="U10" t="str">
        <f>feed!S10</f>
        <v>Neutral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0" t="str">
        <f>feed!U10</f>
        <v>http://blocgame.com/stats.php?id=58784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28986</v>
      </c>
      <c r="AA10" s="8">
        <f t="shared" si="3"/>
        <v>8.3151105651105652</v>
      </c>
      <c r="AB10" s="4">
        <f t="shared" si="4"/>
        <v>814</v>
      </c>
      <c r="AC10" s="4">
        <f t="shared" si="5"/>
        <v>6768.5</v>
      </c>
    </row>
    <row r="11" spans="1:29" x14ac:dyDescent="0.25">
      <c r="A11" t="str">
        <f>feed!A11</f>
        <v>Harezland</v>
      </c>
      <c r="B11" t="str">
        <f>feed!B11</f>
        <v>Adam harez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18</v>
      </c>
      <c r="E11">
        <f>SUMPRODUCT(MID(0&amp;feed!E11,LARGE(INDEX(ISNUMBER(--MID(feed!E11,ROW($1:$19),1))*
ROW($1:$19),0),ROW($1:$19))+1,1)*10^ROW($1:$19)/10)</f>
        <v>3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10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4722</v>
      </c>
      <c r="O11">
        <f>SUMPRODUCT(MID(0&amp;feed!O11,LARGE(INDEX(ISNUMBER(--MID(feed!O11,ROW($1:$5),1))*
ROW($1:$5),0),ROW($1:$5))+1,1)*10^ROW($1:$5)/10)</f>
        <v>42</v>
      </c>
      <c r="P11" t="str">
        <f>feed!P11</f>
        <v>Near Depletion</v>
      </c>
      <c r="Q11">
        <f t="shared" si="0"/>
        <v>10</v>
      </c>
      <c r="R11" t="str">
        <f>feed!Q11</f>
        <v>Large</v>
      </c>
      <c r="S11">
        <f t="shared" si="1"/>
        <v>7.5</v>
      </c>
      <c r="T11" t="str">
        <f>feed!R11</f>
        <v>Pacific Rim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1" t="str">
        <f>feed!U11</f>
        <v>http://blocgame.com/stats.php?id=60587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7497</v>
      </c>
      <c r="AA11" s="8">
        <f t="shared" si="3"/>
        <v>3.8907242693773822</v>
      </c>
      <c r="AB11" s="4">
        <f t="shared" si="4"/>
        <v>787</v>
      </c>
      <c r="AC11" s="4">
        <f t="shared" si="5"/>
        <v>3062</v>
      </c>
    </row>
    <row r="12" spans="1:29" x14ac:dyDescent="0.25">
      <c r="A12" t="str">
        <f>feed!A12</f>
        <v>Mirah</v>
      </c>
      <c r="B12" t="str">
        <f>feed!B12</f>
        <v>Filzah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10</v>
      </c>
      <c r="E12">
        <f>SUMPRODUCT(MID(0&amp;feed!E12,LARGE(INDEX(ISNUMBER(--MID(feed!E12,ROW($1:$19),1))*
ROW($1:$19),0),ROW($1:$19))+1,1)*10^ROW($1:$19)/10)</f>
        <v>14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Undisciplined Rabble</v>
      </c>
      <c r="J12">
        <f>SUMPRODUCT(MID(0&amp;feed!J12,LARGE(INDEX(ISNUMBER(--MID(feed!J12,ROW($1:$19),1))*
ROW($1:$19),0),ROW($1:$19))+1,1)*10^ROW($1:$19)/10)</f>
        <v>3</v>
      </c>
      <c r="K12">
        <f>SUMPRODUCT(MID(0&amp;feed!K12,LARGE(INDEX(ISNUMBER(--MID(feed!K12,ROW($1:$19),1))*
ROW($1:$19),0),ROW($1:$19))+1,1)*10^ROW($1:$19)/10)</f>
        <v>26</v>
      </c>
      <c r="L12">
        <f>SUMPRODUCT(MID(0&amp;feed!L12,LARGE(INDEX(ISNUMBER(--MID(feed!L12,ROW($1:$19),1))*
ROW($1:$19),0),ROW($1:$19))+1,1)*10^ROW($1:$19)/10)</f>
        <v>12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4685</v>
      </c>
      <c r="O12">
        <f>SUMPRODUCT(MID(0&amp;feed!O12,LARGE(INDEX(ISNUMBER(--MID(feed!O12,ROW($1:$5),1))*
ROW($1:$5),0),ROW($1:$5))+1,1)*10^ROW($1:$5)/10)</f>
        <v>191</v>
      </c>
      <c r="P12" t="str">
        <f>feed!P12</f>
        <v>Plentiful</v>
      </c>
      <c r="Q12">
        <f t="shared" si="0"/>
        <v>70</v>
      </c>
      <c r="R12" t="str">
        <f>feed!Q12</f>
        <v>Very Powerful</v>
      </c>
      <c r="S12">
        <f t="shared" si="1"/>
        <v>10</v>
      </c>
      <c r="T12" t="str">
        <f>feed!R12</f>
        <v>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" t="str">
        <f>feed!U12</f>
        <v>http://blocgame.com/stats.php?id=64191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16622</v>
      </c>
      <c r="AA12" s="8">
        <f t="shared" si="3"/>
        <v>7.2298826040554962</v>
      </c>
      <c r="AB12" s="4">
        <f t="shared" si="4"/>
        <v>780.83333333333337</v>
      </c>
      <c r="AC12" s="4">
        <f t="shared" si="5"/>
        <v>5645.333333333333</v>
      </c>
    </row>
    <row r="13" spans="1:29" x14ac:dyDescent="0.25">
      <c r="A13" t="str">
        <f>feed!A13</f>
        <v>Lorigan</v>
      </c>
      <c r="B13" t="str">
        <f>feed!B13</f>
        <v>Lorigan</v>
      </c>
      <c r="C13" t="str">
        <f>feed!C13</f>
        <v>Interpol</v>
      </c>
      <c r="D13">
        <f>SUMPRODUCT(MID(0&amp;feed!D13,LARGE(INDEX(ISNUMBER(--MID(feed!D13,ROW($1:$19),1))*
ROW($1:$19),0),ROW($1:$19))+1,1)*10^ROW($1:$19)/10)</f>
        <v>98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Angelic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29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4617</v>
      </c>
      <c r="O13">
        <f>SUMPRODUCT(MID(0&amp;feed!O13,LARGE(INDEX(ISNUMBER(--MID(feed!O13,ROW($1:$5),1))*
ROW($1:$5),0),ROW($1:$5))+1,1)*10^ROW($1:$5)/10)</f>
        <v>191</v>
      </c>
      <c r="P13" t="str">
        <f>feed!P13</f>
        <v>Plentiful</v>
      </c>
      <c r="Q13">
        <f t="shared" si="0"/>
        <v>70</v>
      </c>
      <c r="R13" t="str">
        <f>feed!Q13</f>
        <v>Large</v>
      </c>
      <c r="S13">
        <f t="shared" si="1"/>
        <v>7.5</v>
      </c>
      <c r="T13" t="str">
        <f>feed!R13</f>
        <v>Amazonia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" t="str">
        <f>feed!U13</f>
        <v>http://blocgame.com/stats.php?id=59787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26756</v>
      </c>
      <c r="AA13" s="8">
        <f t="shared" si="3"/>
        <v>9.4500758068009532</v>
      </c>
      <c r="AB13" s="4">
        <f t="shared" si="4"/>
        <v>769.5</v>
      </c>
      <c r="AC13" s="4">
        <f t="shared" si="5"/>
        <v>7271.833333333333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73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Good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4610</v>
      </c>
      <c r="O14">
        <f>SUMPRODUCT(MID(0&amp;feed!O14,LARGE(INDEX(ISNUMBER(--MID(feed!O14,ROW($1:$5),1))*
ROW($1:$5),0),ROW($1:$5))+1,1)*10^ROW($1:$5)/10)</f>
        <v>165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14279</v>
      </c>
      <c r="AA14" s="8">
        <f t="shared" si="3"/>
        <v>9.1169197396963124</v>
      </c>
      <c r="AB14" s="4">
        <f t="shared" si="4"/>
        <v>768.33333333333337</v>
      </c>
      <c r="AC14" s="4">
        <f t="shared" si="5"/>
        <v>7004.833333333333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59</v>
      </c>
      <c r="E15">
        <f>SUMPRODUCT(MID(0&amp;feed!E15,LARGE(INDEX(ISNUMBER(--MID(feed!E15,ROW($1:$19),1))*
ROW($1:$19),0),ROW($1:$19))+1,1)*10^ROW($1:$19)/10)</f>
        <v>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4594</v>
      </c>
      <c r="O15">
        <f>SUMPRODUCT(MID(0&amp;feed!O15,LARGE(INDEX(ISNUMBER(--MID(feed!O15,ROW($1:$5),1))*
ROW($1:$5),0),ROW($1:$5))+1,1)*10^ROW($1:$5)/10)</f>
        <v>2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15807</v>
      </c>
      <c r="AA15" s="8">
        <f t="shared" si="3"/>
        <v>5.8896386591205925</v>
      </c>
      <c r="AB15" s="4">
        <f t="shared" si="4"/>
        <v>765.66666666666663</v>
      </c>
      <c r="AC15" s="4">
        <f t="shared" si="5"/>
        <v>4509.5</v>
      </c>
    </row>
    <row r="16" spans="1:29" x14ac:dyDescent="0.25">
      <c r="A16" t="str">
        <f>feed!A16</f>
        <v>ADAMLAND</v>
      </c>
      <c r="B16" t="str">
        <f>feed!B16</f>
        <v>adamharez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40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8</v>
      </c>
      <c r="L16">
        <f>SUMPRODUCT(MID(0&amp;feed!L16,LARGE(INDEX(ISNUMBER(--MID(feed!L16,ROW($1:$19),1))*
ROW($1:$19),0),ROW($1:$19))+1,1)*10^ROW($1:$19)/10)</f>
        <v>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4567</v>
      </c>
      <c r="O16">
        <f>SUMPRODUCT(MID(0&amp;feed!O16,LARGE(INDEX(ISNUMBER(--MID(feed!O16,ROW($1:$5),1))*
ROW($1:$5),0),ROW($1:$5))+1,1)*10^ROW($1:$5)/10)</f>
        <v>8105</v>
      </c>
      <c r="P16" t="str">
        <f>feed!P16</f>
        <v>Near Depletion</v>
      </c>
      <c r="Q16">
        <f t="shared" si="0"/>
        <v>10</v>
      </c>
      <c r="R16" t="str">
        <f>feed!Q16</f>
        <v>Powerful</v>
      </c>
      <c r="S16">
        <f t="shared" si="1"/>
        <v>9</v>
      </c>
      <c r="T16" t="str">
        <f>feed!R16</f>
        <v>Arabia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" t="str">
        <f>feed!U16</f>
        <v>http://blocgame.com/stats.php?id=60764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17245</v>
      </c>
      <c r="AA16" s="8">
        <f t="shared" si="3"/>
        <v>5.6645500328443177</v>
      </c>
      <c r="AB16" s="4">
        <f t="shared" si="4"/>
        <v>761.16666666666663</v>
      </c>
      <c r="AC16" s="4">
        <f t="shared" si="5"/>
        <v>4311.666666666667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15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4446</v>
      </c>
      <c r="O17">
        <f>SUMPRODUCT(MID(0&amp;feed!O17,LARGE(INDEX(ISNUMBER(--MID(feed!O17,ROW($1:$5),1))*
ROW($1:$5),0),ROW($1:$5))+1,1)*10^ROW($1:$5)/10)</f>
        <v>4438</v>
      </c>
      <c r="P17" t="str">
        <f>feed!P17</f>
        <v>Plentiful</v>
      </c>
      <c r="Q17">
        <f t="shared" si="0"/>
        <v>70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211</v>
      </c>
      <c r="AA17" s="8">
        <f t="shared" si="3"/>
        <v>2.9152046783625729</v>
      </c>
      <c r="AB17" s="4">
        <f t="shared" si="4"/>
        <v>741</v>
      </c>
      <c r="AC17" s="4">
        <f t="shared" si="5"/>
        <v>2160.1666666666665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159</v>
      </c>
      <c r="E18">
        <f>SUMPRODUCT(MID(0&amp;feed!E18,LARGE(INDEX(ISNUMBER(--MID(feed!E18,ROW($1:$19),1))*
ROW($1:$19),0),ROW($1:$19))+1,1)*10^ROW($1:$19)/10)</f>
        <v>10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8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4439</v>
      </c>
      <c r="O18">
        <f>SUMPRODUCT(MID(0&amp;feed!O18,LARGE(INDEX(ISNUMBER(--MID(feed!O18,ROW($1:$5),1))*
ROW($1:$5),0),ROW($1:$5))+1,1)*10^ROW($1:$5)/10)</f>
        <v>172</v>
      </c>
      <c r="P18" t="str">
        <f>feed!P18</f>
        <v>Plentiful</v>
      </c>
      <c r="Q18">
        <f t="shared" si="0"/>
        <v>70</v>
      </c>
      <c r="R18" t="str">
        <f>feed!Q18</f>
        <v>Very Powerful</v>
      </c>
      <c r="S18">
        <f t="shared" si="1"/>
        <v>10</v>
      </c>
      <c r="T18" t="str">
        <f>feed!R18</f>
        <v>Caribbean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 t="shared" si="2"/>
        <v>22125</v>
      </c>
      <c r="AA18" s="8">
        <f t="shared" si="3"/>
        <v>9.3771119621536378</v>
      </c>
      <c r="AB18" s="4">
        <f t="shared" si="4"/>
        <v>739.83333333333337</v>
      </c>
      <c r="AC18" s="4">
        <f t="shared" si="5"/>
        <v>6937.5</v>
      </c>
    </row>
    <row r="19" spans="1:29" x14ac:dyDescent="0.25">
      <c r="A19" t="str">
        <f>feed!A19</f>
        <v>Hitlerwasright</v>
      </c>
      <c r="B19" t="str">
        <f>feed!B19</f>
        <v>Louis C Cuck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118</v>
      </c>
      <c r="E19">
        <f>SUMPRODUCT(MID(0&amp;feed!E19,LARGE(INDEX(ISNUMBER(--MID(feed!E19,ROW($1:$19),1))*
ROW($1:$19),0),ROW($1:$19))+1,1)*10^ROW($1:$19)/10)</f>
        <v>11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5</v>
      </c>
      <c r="I19" t="str">
        <f>feed!I19</f>
        <v>Elite</v>
      </c>
      <c r="J19">
        <f>SUMPRODUCT(MID(0&amp;feed!J19,LARGE(INDEX(ISNUMBER(--MID(feed!J19,ROW($1:$19),1))*
ROW($1:$19),0),ROW($1:$19))+1,1)*10^ROW($1:$19)/10)</f>
        <v>8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25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4335</v>
      </c>
      <c r="O19">
        <f>SUMPRODUCT(MID(0&amp;feed!O19,LARGE(INDEX(ISNUMBER(--MID(feed!O19,ROW($1:$5),1))*
ROW($1:$5),0),ROW($1:$5))+1,1)*10^ROW($1:$5)/10)</f>
        <v>9195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Arabia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9" t="str">
        <f>feed!U19</f>
        <v>http://blocgame.com/stats.php?id=59621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7087</v>
      </c>
      <c r="AA19" s="8">
        <f t="shared" si="3"/>
        <v>7.6901960784313728</v>
      </c>
      <c r="AB19" s="4">
        <f t="shared" si="4"/>
        <v>722.5</v>
      </c>
      <c r="AC19" s="4">
        <f t="shared" si="5"/>
        <v>5556.166666666667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4319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27256</v>
      </c>
      <c r="AA20" s="8">
        <f t="shared" si="3"/>
        <v>14.298680250057883</v>
      </c>
      <c r="AB20" s="4">
        <f t="shared" si="4"/>
        <v>719.83333333333337</v>
      </c>
      <c r="AC20" s="4">
        <f t="shared" si="5"/>
        <v>10292.666666666666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71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19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4256</v>
      </c>
      <c r="O21">
        <f>SUMPRODUCT(MID(0&amp;feed!O21,LARGE(INDEX(ISNUMBER(--MID(feed!O21,ROW($1:$5),1))*
ROW($1:$5),0),ROW($1:$5))+1,1)*10^ROW($1:$5)/10)</f>
        <v>188</v>
      </c>
      <c r="P21" t="str">
        <f>feed!P21</f>
        <v>Untapped</v>
      </c>
      <c r="Q21">
        <f t="shared" si="0"/>
        <v>90</v>
      </c>
      <c r="R21" t="str">
        <f>feed!Q21</f>
        <v>Somewhat Large</v>
      </c>
      <c r="S21">
        <f t="shared" si="1"/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14882</v>
      </c>
      <c r="AA21" s="8">
        <f t="shared" si="3"/>
        <v>5.8757048872180455</v>
      </c>
      <c r="AB21" s="4">
        <f t="shared" si="4"/>
        <v>709.33333333333337</v>
      </c>
      <c r="AC21" s="4">
        <f t="shared" si="5"/>
        <v>4167.833333333333</v>
      </c>
    </row>
    <row r="22" spans="1:29" x14ac:dyDescent="0.25">
      <c r="A22" t="str">
        <f>feed!A22</f>
        <v>Conferan</v>
      </c>
      <c r="B22" t="str">
        <f>feed!B22</f>
        <v>Cryptox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178</v>
      </c>
      <c r="E22">
        <f>SUMPRODUCT(MID(0&amp;feed!E22,LARGE(INDEX(ISNUMBER(--MID(feed!E22,ROW($1:$19),1))*
ROW($1:$19),0),ROW($1:$19))+1,1)*10^ROW($1:$19)/10)</f>
        <v>10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3</v>
      </c>
      <c r="K22">
        <f>SUMPRODUCT(MID(0&amp;feed!K22,LARGE(INDEX(ISNUMBER(--MID(feed!K22,ROW($1:$19),1))*
ROW($1:$19),0),ROW($1:$19))+1,1)*10^ROW($1:$19)/10)</f>
        <v>21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4240</v>
      </c>
      <c r="O22">
        <f>SUMPRODUCT(MID(0&amp;feed!O22,LARGE(INDEX(ISNUMBER(--MID(feed!O22,ROW($1:$5),1))*
ROW($1:$5),0),ROW($1:$5))+1,1)*10^ROW($1:$5)/10)</f>
        <v>167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22" t="str">
        <f>feed!U22</f>
        <v>http://blocgame.com/stats.php?id=56710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47730</v>
      </c>
      <c r="AA22" s="8">
        <f t="shared" si="3"/>
        <v>14.441037735849056</v>
      </c>
      <c r="AB22" s="4">
        <f t="shared" si="4"/>
        <v>706.66666666666663</v>
      </c>
      <c r="AC22" s="4">
        <f t="shared" si="5"/>
        <v>10205</v>
      </c>
    </row>
    <row r="23" spans="1:29" x14ac:dyDescent="0.25">
      <c r="A23" t="str">
        <f>feed!A23</f>
        <v>Ekodebota</v>
      </c>
      <c r="B23" t="str">
        <f>feed!B23</f>
        <v>tfwqtp2tlgf|;3</v>
      </c>
      <c r="C23" t="str">
        <f>feed!C23</f>
        <v>Interpol</v>
      </c>
      <c r="D23">
        <f>SUMPRODUCT(MID(0&amp;feed!D23,LARGE(INDEX(ISNUMBER(--MID(feed!D23,ROW($1:$19),1))*
ROW($1:$19),0),ROW($1:$19))+1,1)*10^ROW($1:$19)/10)</f>
        <v>106</v>
      </c>
      <c r="E23">
        <f>SUMPRODUCT(MID(0&amp;feed!E23,LARGE(INDEX(ISNUMBER(--MID(feed!E23,ROW($1:$19),1))*
ROW($1:$19),0),ROW($1:$19))+1,1)*10^ROW($1:$19)/10)</f>
        <v>11</v>
      </c>
      <c r="F23" t="str">
        <f>feed!F23</f>
        <v>Vietnam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5</v>
      </c>
      <c r="I23" t="str">
        <f>feed!I23</f>
        <v>Poor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41</v>
      </c>
      <c r="L23">
        <f>SUMPRODUCT(MID(0&amp;feed!L23,LARGE(INDEX(ISNUMBER(--MID(feed!L23,ROW($1:$19),1))*
ROW($1:$19),0),ROW($1:$19))+1,1)*10^ROW($1:$19)/10)</f>
        <v>19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4202</v>
      </c>
      <c r="O23">
        <f>SUMPRODUCT(MID(0&amp;feed!O23,LARGE(INDEX(ISNUMBER(--MID(feed!O23,ROW($1:$5),1))*
ROW($1:$5),0),ROW($1:$5))+1,1)*10^ROW($1:$5)/10)</f>
        <v>10496</v>
      </c>
      <c r="P23" t="str">
        <f>feed!P23</f>
        <v>Untapped</v>
      </c>
      <c r="Q23">
        <f t="shared" si="0"/>
        <v>90</v>
      </c>
      <c r="R23" t="str">
        <f>feed!Q23</f>
        <v>Very Powerful</v>
      </c>
      <c r="S23">
        <f t="shared" si="1"/>
        <v>10</v>
      </c>
      <c r="T23" t="str">
        <f>feed!R23</f>
        <v>Atlas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23" t="str">
        <f>feed!U23</f>
        <v>http://blocgame.com/stats.php?id=53422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22260</v>
      </c>
      <c r="AA23" s="8">
        <f t="shared" si="3"/>
        <v>11.544502617801047</v>
      </c>
      <c r="AB23" s="4">
        <f t="shared" si="4"/>
        <v>700.33333333333337</v>
      </c>
      <c r="AC23" s="4">
        <f t="shared" si="5"/>
        <v>8085</v>
      </c>
    </row>
    <row r="24" spans="1:29" x14ac:dyDescent="0.25">
      <c r="A24" t="str">
        <f>feed!A24</f>
        <v>Shambala</v>
      </c>
      <c r="B24" t="str">
        <f>feed!B24</f>
        <v>Feranon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75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15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4180</v>
      </c>
      <c r="O24">
        <f>SUMPRODUCT(MID(0&amp;feed!O24,LARGE(INDEX(ISNUMBER(--MID(feed!O24,ROW($1:$5),1))*
ROW($1:$5),0),ROW($1:$5))+1,1)*10^ROW($1:$5)/10)</f>
        <v>460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Pacific Rim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24" t="str">
        <f>feed!U24</f>
        <v>http://blocgame.com/stats.php?id=41268</v>
      </c>
      <c r="X24" s="4">
        <f>SUMPRODUCT(MID(0&amp;feed!V24,LARGE(INDEX(ISNUMBER(--MID(feed!V24,ROW($1:$5),1))*
ROW($1:$5),0),ROW($1:$5))+1,1)*10^ROW($1:$5)/10)</f>
        <v>0</v>
      </c>
      <c r="Y24">
        <f>feed!W24</f>
        <v>0.05</v>
      </c>
      <c r="Z24" s="4">
        <f t="shared" si="2"/>
        <v>19211</v>
      </c>
      <c r="AA24" s="8">
        <f t="shared" si="3"/>
        <v>7.1078947368421055</v>
      </c>
      <c r="AB24" s="4">
        <f t="shared" si="4"/>
        <v>696.66666666666663</v>
      </c>
      <c r="AC24" s="4">
        <f t="shared" si="5"/>
        <v>4951.833333333333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49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49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4177</v>
      </c>
      <c r="O25">
        <f>SUMPRODUCT(MID(0&amp;feed!O25,LARGE(INDEX(ISNUMBER(--MID(feed!O25,ROW($1:$5),1))*
ROW($1:$5),0),ROW($1:$5))+1,1)*10^ROW($1:$5)/10)</f>
        <v>871</v>
      </c>
      <c r="P25" t="str">
        <f>feed!P25</f>
        <v>Untapped</v>
      </c>
      <c r="Q25">
        <f t="shared" si="0"/>
        <v>90</v>
      </c>
      <c r="R25" t="str">
        <f>feed!Q25</f>
        <v>Mediocre</v>
      </c>
      <c r="S25">
        <f t="shared" si="1"/>
        <v>4.5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6.6037826191046207</v>
      </c>
      <c r="AB25" s="4">
        <f t="shared" si="4"/>
        <v>696.16666666666663</v>
      </c>
      <c r="AC25" s="4">
        <f t="shared" si="5"/>
        <v>4597.333333333333</v>
      </c>
    </row>
    <row r="26" spans="1:29" x14ac:dyDescent="0.25">
      <c r="A26" t="str">
        <f>feed!A26</f>
        <v>Niggerito</v>
      </c>
      <c r="B26" t="str">
        <f>feed!B26</f>
        <v>Jejomar Binay</v>
      </c>
      <c r="C26" t="str">
        <f>feed!C26</f>
        <v>SPQR</v>
      </c>
      <c r="D26">
        <f>SUMPRODUCT(MID(0&amp;feed!D26,LARGE(INDEX(ISNUMBER(--MID(feed!D26,ROW($1:$19),1))*
ROW($1:$19),0),ROW($1:$19))+1,1)*10^ROW($1:$19)/10)</f>
        <v>130</v>
      </c>
      <c r="E26">
        <f>SUMPRODUCT(MID(0&amp;feed!E26,LARGE(INDEX(ISNUMBER(--MID(feed!E26,ROW($1:$19),1))*
ROW($1:$19),0),ROW($1:$19))+1,1)*10^ROW($1:$19)/10)</f>
        <v>5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5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42</v>
      </c>
      <c r="L26">
        <f>SUMPRODUCT(MID(0&amp;feed!L26,LARGE(INDEX(ISNUMBER(--MID(feed!L26,ROW($1:$19),1))*
ROW($1:$19),0),ROW($1:$19))+1,1)*10^ROW($1:$19)/10)</f>
        <v>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4176</v>
      </c>
      <c r="O26">
        <f>SUMPRODUCT(MID(0&amp;feed!O26,LARGE(INDEX(ISNUMBER(--MID(feed!O26,ROW($1:$5),1))*
ROW($1:$5),0),ROW($1:$5))+1,1)*10^ROW($1:$5)/10)</f>
        <v>129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East Indies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26" t="str">
        <f>feed!U26</f>
        <v>http://blocgame.com/stats.php?id=63087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31793</v>
      </c>
      <c r="AA26" s="8">
        <f t="shared" si="3"/>
        <v>12.731800766283525</v>
      </c>
      <c r="AB26" s="4">
        <f t="shared" si="4"/>
        <v>696</v>
      </c>
      <c r="AC26" s="4">
        <f t="shared" si="5"/>
        <v>8861.3333333333339</v>
      </c>
    </row>
    <row r="27" spans="1:29" x14ac:dyDescent="0.25">
      <c r="A27" t="str">
        <f>feed!A27</f>
        <v>Reim</v>
      </c>
      <c r="B27" t="str">
        <f>feed!B27</f>
        <v>Azrael</v>
      </c>
      <c r="C27" t="str">
        <f>feed!C27</f>
        <v>SPQR</v>
      </c>
      <c r="D27">
        <f>SUMPRODUCT(MID(0&amp;feed!D27,LARGE(INDEX(ISNUMBER(--MID(feed!D27,ROW($1:$19),1))*
ROW($1:$19),0),ROW($1:$19))+1,1)*10^ROW($1:$19)/10)</f>
        <v>108</v>
      </c>
      <c r="E27">
        <f>SUMPRODUCT(MID(0&amp;feed!E27,LARGE(INDEX(ISNUMBER(--MID(feed!E27,ROW($1:$19),1))*
ROW($1:$19),0),ROW($1:$19))+1,1)*10^ROW($1:$19)/10)</f>
        <v>11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Standard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35</v>
      </c>
      <c r="L27">
        <f>SUMPRODUCT(MID(0&amp;feed!L27,LARGE(INDEX(ISNUMBER(--MID(feed!L27,ROW($1:$19),1))*
ROW($1:$19),0),ROW($1:$19))+1,1)*10^ROW($1:$19)/10)</f>
        <v>11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4158</v>
      </c>
      <c r="O27">
        <f>SUMPRODUCT(MID(0&amp;feed!O27,LARGE(INDEX(ISNUMBER(--MID(feed!O27,ROW($1:$5),1))*
ROW($1:$5),0),ROW($1:$5))+1,1)*10^ROW($1:$5)/10)</f>
        <v>379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27" t="str">
        <f>feed!U27</f>
        <v>http://blocgame.com/stats.php?id=41073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41378</v>
      </c>
      <c r="AA27" s="8">
        <f t="shared" si="3"/>
        <v>14.821548821548822</v>
      </c>
      <c r="AB27" s="4">
        <f t="shared" si="4"/>
        <v>693</v>
      </c>
      <c r="AC27" s="4">
        <f t="shared" si="5"/>
        <v>10271.333333333334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9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4158</v>
      </c>
      <c r="O28">
        <f>SUMPRODUCT(MID(0&amp;feed!O28,LARGE(INDEX(ISNUMBER(--MID(feed!O28,ROW($1:$5),1))*
ROW($1:$5),0),ROW($1:$5))+1,1)*10^ROW($1:$5)/10)</f>
        <v>6249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8.3107263107263112</v>
      </c>
      <c r="AB28" s="4">
        <f t="shared" si="4"/>
        <v>693</v>
      </c>
      <c r="AC28" s="4">
        <f t="shared" si="5"/>
        <v>5759.333333333333</v>
      </c>
    </row>
    <row r="29" spans="1:29" x14ac:dyDescent="0.25">
      <c r="A29" t="str">
        <f>feed!A29</f>
        <v>SettingMoon</v>
      </c>
      <c r="B29" t="str">
        <f>feed!B29</f>
        <v>Hawk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36</v>
      </c>
      <c r="E29">
        <f>SUMPRODUCT(MID(0&amp;feed!E29,LARGE(INDEX(ISNUMBER(--MID(feed!E29,ROW($1:$19),1))*
ROW($1:$19),0),ROW($1:$19))+1,1)*10^ROW($1:$19)/10)</f>
        <v>9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Elite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16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4155</v>
      </c>
      <c r="O29">
        <f>SUMPRODUCT(MID(0&amp;feed!O29,LARGE(INDEX(ISNUMBER(--MID(feed!O29,ROW($1:$5),1))*
ROW($1:$5),0),ROW($1:$5))+1,1)*10^ROW($1:$5)/10)</f>
        <v>252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East Indies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29" t="str">
        <f>feed!U29</f>
        <v>http://blocgame.com/stats.php?id=62839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7132</v>
      </c>
      <c r="AA29" s="8">
        <f t="shared" si="3"/>
        <v>4.3338146811070999</v>
      </c>
      <c r="AB29" s="4">
        <f t="shared" si="4"/>
        <v>692.5</v>
      </c>
      <c r="AC29" s="4">
        <f t="shared" si="5"/>
        <v>3001.1666666666665</v>
      </c>
    </row>
    <row r="30" spans="1:29" x14ac:dyDescent="0.25">
      <c r="A30" t="str">
        <f>feed!A30</f>
        <v>Brutish Empire</v>
      </c>
      <c r="B30" t="str">
        <f>feed!B30</f>
        <v>DarkyDonno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6</v>
      </c>
      <c r="I30" t="str">
        <f>feed!I30</f>
        <v>Elite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12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4120</v>
      </c>
      <c r="O30">
        <f>SUMPRODUCT(MID(0&amp;feed!O30,LARGE(INDEX(ISNUMBER(--MID(feed!O30,ROW($1:$5),1))*
ROW($1:$5),0),ROW($1:$5))+1,1)*10^ROW($1:$5)/10)</f>
        <v>82</v>
      </c>
      <c r="P30" t="str">
        <f>feed!P30</f>
        <v>Plentiful</v>
      </c>
      <c r="Q30">
        <f t="shared" si="0"/>
        <v>70</v>
      </c>
      <c r="R30" t="str">
        <f>feed!Q30</f>
        <v>Large</v>
      </c>
      <c r="S30">
        <f t="shared" si="1"/>
        <v>7.5</v>
      </c>
      <c r="T30" t="str">
        <f>feed!R30</f>
        <v>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0" t="str">
        <f>feed!U30</f>
        <v>http://blocgame.com/stats.php?id=57265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12299</v>
      </c>
      <c r="AA30" s="8">
        <f t="shared" si="3"/>
        <v>7.9002427184466022</v>
      </c>
      <c r="AB30" s="4">
        <f t="shared" si="4"/>
        <v>686.66666666666663</v>
      </c>
      <c r="AC30" s="4">
        <f t="shared" si="5"/>
        <v>5424.833333333333</v>
      </c>
    </row>
    <row r="31" spans="1:29" x14ac:dyDescent="0.25">
      <c r="A31" t="str">
        <f>feed!A31</f>
        <v>Ken no Taiyou</v>
      </c>
      <c r="B31" t="str">
        <f>feed!B31</f>
        <v>Hikari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66</v>
      </c>
      <c r="E31">
        <f>SUMPRODUCT(MID(0&amp;feed!E31,LARGE(INDEX(ISNUMBER(--MID(feed!E31,ROW($1:$19),1))*
ROW($1:$19),0),ROW($1:$19))+1,1)*10^ROW($1:$19)/10)</f>
        <v>10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Elite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13</v>
      </c>
      <c r="L31">
        <f>SUMPRODUCT(MID(0&amp;feed!L31,LARGE(INDEX(ISNUMBER(--MID(feed!L31,ROW($1:$19),1))*
ROW($1:$19),0),ROW($1:$19))+1,1)*10^ROW($1:$19)/10)</f>
        <v>33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4101</v>
      </c>
      <c r="O31">
        <f>SUMPRODUCT(MID(0&amp;feed!O31,LARGE(INDEX(ISNUMBER(--MID(feed!O31,ROW($1:$5),1))*
ROW($1:$5),0),ROW($1:$5))+1,1)*10^ROW($1:$5)/10)</f>
        <v>1855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Persia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31" t="str">
        <f>feed!U31</f>
        <v>http://blocgame.com/stats.php?id=64029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11399</v>
      </c>
      <c r="AA31" s="8">
        <f t="shared" si="3"/>
        <v>7.9002682272616438</v>
      </c>
      <c r="AB31" s="4">
        <f t="shared" si="4"/>
        <v>683.5</v>
      </c>
      <c r="AC31" s="4">
        <f t="shared" si="5"/>
        <v>5399.833333333333</v>
      </c>
    </row>
    <row r="32" spans="1:29" x14ac:dyDescent="0.25">
      <c r="A32" t="str">
        <f>feed!A32</f>
        <v>Johor</v>
      </c>
      <c r="B32" t="str">
        <f>feed!B32</f>
        <v>Helmi Omar</v>
      </c>
      <c r="C32" t="str">
        <f>feed!C32</f>
        <v>PIRATES</v>
      </c>
      <c r="D32">
        <f>SUMPRODUCT(MID(0&amp;feed!D32,LARGE(INDEX(ISNUMBER(--MID(feed!D32,ROW($1:$19),1))*
ROW($1:$19),0),ROW($1:$19))+1,1)*10^ROW($1:$19)/10)</f>
        <v>30</v>
      </c>
      <c r="E32">
        <f>SUMPRODUCT(MID(0&amp;feed!E32,LARGE(INDEX(ISNUMBER(--MID(feed!E32,ROW($1:$19),1))*
ROW($1:$19),0),ROW($1:$19))+1,1)*10^ROW($1:$19)/10)</f>
        <v>6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6</v>
      </c>
      <c r="K32">
        <f>SUMPRODUCT(MID(0&amp;feed!K32,LARGE(INDEX(ISNUMBER(--MID(feed!K32,ROW($1:$19),1))*
ROW($1:$19),0),ROW($1:$19))+1,1)*10^ROW($1:$19)/10)</f>
        <v>10</v>
      </c>
      <c r="L32">
        <f>SUMPRODUCT(MID(0&amp;feed!L32,LARGE(INDEX(ISNUMBER(--MID(feed!L32,ROW($1:$19),1))*
ROW($1:$19),0),ROW($1:$19))+1,1)*10^ROW($1:$19)/10)</f>
        <v>6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4075</v>
      </c>
      <c r="O32">
        <f>SUMPRODUCT(MID(0&amp;feed!O32,LARGE(INDEX(ISNUMBER(--MID(feed!O32,ROW($1:$5),1))*
ROW($1:$5),0),ROW($1:$5))+1,1)*10^ROW($1:$5)/10)</f>
        <v>315</v>
      </c>
      <c r="P32" t="str">
        <f>feed!P32</f>
        <v>Untapped</v>
      </c>
      <c r="Q32">
        <f t="shared" si="0"/>
        <v>90</v>
      </c>
      <c r="R32" t="str">
        <f>feed!Q32</f>
        <v>Powerful</v>
      </c>
      <c r="S32">
        <f t="shared" si="1"/>
        <v>9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32" t="str">
        <f>feed!U32</f>
        <v>http://blocgame.com/stats.php?id=60442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10331</v>
      </c>
      <c r="AA32" s="8">
        <f t="shared" si="3"/>
        <v>4.5597546012269943</v>
      </c>
      <c r="AB32" s="4">
        <f t="shared" si="4"/>
        <v>679.16666666666663</v>
      </c>
      <c r="AC32" s="4">
        <f t="shared" si="5"/>
        <v>3096.8333333333335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Poor</v>
      </c>
      <c r="J33">
        <f>SUMPRODUCT(MID(0&amp;feed!J33,LARGE(INDEX(ISNUMBER(--MID(feed!J33,ROW($1:$19),1))*
ROW($1:$19),0),ROW($1:$19))+1,1)*10^ROW($1:$19)/10)</f>
        <v>27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4075</v>
      </c>
      <c r="O33">
        <f>SUMPRODUCT(MID(0&amp;feed!O33,LARGE(INDEX(ISNUMBER(--MID(feed!O33,ROW($1:$5),1))*
ROW($1:$5),0),ROW($1:$5))+1,1)*10^ROW($1:$5)/10)</f>
        <v>137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14741</v>
      </c>
      <c r="AA33" s="8">
        <f t="shared" si="3"/>
        <v>6.1941104294478526</v>
      </c>
      <c r="AB33" s="4">
        <f t="shared" si="4"/>
        <v>679.16666666666663</v>
      </c>
      <c r="AC33" s="4">
        <f t="shared" si="5"/>
        <v>4206.833333333333</v>
      </c>
    </row>
    <row r="34" spans="1:29" x14ac:dyDescent="0.25">
      <c r="A34" t="str">
        <f>feed!A34</f>
        <v>Asians</v>
      </c>
      <c r="B34" t="str">
        <f>feed!B34</f>
        <v>bigyihsuan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89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Nice</v>
      </c>
      <c r="H34">
        <f>SUMPRODUCT(MID(0&amp;feed!H34,LARGE(INDEX(ISNUMBER(--MID(feed!H34,ROW($1:$1),1))*
ROW($1:$1),0),ROW($1:$1))+1,1)*10^ROW($1:$1)/10)</f>
        <v>1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5</v>
      </c>
      <c r="M34" t="str">
        <f>feed!M34</f>
        <v>Mixed Economy</v>
      </c>
      <c r="N34">
        <f>SUMPRODUCT(MID(0&amp;feed!N34,LARGE(INDEX(ISNUMBER(--MID(feed!N34,ROW($1:$5),1))*
ROW($1:$5),0),ROW($1:$5))+1,1)*10^ROW($1:$5)/10)</f>
        <v>4055</v>
      </c>
      <c r="O34">
        <f>SUMPRODUCT(MID(0&amp;feed!O34,LARGE(INDEX(ISNUMBER(--MID(feed!O34,ROW($1:$5),1))*
ROW($1:$5),0),ROW($1:$5))+1,1)*10^ROW($1:$5)/10)</f>
        <v>5</v>
      </c>
      <c r="P34" t="str">
        <f>feed!P34</f>
        <v>Plentiful</v>
      </c>
      <c r="Q34">
        <f t="shared" si="0"/>
        <v>70</v>
      </c>
      <c r="R34" t="str">
        <f>feed!Q34</f>
        <v>Mediocre</v>
      </c>
      <c r="S34">
        <f t="shared" si="1"/>
        <v>4.5</v>
      </c>
      <c r="T34" t="str">
        <f>feed!R34</f>
        <v>Pacific Rim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34" t="str">
        <f>feed!U34</f>
        <v>http://blocgame.com/stats.php?id=41551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637</v>
      </c>
      <c r="AA34" s="8">
        <f t="shared" si="3"/>
        <v>1.8217016029593094</v>
      </c>
      <c r="AB34" s="4">
        <f t="shared" si="4"/>
        <v>675.83333333333337</v>
      </c>
      <c r="AC34" s="4">
        <f t="shared" si="5"/>
        <v>1231.1666666666667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50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4040</v>
      </c>
      <c r="O35">
        <f>SUMPRODUCT(MID(0&amp;feed!O35,LARGE(INDEX(ISNUMBER(--MID(feed!O35,ROW($1:$5),1))*
ROW($1:$5),0),ROW($1:$5))+1,1)*10^ROW($1:$5)/10)</f>
        <v>137</v>
      </c>
      <c r="P35" t="str">
        <f>feed!P35</f>
        <v>Untapped</v>
      </c>
      <c r="Q35">
        <f t="shared" si="0"/>
        <v>90</v>
      </c>
      <c r="R35" t="str">
        <f>feed!Q35</f>
        <v>Meagre</v>
      </c>
      <c r="S35">
        <f t="shared" si="1"/>
        <v>1.5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26065</v>
      </c>
      <c r="AA35" s="8">
        <f t="shared" si="3"/>
        <v>10.814356435643564</v>
      </c>
      <c r="AB35" s="4">
        <f t="shared" si="4"/>
        <v>673.33333333333337</v>
      </c>
      <c r="AC35" s="4">
        <f t="shared" si="5"/>
        <v>7281.666666666667</v>
      </c>
    </row>
    <row r="36" spans="1:29" x14ac:dyDescent="0.25">
      <c r="A36" t="str">
        <f>feed!A36</f>
        <v>Tanah Malaya</v>
      </c>
      <c r="B36" t="str">
        <f>feed!B36</f>
        <v>Syahmi1089</v>
      </c>
      <c r="C36" t="str">
        <f>feed!C36</f>
        <v>PIRATES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9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8</v>
      </c>
      <c r="K36">
        <f>SUMPRODUCT(MID(0&amp;feed!K36,LARGE(INDEX(ISNUMBER(--MID(feed!K36,ROW($1:$19),1))*
ROW($1:$19),0),ROW($1:$19))+1,1)*10^ROW($1:$19)/10)</f>
        <v>15</v>
      </c>
      <c r="L36">
        <f>SUMPRODUCT(MID(0&amp;feed!L36,LARGE(INDEX(ISNUMBER(--MID(feed!L36,ROW($1:$19),1))*
ROW($1:$19),0),ROW($1:$19))+1,1)*10^ROW($1:$19)/10)</f>
        <v>9</v>
      </c>
      <c r="M36" t="str">
        <f>feed!M36</f>
        <v>Free Market</v>
      </c>
      <c r="N36">
        <f>SUMPRODUCT(MID(0&amp;feed!N36,LARGE(INDEX(ISNUMBER(--MID(feed!N36,ROW($1:$5),1))*
ROW($1:$5),0),ROW($1:$5))+1,1)*10^ROW($1:$5)/10)</f>
        <v>4026</v>
      </c>
      <c r="O36">
        <f>SUMPRODUCT(MID(0&amp;feed!O36,LARGE(INDEX(ISNUMBER(--MID(feed!O36,ROW($1:$5),1))*
ROW($1:$5),0),ROW($1:$5))+1,1)*10^ROW($1:$5)/10)</f>
        <v>1242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Arabia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36" t="str">
        <f>feed!U36</f>
        <v>http://blocgame.com/stats.php?id=60385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9409</v>
      </c>
      <c r="AA36" s="8">
        <f t="shared" si="3"/>
        <v>5.317685047193244</v>
      </c>
      <c r="AB36" s="4">
        <f t="shared" si="4"/>
        <v>671</v>
      </c>
      <c r="AC36" s="4">
        <f t="shared" si="5"/>
        <v>3568.1666666666665</v>
      </c>
    </row>
    <row r="37" spans="1:29" x14ac:dyDescent="0.25">
      <c r="A37" t="str">
        <f>feed!A37</f>
        <v>Ivalice</v>
      </c>
      <c r="B37" t="str">
        <f>feed!B37</f>
        <v>Nighthawk571</v>
      </c>
      <c r="C37" t="str">
        <f>feed!C37</f>
        <v>Interpol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3</v>
      </c>
      <c r="F37" t="str">
        <f>feed!F37</f>
        <v>Vietnam War surplus</v>
      </c>
      <c r="G37" t="str">
        <f>feed!G37</f>
        <v>Angelic</v>
      </c>
      <c r="H37">
        <f>SUMPRODUCT(MID(0&amp;feed!H37,LARGE(INDEX(ISNUMBER(--MID(feed!H37,ROW($1:$1),1))*
ROW($1:$1),0),ROW($1:$1))+1,1)*10^ROW($1:$1)/10)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10</v>
      </c>
      <c r="K37">
        <f>SUMPRODUCT(MID(0&amp;feed!K37,LARGE(INDEX(ISNUMBER(--MID(feed!K37,ROW($1:$19),1))*
ROW($1:$19),0),ROW($1:$19))+1,1)*10^ROW($1:$19)/10)</f>
        <v>34</v>
      </c>
      <c r="L37">
        <f>SUMPRODUCT(MID(0&amp;feed!L37,LARGE(INDEX(ISNUMBER(--MID(feed!L37,ROW($1:$19),1))*
ROW($1:$19),0),ROW($1:$19))+1,1)*10^ROW($1:$19)/10)</f>
        <v>27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4009</v>
      </c>
      <c r="O37">
        <f>SUMPRODUCT(MID(0&amp;feed!O37,LARGE(INDEX(ISNUMBER(--MID(feed!O37,ROW($1:$5),1))*
ROW($1:$5),0),ROW($1:$5))+1,1)*10^ROW($1:$5)/10)</f>
        <v>2525</v>
      </c>
      <c r="P37" t="str">
        <f>feed!P37</f>
        <v>Plentiful</v>
      </c>
      <c r="Q37">
        <f t="shared" si="0"/>
        <v>70</v>
      </c>
      <c r="R37" t="str">
        <f>feed!Q37</f>
        <v>Very Powerful</v>
      </c>
      <c r="S37">
        <f t="shared" si="1"/>
        <v>10</v>
      </c>
      <c r="T37" t="str">
        <f>feed!R37</f>
        <v>Arabia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37" t="str">
        <f>feed!U37</f>
        <v>http://blocgame.com/stats.php?id=63060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23121</v>
      </c>
      <c r="AA37" s="8">
        <f t="shared" si="3"/>
        <v>12.408580693439761</v>
      </c>
      <c r="AB37" s="4">
        <f t="shared" si="4"/>
        <v>668.16666666666663</v>
      </c>
      <c r="AC37" s="4">
        <f t="shared" si="5"/>
        <v>8291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5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2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12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3965</v>
      </c>
      <c r="O38">
        <f>SUMPRODUCT(MID(0&amp;feed!O38,LARGE(INDEX(ISNUMBER(--MID(feed!O38,ROW($1:$5),1))*
ROW($1:$5),0),ROW($1:$5))+1,1)*10^ROW($1:$5)/10)</f>
        <v>4213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17142</v>
      </c>
      <c r="AA38" s="8">
        <f t="shared" si="3"/>
        <v>7.8226986128625473</v>
      </c>
      <c r="AB38" s="4">
        <f t="shared" si="4"/>
        <v>660.83333333333337</v>
      </c>
      <c r="AC38" s="4">
        <f t="shared" si="5"/>
        <v>5169.5</v>
      </c>
    </row>
    <row r="39" spans="1:29" x14ac:dyDescent="0.25">
      <c r="A39" t="str">
        <f>feed!A39</f>
        <v>TheDarkSide</v>
      </c>
      <c r="B39" t="str">
        <f>feed!B39</f>
        <v>LordVader</v>
      </c>
      <c r="C39" t="str">
        <f>feed!C39</f>
        <v>Misanthropics</v>
      </c>
      <c r="D39">
        <f>SUMPRODUCT(MID(0&amp;feed!D39,LARGE(INDEX(ISNUMBER(--MID(feed!D39,ROW($1:$19),1))*
ROW($1:$19),0),ROW($1:$19))+1,1)*10^ROW($1:$19)/10)</f>
        <v>30</v>
      </c>
      <c r="E39">
        <f>SUMPRODUCT(MID(0&amp;feed!E39,LARGE(INDEX(ISNUMBER(--MID(feed!E39,ROW($1:$19),1))*
ROW($1:$19),0),ROW($1:$19))+1,1)*10^ROW($1:$19)/10)</f>
        <v>11</v>
      </c>
      <c r="F39" t="str">
        <f>feed!F39</f>
        <v>Vietnam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Undisciplined Rabble</v>
      </c>
      <c r="J39">
        <f>SUMPRODUCT(MID(0&amp;feed!J39,LARGE(INDEX(ISNUMBER(--MID(feed!J39,ROW($1:$19),1))*
ROW($1:$19),0),ROW($1:$19))+1,1)*10^ROW($1:$19)/10)</f>
        <v>6</v>
      </c>
      <c r="K39">
        <f>SUMPRODUCT(MID(0&amp;feed!K39,LARGE(INDEX(ISNUMBER(--MID(feed!K39,ROW($1:$19),1))*
ROW($1:$19),0),ROW($1:$19))+1,1)*10^ROW($1:$19)/10)</f>
        <v>24</v>
      </c>
      <c r="L39">
        <f>SUMPRODUCT(MID(0&amp;feed!L39,LARGE(INDEX(ISNUMBER(--MID(feed!L39,ROW($1:$19),1))*
ROW($1:$19),0),ROW($1:$19))+1,1)*10^ROW($1:$19)/10)</f>
        <v>4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3965</v>
      </c>
      <c r="O39">
        <f>SUMPRODUCT(MID(0&amp;feed!O39,LARGE(INDEX(ISNUMBER(--MID(feed!O39,ROW($1:$5),1))*
ROW($1:$5),0),ROW($1:$5))+1,1)*10^ROW($1:$5)/10)</f>
        <v>461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East Indies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39" t="str">
        <f>feed!U39</f>
        <v>http://blocgame.com/stats.php?id=63139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30196</v>
      </c>
      <c r="AA39" s="8">
        <f t="shared" si="3"/>
        <v>10.831273644388398</v>
      </c>
      <c r="AB39" s="4">
        <f t="shared" si="4"/>
        <v>660.83333333333337</v>
      </c>
      <c r="AC39" s="4">
        <f t="shared" si="5"/>
        <v>7157.666666666667</v>
      </c>
    </row>
    <row r="40" spans="1:29" x14ac:dyDescent="0.25">
      <c r="A40" t="str">
        <f>feed!A40</f>
        <v>Salamaï¿½a</v>
      </c>
      <c r="B40" t="str">
        <f>feed!B40</f>
        <v>Bacardi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71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11</v>
      </c>
      <c r="K40">
        <f>SUMPRODUCT(MID(0&amp;feed!K40,LARGE(INDEX(ISNUMBER(--MID(feed!K40,ROW($1:$19),1))*
ROW($1:$19),0),ROW($1:$19))+1,1)*10^ROW($1:$19)/10)</f>
        <v>23</v>
      </c>
      <c r="L40">
        <f>SUMPRODUCT(MID(0&amp;feed!L40,LARGE(INDEX(ISNUMBER(--MID(feed!L40,ROW($1:$19),1))*
ROW($1:$19),0),ROW($1:$19))+1,1)*10^ROW($1:$19)/10)</f>
        <v>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3962</v>
      </c>
      <c r="O40">
        <f>SUMPRODUCT(MID(0&amp;feed!O40,LARGE(INDEX(ISNUMBER(--MID(feed!O40,ROW($1:$5),1))*
ROW($1:$5),0),ROW($1:$5))+1,1)*10^ROW($1:$5)/10)</f>
        <v>0</v>
      </c>
      <c r="P40" t="str">
        <f>feed!P40</f>
        <v>Untapped</v>
      </c>
      <c r="Q40">
        <f t="shared" si="0"/>
        <v>90</v>
      </c>
      <c r="R40" t="str">
        <f>feed!Q40</f>
        <v>Large</v>
      </c>
      <c r="S40">
        <f t="shared" si="1"/>
        <v>7.5</v>
      </c>
      <c r="T40" t="str">
        <f>feed!R40</f>
        <v>Southern Cone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40" t="str">
        <f>feed!U40</f>
        <v>http://blocgame.com/stats.php?id=63383</v>
      </c>
      <c r="X40" s="4">
        <f>SUMPRODUCT(MID(0&amp;feed!V40,LARGE(INDEX(ISNUMBER(--MID(feed!V40,ROW($1:$5),1))*
ROW($1:$5),0),ROW($1:$5))+1,1)*10^ROW($1:$5)/10)</f>
        <v>1</v>
      </c>
      <c r="Y40">
        <f>feed!W40</f>
        <v>0</v>
      </c>
      <c r="Z40" s="4">
        <f t="shared" si="2"/>
        <v>16533</v>
      </c>
      <c r="AA40" s="8">
        <f t="shared" si="3"/>
        <v>7.6749116607773855</v>
      </c>
      <c r="AB40" s="4">
        <f t="shared" si="4"/>
        <v>660.33333333333337</v>
      </c>
      <c r="AC40" s="4">
        <f t="shared" si="5"/>
        <v>5068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52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Nice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3934</v>
      </c>
      <c r="O41">
        <f>SUMPRODUCT(MID(0&amp;feed!O41,LARGE(INDEX(ISNUMBER(--MID(feed!O41,ROW($1:$5),1))*
ROW($1:$5),0),ROW($1:$5))+1,1)*10^ROW($1:$5)/10)</f>
        <v>2323</v>
      </c>
      <c r="P41" t="str">
        <f>feed!P41</f>
        <v>Plentiful</v>
      </c>
      <c r="Q41">
        <f t="shared" si="0"/>
        <v>70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6.9420437214031523</v>
      </c>
      <c r="AB41" s="4">
        <f t="shared" si="4"/>
        <v>655.66666666666663</v>
      </c>
      <c r="AC41" s="4">
        <f t="shared" si="5"/>
        <v>4551.666666666667</v>
      </c>
    </row>
    <row r="42" spans="1:29" x14ac:dyDescent="0.25">
      <c r="A42" t="str">
        <f>feed!A42</f>
        <v>Junoma</v>
      </c>
      <c r="B42" t="str">
        <f>feed!B42</f>
        <v>VicReyes</v>
      </c>
      <c r="C42">
        <f>feed!C42</f>
        <v>0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2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Standard</v>
      </c>
      <c r="J42">
        <f>SUMPRODUCT(MID(0&amp;feed!J42,LARGE(INDEX(ISNUMBER(--MID(feed!J42,ROW($1:$19),1))*
ROW($1:$19),0),ROW($1:$19))+1,1)*10^ROW($1:$19)/10)</f>
        <v>16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5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3916</v>
      </c>
      <c r="O42">
        <f>SUMPRODUCT(MID(0&amp;feed!O42,LARGE(INDEX(ISNUMBER(--MID(feed!O42,ROW($1:$5),1))*
ROW($1:$5),0),ROW($1:$5))+1,1)*10^ROW($1:$5)/10)</f>
        <v>126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42" t="str">
        <f>feed!U42</f>
        <v>http://blocgame.com/stats.php?id=40349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13641</v>
      </c>
      <c r="AA42" s="8">
        <f t="shared" si="3"/>
        <v>6.7392747701736466</v>
      </c>
      <c r="AB42" s="4">
        <f t="shared" si="4"/>
        <v>652.66666666666663</v>
      </c>
      <c r="AC42" s="4">
        <f t="shared" si="5"/>
        <v>4398.5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51</v>
      </c>
      <c r="F43" t="str">
        <f>feed!F43</f>
        <v>Korean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8</v>
      </c>
      <c r="I43" t="str">
        <f>feed!I43</f>
        <v>Elite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3908</v>
      </c>
      <c r="O43">
        <f>SUMPRODUCT(MID(0&amp;feed!O43,LARGE(INDEX(ISNUMBER(--MID(feed!O43,ROW($1:$5),1))*
ROW($1:$5),0),ROW($1:$5))+1,1)*10^ROW($1:$5)/10)</f>
        <v>2461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1344</v>
      </c>
      <c r="AA43" s="8">
        <f t="shared" si="3"/>
        <v>15.409160696008188</v>
      </c>
      <c r="AB43" s="4">
        <f t="shared" si="4"/>
        <v>651.33333333333337</v>
      </c>
      <c r="AC43" s="4">
        <f t="shared" si="5"/>
        <v>10036.5</v>
      </c>
    </row>
    <row r="44" spans="1:29" x14ac:dyDescent="0.25">
      <c r="A44" t="str">
        <f>feed!A44</f>
        <v>temasik</v>
      </c>
      <c r="B44" t="str">
        <f>feed!B44</f>
        <v>lawrence</v>
      </c>
      <c r="C44" t="str">
        <f>feed!C44</f>
        <v>SPQR</v>
      </c>
      <c r="D44">
        <f>SUMPRODUCT(MID(0&amp;feed!D44,LARGE(INDEX(ISNUMBER(--MID(feed!D44,ROW($1:$19),1))*
ROW($1:$19),0),ROW($1:$19))+1,1)*10^ROW($1:$19)/10)</f>
        <v>14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4</v>
      </c>
      <c r="L44">
        <f>SUMPRODUCT(MID(0&amp;feed!L44,LARGE(INDEX(ISNUMBER(--MID(feed!L44,ROW($1:$19),1))*
ROW($1:$19),0),ROW($1:$19))+1,1)*10^ROW($1:$19)/10)</f>
        <v>4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3900</v>
      </c>
      <c r="O44">
        <f>SUMPRODUCT(MID(0&amp;feed!O44,LARGE(INDEX(ISNUMBER(--MID(feed!O44,ROW($1:$5),1))*
ROW($1:$5),0),ROW($1:$5))+1,1)*10^ROW($1:$5)/10)</f>
        <v>349</v>
      </c>
      <c r="P44">
        <f>feed!P44</f>
        <v>0</v>
      </c>
      <c r="Q44">
        <f t="shared" si="0"/>
        <v>40</v>
      </c>
      <c r="R44" t="str">
        <f>feed!Q44</f>
        <v>Mediocre</v>
      </c>
      <c r="S44">
        <f t="shared" si="1"/>
        <v>4.5</v>
      </c>
      <c r="T44" t="str">
        <f>feed!R44</f>
        <v>East Indies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44" t="str">
        <f>feed!U44</f>
        <v>http://blocgame.com/stats.php?id=62827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2701</v>
      </c>
      <c r="AA44" s="8">
        <f t="shared" si="3"/>
        <v>2.0387179487179488</v>
      </c>
      <c r="AB44" s="4">
        <f t="shared" si="4"/>
        <v>650</v>
      </c>
      <c r="AC44" s="4">
        <f t="shared" si="5"/>
        <v>1325.1666666666667</v>
      </c>
    </row>
    <row r="45" spans="1:29" x14ac:dyDescent="0.25">
      <c r="A45" t="str">
        <f>feed!A45</f>
        <v>Crayola</v>
      </c>
      <c r="B45" t="str">
        <f>feed!B45</f>
        <v>baker greg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2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SUMPRODUCT(MID(0&amp;feed!H45,LARGE(INDEX(ISNUMBER(--MID(feed!H45,ROW($1:$1),1))*
ROW($1:$1),0),ROW($1:$1))+1,1)*10^ROW($1:$1)/10)</f>
        <v>5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2</v>
      </c>
      <c r="K45">
        <f>SUMPRODUCT(MID(0&amp;feed!K45,LARGE(INDEX(ISNUMBER(--MID(feed!K45,ROW($1:$19),1))*
ROW($1:$19),0),ROW($1:$19))+1,1)*10^ROW($1:$19)/10)</f>
        <v>32</v>
      </c>
      <c r="L45">
        <f>SUMPRODUCT(MID(0&amp;feed!L45,LARGE(INDEX(ISNUMBER(--MID(feed!L45,ROW($1:$19),1))*
ROW($1:$19),0),ROW($1:$19))+1,1)*10^ROW($1:$19)/10)</f>
        <v>23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3870</v>
      </c>
      <c r="O45">
        <f>SUMPRODUCT(MID(0&amp;feed!O45,LARGE(INDEX(ISNUMBER(--MID(feed!O45,ROW($1:$5),1))*
ROW($1:$5),0),ROW($1:$5))+1,1)*10^ROW($1:$5)/10)</f>
        <v>4044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Egypt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45" t="str">
        <f>feed!U45</f>
        <v>http://blocgame.com/stats.php?id=63958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32879</v>
      </c>
      <c r="AA45" s="8">
        <f t="shared" si="3"/>
        <v>14.794315245478035</v>
      </c>
      <c r="AB45" s="4">
        <f t="shared" si="4"/>
        <v>645</v>
      </c>
      <c r="AC45" s="4">
        <f t="shared" si="5"/>
        <v>9542.3333333333339</v>
      </c>
    </row>
    <row r="46" spans="1:29" x14ac:dyDescent="0.25">
      <c r="A46" t="str">
        <f>feed!A46</f>
        <v>Psilocybis</v>
      </c>
      <c r="B46" t="str">
        <f>feed!B46</f>
        <v>Lysergix</v>
      </c>
      <c r="C46" t="str">
        <f>feed!C46</f>
        <v>Brotherhood of Nod</v>
      </c>
      <c r="D46">
        <f>SUMPRODUCT(MID(0&amp;feed!D46,LARGE(INDEX(ISNUMBER(--MID(feed!D46,ROW($1:$19),1))*
ROW($1:$19),0),ROW($1:$19))+1,1)*10^ROW($1:$19)/10)</f>
        <v>40</v>
      </c>
      <c r="E46">
        <f>SUMPRODUCT(MID(0&amp;feed!E46,LARGE(INDEX(ISNUMBER(--MID(feed!E46,ROW($1:$19),1))*
ROW($1:$19),0),ROW($1:$19))+1,1)*10^ROW($1:$19)/10)</f>
        <v>9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9</v>
      </c>
      <c r="K46">
        <f>SUMPRODUCT(MID(0&amp;feed!K46,LARGE(INDEX(ISNUMBER(--MID(feed!K46,ROW($1:$19),1))*
ROW($1:$19),0),ROW($1:$19))+1,1)*10^ROW($1:$19)/10)</f>
        <v>15</v>
      </c>
      <c r="L46">
        <f>SUMPRODUCT(MID(0&amp;feed!L46,LARGE(INDEX(ISNUMBER(--MID(feed!L46,ROW($1:$19),1))*
ROW($1:$19),0),ROW($1:$19))+1,1)*10^ROW($1:$19)/10)</f>
        <v>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3843</v>
      </c>
      <c r="O46">
        <f>SUMPRODUCT(MID(0&amp;feed!O46,LARGE(INDEX(ISNUMBER(--MID(feed!O46,ROW($1:$5),1))*
ROW($1:$5),0),ROW($1:$5))+1,1)*10^ROW($1:$5)/10)</f>
        <v>4745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6" t="str">
        <f>feed!U46</f>
        <v>http://blocgame.com/stats.php?id=62795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9102</v>
      </c>
      <c r="AA46" s="8">
        <f t="shared" si="3"/>
        <v>5.1007025761124121</v>
      </c>
      <c r="AB46" s="4">
        <f t="shared" si="4"/>
        <v>640.5</v>
      </c>
      <c r="AC46" s="4">
        <f t="shared" si="5"/>
        <v>3267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3</v>
      </c>
      <c r="K47">
        <f>SUMPRODUCT(MID(0&amp;feed!K47,LARGE(INDEX(ISNUMBER(--MID(feed!K47,ROW($1:$19),1))*
ROW($1:$19),0),ROW($1:$19))+1,1)*10^ROW($1:$19)/10)</f>
        <v>18</v>
      </c>
      <c r="L47">
        <f>SUMPRODUCT(MID(0&amp;feed!L47,LARGE(INDEX(ISNUMBER(--MID(feed!L47,ROW($1:$19),1))*
ROW($1:$19),0),ROW($1:$19))+1,1)*10^ROW($1:$19)/10)</f>
        <v>10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3836</v>
      </c>
      <c r="O47">
        <f>SUMPRODUCT(MID(0&amp;feed!O47,LARGE(INDEX(ISNUMBER(--MID(feed!O47,ROW($1:$5),1))*
ROW($1:$5),0),ROW($1:$5))+1,1)*10^ROW($1:$5)/10)</f>
        <v>6693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47438</v>
      </c>
      <c r="AA47" s="8">
        <f t="shared" si="3"/>
        <v>16.276850886339936</v>
      </c>
      <c r="AB47" s="4">
        <f t="shared" si="4"/>
        <v>639.33333333333337</v>
      </c>
      <c r="AC47" s="4">
        <f t="shared" si="5"/>
        <v>10406.333333333334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8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3828</v>
      </c>
      <c r="O48">
        <f>SUMPRODUCT(MID(0&amp;feed!O48,LARGE(INDEX(ISNUMBER(--MID(feed!O48,ROW($1:$5),1))*
ROW($1:$5),0),ROW($1:$5))+1,1)*10^ROW($1:$5)/10)</f>
        <v>75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5.2246603970741905</v>
      </c>
      <c r="AB48" s="4">
        <f t="shared" si="4"/>
        <v>638</v>
      </c>
      <c r="AC48" s="4">
        <f t="shared" si="5"/>
        <v>3333.3333333333335</v>
      </c>
    </row>
    <row r="49" spans="1:29" x14ac:dyDescent="0.25">
      <c r="A49" t="str">
        <f>feed!A49</f>
        <v>Kilij</v>
      </c>
      <c r="B49" t="str">
        <f>feed!B49</f>
        <v>Yatagan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99</v>
      </c>
      <c r="E49">
        <f>SUMPRODUCT(MID(0&amp;feed!E49,LARGE(INDEX(ISNUMBER(--MID(feed!E49,ROW($1:$19),1))*
ROW($1:$19),0),ROW($1:$19))+1,1)*10^ROW($1:$19)/10)</f>
        <v>9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25</v>
      </c>
      <c r="L49">
        <f>SUMPRODUCT(MID(0&amp;feed!L49,LARGE(INDEX(ISNUMBER(--MID(feed!L49,ROW($1:$19),1))*
ROW($1:$19),0),ROW($1:$19))+1,1)*10^ROW($1:$19)/10)</f>
        <v>15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3796</v>
      </c>
      <c r="O49">
        <f>SUMPRODUCT(MID(0&amp;feed!O49,LARGE(INDEX(ISNUMBER(--MID(feed!O49,ROW($1:$5),1))*
ROW($1:$5),0),ROW($1:$5))+1,1)*10^ROW($1:$5)/10)</f>
        <v>4853</v>
      </c>
      <c r="P49" t="str">
        <f>feed!P49</f>
        <v>Untapped</v>
      </c>
      <c r="Q49">
        <f t="shared" si="0"/>
        <v>90</v>
      </c>
      <c r="R49" t="str">
        <f>feed!Q49</f>
        <v>Large</v>
      </c>
      <c r="S49">
        <f t="shared" si="1"/>
        <v>7.5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49" t="str">
        <f>feed!U49</f>
        <v>http://blocgame.com/stats.php?id=63687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9410</v>
      </c>
      <c r="AA49" s="8">
        <f t="shared" si="3"/>
        <v>7.0231822971549001</v>
      </c>
      <c r="AB49" s="4">
        <f t="shared" si="4"/>
        <v>632.66666666666663</v>
      </c>
      <c r="AC49" s="4">
        <f t="shared" si="5"/>
        <v>4443.333333333333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52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3790</v>
      </c>
      <c r="O50">
        <f>SUMPRODUCT(MID(0&amp;feed!O50,LARGE(INDEX(ISNUMBER(--MID(feed!O50,ROW($1:$5),1))*
ROW($1:$5),0),ROW($1:$5))+1,1)*10^ROW($1:$5)/10)</f>
        <v>357</v>
      </c>
      <c r="P50" t="str">
        <f>feed!P50</f>
        <v>Untapped</v>
      </c>
      <c r="Q50">
        <f t="shared" si="0"/>
        <v>90</v>
      </c>
      <c r="R50" t="str">
        <f>feed!Q50</f>
        <v>Powerful</v>
      </c>
      <c r="S50">
        <f t="shared" si="1"/>
        <v>9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17540</v>
      </c>
      <c r="AA50" s="8">
        <f t="shared" si="3"/>
        <v>6.8047493403693933</v>
      </c>
      <c r="AB50" s="4">
        <f t="shared" si="4"/>
        <v>631.66666666666663</v>
      </c>
      <c r="AC50" s="4">
        <f t="shared" si="5"/>
        <v>4298.333333333333</v>
      </c>
    </row>
    <row r="51" spans="1:29" x14ac:dyDescent="0.25">
      <c r="A51" t="str">
        <f>feed!A51</f>
        <v>Deagle Nation!</v>
      </c>
      <c r="B51" t="str">
        <f>feed!B51</f>
        <v>Jace Connors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144</v>
      </c>
      <c r="E51">
        <f>SUMPRODUCT(MID(0&amp;feed!E51,LARGE(INDEX(ISNUMBER(--MID(feed!E51,ROW($1:$19),1))*
ROW($1:$19),0),ROW($1:$19))+1,1)*10^ROW($1:$19)/10)</f>
        <v>5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8</v>
      </c>
      <c r="I51" t="str">
        <f>feed!I51</f>
        <v>Good</v>
      </c>
      <c r="J51">
        <f>SUMPRODUCT(MID(0&amp;feed!J51,LARGE(INDEX(ISNUMBER(--MID(feed!J51,ROW($1:$19),1))*
ROW($1:$19),0),ROW($1:$19))+1,1)*10^ROW($1:$19)/10)</f>
        <v>2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42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3783</v>
      </c>
      <c r="O51">
        <f>SUMPRODUCT(MID(0&amp;feed!O51,LARGE(INDEX(ISNUMBER(--MID(feed!O51,ROW($1:$5),1))*
ROW($1:$5),0),ROW($1:$5))+1,1)*10^ROW($1:$5)/10)</f>
        <v>4014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51" t="str">
        <f>feed!U51</f>
        <v>http://blocgame.com/stats.php?id=63100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28702</v>
      </c>
      <c r="AA51" s="8">
        <f t="shared" si="3"/>
        <v>16.706846418186625</v>
      </c>
      <c r="AB51" s="4">
        <f t="shared" si="4"/>
        <v>630.5</v>
      </c>
      <c r="AC51" s="4">
        <f t="shared" si="5"/>
        <v>10533.666666666666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97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3781</v>
      </c>
      <c r="O52">
        <f>SUMPRODUCT(MID(0&amp;feed!O52,LARGE(INDEX(ISNUMBER(--MID(feed!O52,ROW($1:$5),1))*
ROW($1:$5),0),ROW($1:$5))+1,1)*10^ROW($1:$5)/10)</f>
        <v>136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7009</v>
      </c>
      <c r="AA52" s="8">
        <f t="shared" si="3"/>
        <v>5.5234065062152871</v>
      </c>
      <c r="AB52" s="4">
        <f t="shared" si="4"/>
        <v>630.16666666666663</v>
      </c>
      <c r="AC52" s="4">
        <f t="shared" si="5"/>
        <v>3480.6666666666665</v>
      </c>
    </row>
    <row r="53" spans="1:29" x14ac:dyDescent="0.25">
      <c r="A53" t="str">
        <f>feed!A53</f>
        <v>Aryana</v>
      </c>
      <c r="B53" t="str">
        <f>feed!B53</f>
        <v>Williarsk</v>
      </c>
      <c r="C53" t="str">
        <f>feed!C53</f>
        <v>PIRATES</v>
      </c>
      <c r="D53">
        <f>SUMPRODUCT(MID(0&amp;feed!D53,LARGE(INDEX(ISNUMBER(--MID(feed!D53,ROW($1:$19),1))*
ROW($1:$19),0),ROW($1:$19))+1,1)*10^ROW($1:$19)/10)</f>
        <v>55</v>
      </c>
      <c r="E53">
        <f>SUMPRODUCT(MID(0&amp;feed!E53,LARGE(INDEX(ISNUMBER(--MID(feed!E53,ROW($1:$19),1))*
ROW($1:$19),0),ROW($1:$19))+1,1)*10^ROW($1:$19)/10)</f>
        <v>5</v>
      </c>
      <c r="F53" t="str">
        <f>feed!F53</f>
        <v>Second World War surplus</v>
      </c>
      <c r="G53" t="str">
        <f>feed!G53</f>
        <v>Axis of Evil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32</v>
      </c>
      <c r="L53">
        <f>SUMPRODUCT(MID(0&amp;feed!L53,LARGE(INDEX(ISNUMBER(--MID(feed!L53,ROW($1:$19),1))*
ROW($1:$19),0),ROW($1:$19))+1,1)*10^ROW($1:$19)/10)</f>
        <v>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3775</v>
      </c>
      <c r="O53">
        <f>SUMPRODUCT(MID(0&amp;feed!O53,LARGE(INDEX(ISNUMBER(--MID(feed!O53,ROW($1:$5),1))*
ROW($1:$5),0),ROW($1:$5))+1,1)*10^ROW($1:$5)/10)</f>
        <v>108</v>
      </c>
      <c r="P53">
        <f>feed!P53</f>
        <v>0</v>
      </c>
      <c r="Q53">
        <f t="shared" si="0"/>
        <v>40</v>
      </c>
      <c r="R53" t="str">
        <f>feed!Q53</f>
        <v>Very Powerful</v>
      </c>
      <c r="S53">
        <f t="shared" si="1"/>
        <v>10</v>
      </c>
      <c r="T53" t="str">
        <f>feed!R53</f>
        <v>Gran Colombia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53" t="str">
        <f>feed!U53</f>
        <v>http://blocgame.com/stats.php?id=2313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12250</v>
      </c>
      <c r="AA53" s="8">
        <f t="shared" si="3"/>
        <v>7.1192052980132452</v>
      </c>
      <c r="AB53" s="4">
        <f t="shared" si="4"/>
        <v>629.16666666666663</v>
      </c>
      <c r="AC53" s="4">
        <f t="shared" si="5"/>
        <v>4479.166666666667</v>
      </c>
    </row>
    <row r="54" spans="1:29" x14ac:dyDescent="0.25">
      <c r="A54" t="str">
        <f>feed!A54</f>
        <v>Alamo</v>
      </c>
      <c r="B54" t="str">
        <f>feed!B54</f>
        <v>linksith</v>
      </c>
      <c r="C54" t="str">
        <f>feed!C54</f>
        <v>SPQR</v>
      </c>
      <c r="D54">
        <f>SUMPRODUCT(MID(0&amp;feed!D54,LARGE(INDEX(ISNUMBER(--MID(feed!D54,ROW($1:$19),1))*
ROW($1:$19),0),ROW($1:$19))+1,1)*10^ROW($1:$19)/10)</f>
        <v>20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1</v>
      </c>
      <c r="I54" t="str">
        <f>feed!I54</f>
        <v>Elite</v>
      </c>
      <c r="J54">
        <f>SUMPRODUCT(MID(0&amp;feed!J54,LARGE(INDEX(ISNUMBER(--MID(feed!J54,ROW($1:$19),1))*
ROW($1:$19),0),ROW($1:$19))+1,1)*10^ROW($1:$19)/10)</f>
        <v>78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3744</v>
      </c>
      <c r="O54">
        <f>SUMPRODUCT(MID(0&amp;feed!O54,LARGE(INDEX(ISNUMBER(--MID(feed!O54,ROW($1:$5),1))*
ROW($1:$5),0),ROW($1:$5))+1,1)*10^ROW($1:$5)/10)</f>
        <v>4155</v>
      </c>
      <c r="P54" t="str">
        <f>feed!P54</f>
        <v>Untapped</v>
      </c>
      <c r="Q54">
        <f t="shared" si="0"/>
        <v>90</v>
      </c>
      <c r="R54" t="str">
        <f>feed!Q54</f>
        <v>Powerful</v>
      </c>
      <c r="S54">
        <f t="shared" si="1"/>
        <v>9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4" t="str">
        <f>feed!U54</f>
        <v>http://blocgame.com/stats.php?id=40536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8545</v>
      </c>
      <c r="AA54" s="8">
        <f t="shared" si="3"/>
        <v>4.1853632478632479</v>
      </c>
      <c r="AB54" s="4">
        <f t="shared" si="4"/>
        <v>624</v>
      </c>
      <c r="AC54" s="4">
        <f t="shared" si="5"/>
        <v>2611.6666666666665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120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Isolated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3729</v>
      </c>
      <c r="O55">
        <f>SUMPRODUCT(MID(0&amp;feed!O55,LARGE(INDEX(ISNUMBER(--MID(feed!O55,ROW($1:$5),1))*
ROW($1:$5),0),ROW($1:$5))+1,1)*10^ROW($1:$5)/10)</f>
        <v>303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 t="shared" si="2"/>
        <v>31685</v>
      </c>
      <c r="AA55" s="8">
        <f t="shared" si="3"/>
        <v>13.424510592652185</v>
      </c>
      <c r="AB55" s="4">
        <f t="shared" si="4"/>
        <v>621.5</v>
      </c>
      <c r="AC55" s="4">
        <f t="shared" si="5"/>
        <v>8343.3333333333339</v>
      </c>
    </row>
    <row r="56" spans="1:29" x14ac:dyDescent="0.25">
      <c r="A56" t="str">
        <f>feed!A56</f>
        <v>Skekenhouse</v>
      </c>
      <c r="B56" t="str">
        <f>feed!B56</f>
        <v>Kraast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104</v>
      </c>
      <c r="E56">
        <f>SUMPRODUCT(MID(0&amp;feed!E56,LARGE(INDEX(ISNUMBER(--MID(feed!E56,ROW($1:$19),1))*
ROW($1:$19),0),ROW($1:$19))+1,1)*10^ROW($1:$19)/10)</f>
        <v>7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5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50</v>
      </c>
      <c r="L56">
        <f>SUMPRODUCT(MID(0&amp;feed!L56,LARGE(INDEX(ISNUMBER(--MID(feed!L56,ROW($1:$19),1))*
ROW($1:$19),0),ROW($1:$19))+1,1)*10^ROW($1:$19)/10)</f>
        <v>39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3714</v>
      </c>
      <c r="O56">
        <f>SUMPRODUCT(MID(0&amp;feed!O56,LARGE(INDEX(ISNUMBER(--MID(feed!O56,ROW($1:$5),1))*
ROW($1:$5),0),ROW($1:$5))+1,1)*10^ROW($1:$5)/10)</f>
        <v>5193</v>
      </c>
      <c r="P56" t="str">
        <f>feed!P56</f>
        <v>Plentiful</v>
      </c>
      <c r="Q56">
        <f t="shared" si="0"/>
        <v>70</v>
      </c>
      <c r="R56" t="str">
        <f>feed!Q56</f>
        <v>Very Powerful</v>
      </c>
      <c r="S56">
        <f t="shared" si="1"/>
        <v>10</v>
      </c>
      <c r="T56" t="str">
        <f>feed!R56</f>
        <v>Mesopotamia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6" t="str">
        <f>feed!U56</f>
        <v>http://blocgame.com/stats.php?id=62962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32352</v>
      </c>
      <c r="AA56" s="8">
        <f t="shared" si="3"/>
        <v>18.706785137318256</v>
      </c>
      <c r="AB56" s="4">
        <f t="shared" si="4"/>
        <v>619</v>
      </c>
      <c r="AC56" s="4">
        <f t="shared" si="5"/>
        <v>11579.5</v>
      </c>
    </row>
    <row r="57" spans="1:29" x14ac:dyDescent="0.25">
      <c r="A57" t="str">
        <f>feed!A57</f>
        <v>Eleuthera</v>
      </c>
      <c r="B57" t="str">
        <f>feed!B57</f>
        <v>Gamb</v>
      </c>
      <c r="C57" t="str">
        <f>feed!C57</f>
        <v>Dictators United</v>
      </c>
      <c r="D57">
        <f>SUMPRODUCT(MID(0&amp;feed!D57,LARGE(INDEX(ISNUMBER(--MID(feed!D57,ROW($1:$19),1))*
ROW($1:$19),0),ROW($1:$19))+1,1)*10^ROW($1:$19)/10)</f>
        <v>77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Questionable</v>
      </c>
      <c r="H57">
        <f>SUMPRODUCT(MID(0&amp;feed!H57,LARGE(INDEX(ISNUMBER(--MID(feed!H57,ROW($1:$1),1))*
ROW($1:$1),0),ROW($1:$1))+1,1)*10^ROW($1:$1)/10)</f>
        <v>4</v>
      </c>
      <c r="I57" t="str">
        <f>feed!I57</f>
        <v>Elite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29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3671</v>
      </c>
      <c r="O57">
        <f>SUMPRODUCT(MID(0&amp;feed!O57,LARGE(INDEX(ISNUMBER(--MID(feed!O57,ROW($1:$5),1))*
ROW($1:$5),0),ROW($1:$5))+1,1)*10^ROW($1:$5)/10)</f>
        <v>17</v>
      </c>
      <c r="P57">
        <f>feed!P57</f>
        <v>0</v>
      </c>
      <c r="Q57">
        <f t="shared" si="0"/>
        <v>40</v>
      </c>
      <c r="R57" t="str">
        <f>feed!Q57</f>
        <v>Very Powerful</v>
      </c>
      <c r="S57">
        <f t="shared" si="1"/>
        <v>10</v>
      </c>
      <c r="T57" t="str">
        <f>feed!R57</f>
        <v>Caribbean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57" t="str">
        <f>feed!U57</f>
        <v>http://blocgame.com/stats.php?id=63029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2544</v>
      </c>
      <c r="AA57" s="8">
        <f t="shared" si="3"/>
        <v>6.2092073004630892</v>
      </c>
      <c r="AB57" s="4">
        <f t="shared" si="4"/>
        <v>611.83333333333337</v>
      </c>
      <c r="AC57" s="4">
        <f t="shared" si="5"/>
        <v>3799</v>
      </c>
    </row>
    <row r="58" spans="1:29" x14ac:dyDescent="0.25">
      <c r="A58" t="str">
        <f>feed!A58</f>
        <v>Violent Vegans</v>
      </c>
      <c r="B58" t="str">
        <f>feed!B58</f>
        <v>SnakeBombs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112</v>
      </c>
      <c r="E58">
        <f>SUMPRODUCT(MID(0&amp;feed!E58,LARGE(INDEX(ISNUMBER(--MID(feed!E58,ROW($1:$19),1))*
ROW($1:$19),0),ROW($1:$19))+1,1)*10^ROW($1:$19)/10)</f>
        <v>6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4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18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3631</v>
      </c>
      <c r="O58">
        <f>SUMPRODUCT(MID(0&amp;feed!O58,LARGE(INDEX(ISNUMBER(--MID(feed!O58,ROW($1:$5),1))*
ROW($1:$5),0),ROW($1:$5))+1,1)*10^ROW($1:$5)/10)</f>
        <v>5596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Atlas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58" t="str">
        <f>feed!U58</f>
        <v>http://blocgame.com/stats.php?id=48869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24988</v>
      </c>
      <c r="AA58" s="8">
        <f t="shared" si="3"/>
        <v>13.69815477829799</v>
      </c>
      <c r="AB58" s="4">
        <f t="shared" si="4"/>
        <v>605.16666666666663</v>
      </c>
      <c r="AC58" s="4">
        <f t="shared" si="5"/>
        <v>8289.6666666666661</v>
      </c>
    </row>
    <row r="59" spans="1:29" x14ac:dyDescent="0.25">
      <c r="A59" t="str">
        <f>feed!A59</f>
        <v>DFWEFWEF</v>
      </c>
      <c r="B59" t="str">
        <f>feed!B59</f>
        <v>dmc5</v>
      </c>
      <c r="C59" t="str">
        <f>feed!C59</f>
        <v>Interpol</v>
      </c>
      <c r="D59">
        <f>SUMPRODUCT(MID(0&amp;feed!D59,LARGE(INDEX(ISNUMBER(--MID(feed!D59,ROW($1:$19),1))*
ROW($1:$19),0),ROW($1:$19))+1,1)*10^ROW($1:$19)/10)</f>
        <v>80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3605</v>
      </c>
      <c r="O59">
        <f>SUMPRODUCT(MID(0&amp;feed!O59,LARGE(INDEX(ISNUMBER(--MID(feed!O59,ROW($1:$5),1))*
ROW($1:$5),0),ROW($1:$5))+1,1)*10^ROW($1:$5)/10)</f>
        <v>6873</v>
      </c>
      <c r="P59">
        <f>feed!P59</f>
        <v>0</v>
      </c>
      <c r="Q59">
        <f t="shared" si="0"/>
        <v>40</v>
      </c>
      <c r="R59" t="str">
        <f>feed!Q59</f>
        <v>Large</v>
      </c>
      <c r="S59">
        <f t="shared" si="1"/>
        <v>7.5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59" t="str">
        <f>feed!U59</f>
        <v>http://blocgame.com/stats.php?id=55118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46498</v>
      </c>
      <c r="AA59" s="8">
        <f t="shared" si="3"/>
        <v>15.290707350901526</v>
      </c>
      <c r="AB59" s="4">
        <f t="shared" si="4"/>
        <v>600.83333333333337</v>
      </c>
      <c r="AC59" s="4">
        <f t="shared" si="5"/>
        <v>9187.1666666666661</v>
      </c>
    </row>
    <row r="60" spans="1:29" x14ac:dyDescent="0.25">
      <c r="A60" t="str">
        <f>feed!A60</f>
        <v>Zorin</v>
      </c>
      <c r="B60" t="str">
        <f>feed!B60</f>
        <v>NeroRPG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43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15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3579</v>
      </c>
      <c r="O60">
        <f>SUMPRODUCT(MID(0&amp;feed!O60,LARGE(INDEX(ISNUMBER(--MID(feed!O60,ROW($1:$5),1))*
ROW($1:$5),0),ROW($1:$5))+1,1)*10^ROW($1:$5)/10)</f>
        <v>152</v>
      </c>
      <c r="P60">
        <f>feed!P60</f>
        <v>0</v>
      </c>
      <c r="Q60">
        <f t="shared" si="0"/>
        <v>40</v>
      </c>
      <c r="R60" t="str">
        <f>feed!Q60</f>
        <v>Somewhat Large</v>
      </c>
      <c r="S60">
        <f t="shared" si="1"/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60" t="str">
        <f>feed!U60</f>
        <v>http://blocgame.com/stats.php?id=59970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2642</v>
      </c>
      <c r="AA60" s="8">
        <f t="shared" si="3"/>
        <v>3.5671975412126291</v>
      </c>
      <c r="AB60" s="4">
        <f t="shared" si="4"/>
        <v>596.5</v>
      </c>
      <c r="AC60" s="4">
        <f t="shared" si="5"/>
        <v>2127.8333333333335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3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SUMPRODUCT(MID(0&amp;feed!H61,LARGE(INDEX(ISNUMBER(--MID(feed!H61,ROW($1:$1),1))*
ROW($1:$1),0),ROW($1:$1))+1,1)*10^ROW($1:$1)/10)</f>
        <v>4</v>
      </c>
      <c r="I61" t="str">
        <f>feed!I61</f>
        <v>Poor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3577</v>
      </c>
      <c r="O61">
        <f>SUMPRODUCT(MID(0&amp;feed!O61,LARGE(INDEX(ISNUMBER(--MID(feed!O61,ROW($1:$5),1))*
ROW($1:$5),0),ROW($1:$5))+1,1)*10^ROW($1:$5)/10)</f>
        <v>1824</v>
      </c>
      <c r="P61" t="str">
        <f>feed!P61</f>
        <v>Untapped</v>
      </c>
      <c r="Q61">
        <f t="shared" si="0"/>
        <v>90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9.495946323734973</v>
      </c>
      <c r="AB61" s="4">
        <f t="shared" si="4"/>
        <v>596.16666666666663</v>
      </c>
      <c r="AC61" s="4">
        <f t="shared" si="5"/>
        <v>5661.166666666667</v>
      </c>
    </row>
    <row r="62" spans="1:29" x14ac:dyDescent="0.25">
      <c r="A62" t="str">
        <f>feed!A62</f>
        <v>Eastasia</v>
      </c>
      <c r="B62" t="str">
        <f>feed!B62</f>
        <v>accounts being deleted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96</v>
      </c>
      <c r="E62">
        <f>SUMPRODUCT(MID(0&amp;feed!E62,LARGE(INDEX(ISNUMBER(--MID(feed!E62,ROW($1:$19),1))*
ROW($1:$19),0),ROW($1:$19))+1,1)*10^ROW($1:$19)/10)</f>
        <v>7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8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3561</v>
      </c>
      <c r="O62">
        <f>SUMPRODUCT(MID(0&amp;feed!O62,LARGE(INDEX(ISNUMBER(--MID(feed!O62,ROW($1:$5),1))*
ROW($1:$5),0),ROW($1:$5))+1,1)*10^ROW($1:$5)/10)</f>
        <v>654</v>
      </c>
      <c r="P62" t="str">
        <f>feed!P62</f>
        <v>Untapped</v>
      </c>
      <c r="Q62">
        <f t="shared" si="0"/>
        <v>90</v>
      </c>
      <c r="R62" t="str">
        <f>feed!Q62</f>
        <v>Large</v>
      </c>
      <c r="S62">
        <f t="shared" si="1"/>
        <v>7.5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62" t="str">
        <f>feed!U62</f>
        <v>http://blocgame.com/stats.php?id=63527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26224</v>
      </c>
      <c r="AA62" s="8">
        <f t="shared" si="3"/>
        <v>9.9969109800617808</v>
      </c>
      <c r="AB62" s="4">
        <f t="shared" si="4"/>
        <v>593.5</v>
      </c>
      <c r="AC62" s="4">
        <f t="shared" si="5"/>
        <v>5933.166666666667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5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3560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4.4081460674157302</v>
      </c>
      <c r="AB63" s="4">
        <f t="shared" si="4"/>
        <v>593.33333333333337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21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3554</v>
      </c>
      <c r="O64">
        <f>SUMPRODUCT(MID(0&amp;feed!O64,LARGE(INDEX(ISNUMBER(--MID(feed!O64,ROW($1:$5),1))*
ROW($1:$5),0),ROW($1:$5))+1,1)*10^ROW($1:$5)/10)</f>
        <v>1620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7.9800225098480588</v>
      </c>
      <c r="AB64" s="4">
        <f t="shared" si="4"/>
        <v>592.33333333333337</v>
      </c>
      <c r="AC64" s="4">
        <f t="shared" si="5"/>
        <v>4726.833333333333</v>
      </c>
    </row>
    <row r="65" spans="1:29" x14ac:dyDescent="0.25">
      <c r="A65" t="str">
        <f>feed!A65</f>
        <v>nanas</v>
      </c>
      <c r="B65" t="str">
        <f>feed!B65</f>
        <v>nanas batu</v>
      </c>
      <c r="C65" t="str">
        <f>feed!C65</f>
        <v>Misanthropics</v>
      </c>
      <c r="D65">
        <f>SUMPRODUCT(MID(0&amp;feed!D65,LARGE(INDEX(ISNUMBER(--MID(feed!D65,ROW($1:$19),1))*
ROW($1:$19),0),ROW($1:$19))+1,1)*10^ROW($1:$19)/10)</f>
        <v>40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6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3554</v>
      </c>
      <c r="O65">
        <f>SUMPRODUCT(MID(0&amp;feed!O65,LARGE(INDEX(ISNUMBER(--MID(feed!O65,ROW($1:$5),1))*
ROW($1:$5),0),ROW($1:$5))+1,1)*10^ROW($1:$5)/10)</f>
        <v>95</v>
      </c>
      <c r="P65">
        <f>feed!P65</f>
        <v>0</v>
      </c>
      <c r="Q65">
        <f t="shared" si="0"/>
        <v>40</v>
      </c>
      <c r="R65" t="str">
        <f>feed!Q65</f>
        <v>Somewhat Large</v>
      </c>
      <c r="S65">
        <f t="shared" si="1"/>
        <v>6</v>
      </c>
      <c r="T65" t="str">
        <f>feed!R65</f>
        <v>East Indies</v>
      </c>
      <c r="U65" t="str">
        <f>feed!S65</f>
        <v>Neutral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65" t="str">
        <f>feed!U65</f>
        <v>http://blocgame.com/stats.php?id=61809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4750</v>
      </c>
      <c r="AA65" s="8">
        <f t="shared" si="3"/>
        <v>4.7129994372537984</v>
      </c>
      <c r="AB65" s="4">
        <f t="shared" si="4"/>
        <v>592.33333333333337</v>
      </c>
      <c r="AC65" s="4">
        <f t="shared" si="5"/>
        <v>2791.6666666666665</v>
      </c>
    </row>
    <row r="66" spans="1:29" x14ac:dyDescent="0.25">
      <c r="A66" t="str">
        <f>feed!A66</f>
        <v>Valtania</v>
      </c>
      <c r="B66" t="str">
        <f>feed!B66</f>
        <v>Kelvin D. Makumbi</v>
      </c>
      <c r="C66" t="str">
        <f>feed!C66</f>
        <v>Dictators United</v>
      </c>
      <c r="D66">
        <f>SUMPRODUCT(MID(0&amp;feed!D66,LARGE(INDEX(ISNUMBER(--MID(feed!D66,ROW($1:$19),1))*
ROW($1:$19),0),ROW($1:$19))+1,1)*10^ROW($1:$19)/10)</f>
        <v>171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27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3549</v>
      </c>
      <c r="O66">
        <f>SUMPRODUCT(MID(0&amp;feed!O66,LARGE(INDEX(ISNUMBER(--MID(feed!O66,ROW($1:$5),1))*
ROW($1:$5),0),ROW($1:$5))+1,1)*10^ROW($1:$5)/10)</f>
        <v>16</v>
      </c>
      <c r="P66" t="str">
        <f>feed!P66</f>
        <v>Near Depletion</v>
      </c>
      <c r="Q66">
        <f t="shared" si="0"/>
        <v>10</v>
      </c>
      <c r="R66" t="str">
        <f>feed!Q66</f>
        <v>Large</v>
      </c>
      <c r="S66">
        <f t="shared" si="1"/>
        <v>7.5</v>
      </c>
      <c r="T66" t="str">
        <f>feed!R66</f>
        <v>Mesoamerica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66" t="str">
        <f>feed!U66</f>
        <v>http://blocgame.com/stats.php?id=62525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25894</v>
      </c>
      <c r="AA66" s="8">
        <f t="shared" si="3"/>
        <v>12.473654550577628</v>
      </c>
      <c r="AB66" s="4">
        <f t="shared" si="4"/>
        <v>591.5</v>
      </c>
      <c r="AC66" s="4">
        <f t="shared" si="5"/>
        <v>7378.166666666667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3542</v>
      </c>
      <c r="O67">
        <f>SUMPRODUCT(MID(0&amp;feed!O67,LARGE(INDEX(ISNUMBER(--MID(feed!O67,ROW($1:$5),1))*
ROW($1:$5),0),ROW($1:$5))+1,1)*10^ROW($1:$5)/10)</f>
        <v>2567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2</v>
      </c>
      <c r="Y67">
        <f>feed!W67</f>
        <v>0</v>
      </c>
      <c r="Z67" s="4">
        <f t="shared" ref="Z67:Z130" si="8">V67-H67*750-K67*375-L67*375</f>
        <v>25740</v>
      </c>
      <c r="AA67" s="8">
        <f t="shared" ref="AA67:AA130" si="9">V67/N67</f>
        <v>11.925465838509316</v>
      </c>
      <c r="AB67" s="4">
        <f t="shared" ref="AB67:AB130" si="10">N67/6</f>
        <v>590.33333333333337</v>
      </c>
      <c r="AC67" s="4">
        <f t="shared" ref="AC67:AC130" si="11">V67/6</f>
        <v>7040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5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7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3534</v>
      </c>
      <c r="O68">
        <f>SUMPRODUCT(MID(0&amp;feed!O68,LARGE(INDEX(ISNUMBER(--MID(feed!O68,ROW($1:$5),1))*
ROW($1:$5),0),ROW($1:$5))+1,1)*10^ROW($1:$5)/10)</f>
        <v>33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30399</v>
      </c>
      <c r="AA68" s="8">
        <f t="shared" si="9"/>
        <v>14.544142614601018</v>
      </c>
      <c r="AB68" s="4">
        <f t="shared" si="10"/>
        <v>589</v>
      </c>
      <c r="AC68" s="4">
        <f t="shared" si="11"/>
        <v>8566.5</v>
      </c>
    </row>
    <row r="69" spans="1:29" x14ac:dyDescent="0.25">
      <c r="A69" t="str">
        <f>feed!A69</f>
        <v>Psychotropia</v>
      </c>
      <c r="B69" t="str">
        <f>feed!B69</f>
        <v>President_Bloodmoney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179</v>
      </c>
      <c r="E69">
        <f>SUMPRODUCT(MID(0&amp;feed!E69,LARGE(INDEX(ISNUMBER(--MID(feed!E69,ROW($1:$19),1))*
ROW($1:$19),0),ROW($1:$19))+1,1)*10^ROW($1:$19)/10)</f>
        <v>14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8</v>
      </c>
      <c r="I69" t="str">
        <f>feed!I69</f>
        <v>Elite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46</v>
      </c>
      <c r="L69">
        <f>SUMPRODUCT(MID(0&amp;feed!L69,LARGE(INDEX(ISNUMBER(--MID(feed!L69,ROW($1:$19),1))*
ROW($1:$19),0),ROW($1:$19))+1,1)*10^ROW($1:$19)/10)</f>
        <v>16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3525</v>
      </c>
      <c r="O69">
        <f>SUMPRODUCT(MID(0&amp;feed!O69,LARGE(INDEX(ISNUMBER(--MID(feed!O69,ROW($1:$5),1))*
ROW($1:$5),0),ROW($1:$5))+1,1)*10^ROW($1:$5)/10)</f>
        <v>388</v>
      </c>
      <c r="P69">
        <f>feed!P69</f>
        <v>0</v>
      </c>
      <c r="Q69">
        <f t="shared" si="6"/>
        <v>40</v>
      </c>
      <c r="R69" t="str">
        <f>feed!Q69</f>
        <v>Very Powerful</v>
      </c>
      <c r="S69">
        <f t="shared" si="7"/>
        <v>10</v>
      </c>
      <c r="T69" t="str">
        <f>feed!R69</f>
        <v>East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69" t="str">
        <f>feed!U69</f>
        <v>http://blocgame.com/stats.php?id=64125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19247</v>
      </c>
      <c r="AA69" s="8">
        <f t="shared" si="9"/>
        <v>13.758014184397164</v>
      </c>
      <c r="AB69" s="4">
        <f t="shared" si="10"/>
        <v>587.5</v>
      </c>
      <c r="AC69" s="4">
        <f t="shared" si="11"/>
        <v>8082.833333333333</v>
      </c>
    </row>
    <row r="70" spans="1:29" x14ac:dyDescent="0.25">
      <c r="A70" t="str">
        <f>feed!A70</f>
        <v>Sintra</v>
      </c>
      <c r="B70" t="str">
        <f>feed!B70</f>
        <v>Daniel Lima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50</v>
      </c>
      <c r="E70">
        <f>SUMPRODUCT(MID(0&amp;feed!E70,LARGE(INDEX(ISNUMBER(--MID(feed!E70,ROW($1:$19),1))*
ROW($1:$19),0),ROW($1:$19))+1,1)*10^ROW($1:$19)/10)</f>
        <v>6</v>
      </c>
      <c r="F70" t="str">
        <f>feed!F70</f>
        <v>Second World War surplus</v>
      </c>
      <c r="G70" t="str">
        <f>feed!G70</f>
        <v>Nice</v>
      </c>
      <c r="H70">
        <f>SUMPRODUCT(MID(0&amp;feed!H70,LARGE(INDEX(ISNUMBER(--MID(feed!H70,ROW($1:$1),1))*
ROW($1:$1),0),ROW($1:$1))+1,1)*10^ROW($1:$1)/10)</f>
        <v>3</v>
      </c>
      <c r="I70" t="str">
        <f>feed!I70</f>
        <v>Good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32</v>
      </c>
      <c r="L70">
        <f>SUMPRODUCT(MID(0&amp;feed!L70,LARGE(INDEX(ISNUMBER(--MID(feed!L70,ROW($1:$19),1))*
ROW($1:$19),0),ROW($1:$19))+1,1)*10^ROW($1:$19)/10)</f>
        <v>19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3503</v>
      </c>
      <c r="O70">
        <f>SUMPRODUCT(MID(0&amp;feed!O70,LARGE(INDEX(ISNUMBER(--MID(feed!O70,ROW($1:$5),1))*
ROW($1:$5),0),ROW($1:$5))+1,1)*10^ROW($1:$5)/10)</f>
        <v>173</v>
      </c>
      <c r="P70" t="str">
        <f>feed!P70</f>
        <v>Untapped</v>
      </c>
      <c r="Q70">
        <f t="shared" si="6"/>
        <v>90</v>
      </c>
      <c r="R70" t="str">
        <f>feed!Q70</f>
        <v>Somewhat Large</v>
      </c>
      <c r="S70">
        <f t="shared" si="7"/>
        <v>6</v>
      </c>
      <c r="T70" t="str">
        <f>feed!R70</f>
        <v>Caribbean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70" t="str">
        <f>feed!U70</f>
        <v>http://blocgame.com/stats.php?id=63167</v>
      </c>
      <c r="X70" s="4">
        <f>SUMPRODUCT(MID(0&amp;feed!V70,LARGE(INDEX(ISNUMBER(--MID(feed!V70,ROW($1:$5),1))*
ROW($1:$5),0),ROW($1:$5))+1,1)*10^ROW($1:$5)/10)</f>
        <v>1</v>
      </c>
      <c r="Y70">
        <f>feed!W70</f>
        <v>0</v>
      </c>
      <c r="Z70" s="4">
        <f t="shared" si="8"/>
        <v>13400</v>
      </c>
      <c r="AA70" s="8">
        <f t="shared" si="9"/>
        <v>9.9272052526405936</v>
      </c>
      <c r="AB70" s="4">
        <f t="shared" si="10"/>
        <v>583.83333333333337</v>
      </c>
      <c r="AC70" s="4">
        <f t="shared" si="11"/>
        <v>5795.833333333333</v>
      </c>
    </row>
    <row r="71" spans="1:29" x14ac:dyDescent="0.25">
      <c r="A71" t="str">
        <f>feed!A71</f>
        <v>Cancer</v>
      </c>
      <c r="B71" t="str">
        <f>feed!B71</f>
        <v>Stolen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10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0</v>
      </c>
      <c r="I71" t="str">
        <f>feed!I71</f>
        <v>Good</v>
      </c>
      <c r="J71">
        <f>SUMPRODUCT(MID(0&amp;feed!J71,LARGE(INDEX(ISNUMBER(--MID(feed!J71,ROW($1:$19),1))*
ROW($1:$19),0),ROW($1:$19))+1,1)*10^ROW($1:$19)/10)</f>
        <v>28</v>
      </c>
      <c r="K71">
        <f>SUMPRODUCT(MID(0&amp;feed!K71,LARGE(INDEX(ISNUMBER(--MID(feed!K71,ROW($1:$19),1))*
ROW($1:$19),0),ROW($1:$19))+1,1)*10^ROW($1:$19)/10)</f>
        <v>3</v>
      </c>
      <c r="L71">
        <f>SUMPRODUCT(MID(0&amp;feed!L71,LARGE(INDEX(ISNUMBER(--MID(feed!L71,ROW($1:$19),1))*
ROW($1:$19),0),ROW($1:$19))+1,1)*10^ROW($1:$19)/10)</f>
        <v>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3469</v>
      </c>
      <c r="O71">
        <f>SUMPRODUCT(MID(0&amp;feed!O71,LARGE(INDEX(ISNUMBER(--MID(feed!O71,ROW($1:$5),1))*
ROW($1:$5),0),ROW($1:$5))+1,1)*10^ROW($1:$5)/10)</f>
        <v>1697</v>
      </c>
      <c r="P71" t="str">
        <f>feed!P71</f>
        <v>Untapped</v>
      </c>
      <c r="Q71">
        <f t="shared" si="6"/>
        <v>90</v>
      </c>
      <c r="R71" t="str">
        <f>feed!Q71</f>
        <v>Mediocre</v>
      </c>
      <c r="S71">
        <f t="shared" si="7"/>
        <v>4.5</v>
      </c>
      <c r="T71" t="str">
        <f>feed!R71</f>
        <v>Persia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1" t="str">
        <f>feed!U71</f>
        <v>http://blocgame.com/stats.php?id=58745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3184</v>
      </c>
      <c r="AA71" s="8">
        <f t="shared" si="9"/>
        <v>1.7826462957624676</v>
      </c>
      <c r="AB71" s="4">
        <f t="shared" si="10"/>
        <v>578.16666666666663</v>
      </c>
      <c r="AC71" s="4">
        <f t="shared" si="11"/>
        <v>1030.6666666666667</v>
      </c>
    </row>
    <row r="72" spans="1:29" x14ac:dyDescent="0.25">
      <c r="A72" t="str">
        <f>feed!A72</f>
        <v>Lubekran</v>
      </c>
      <c r="B72" t="str">
        <f>feed!B72</f>
        <v>septima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75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20</v>
      </c>
      <c r="K72">
        <f>SUMPRODUCT(MID(0&amp;feed!K72,LARGE(INDEX(ISNUMBER(--MID(feed!K72,ROW($1:$19),1))*
ROW($1:$19),0),ROW($1:$19))+1,1)*10^ROW($1:$19)/10)</f>
        <v>10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3457</v>
      </c>
      <c r="O72">
        <f>SUMPRODUCT(MID(0&amp;feed!O72,LARGE(INDEX(ISNUMBER(--MID(feed!O72,ROW($1:$5),1))*
ROW($1:$5),0),ROW($1:$5))+1,1)*10^ROW($1:$5)/10)</f>
        <v>207</v>
      </c>
      <c r="P72" t="str">
        <f>feed!P72</f>
        <v>Untapped</v>
      </c>
      <c r="Q72">
        <f t="shared" si="6"/>
        <v>90</v>
      </c>
      <c r="R72" t="str">
        <f>feed!Q72</f>
        <v>Powerful</v>
      </c>
      <c r="S72">
        <f t="shared" si="7"/>
        <v>9</v>
      </c>
      <c r="T72" t="str">
        <f>feed!R72</f>
        <v>Indochina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2" t="str">
        <f>feed!U72</f>
        <v>http://blocgame.com/stats.php?id=62568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240</v>
      </c>
      <c r="AA72" s="8">
        <f t="shared" si="9"/>
        <v>1.913508822678623</v>
      </c>
      <c r="AB72" s="4">
        <f t="shared" si="10"/>
        <v>576.16666666666663</v>
      </c>
      <c r="AC72" s="4">
        <f t="shared" si="11"/>
        <v>1102.5</v>
      </c>
    </row>
    <row r="73" spans="1:29" x14ac:dyDescent="0.25">
      <c r="A73" t="str">
        <f>feed!A73</f>
        <v>Aasyria</v>
      </c>
      <c r="B73" t="str">
        <f>feed!B73</f>
        <v>David al-Assad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158</v>
      </c>
      <c r="E73">
        <f>SUMPRODUCT(MID(0&amp;feed!E73,LARGE(INDEX(ISNUMBER(--MID(feed!E73,ROW($1:$19),1))*
ROW($1:$19),0),ROW($1:$19))+1,1)*10^ROW($1:$19)/10)</f>
        <v>14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2</v>
      </c>
      <c r="K73">
        <f>SUMPRODUCT(MID(0&amp;feed!K73,LARGE(INDEX(ISNUMBER(--MID(feed!K73,ROW($1:$19),1))*
ROW($1:$19),0),ROW($1:$19))+1,1)*10^ROW($1:$19)/10)</f>
        <v>35</v>
      </c>
      <c r="L73">
        <f>SUMPRODUCT(MID(0&amp;feed!L73,LARGE(INDEX(ISNUMBER(--MID(feed!L73,ROW($1:$19),1))*
ROW($1:$19),0),ROW($1:$19))+1,1)*10^ROW($1:$19)/10)</f>
        <v>17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3433</v>
      </c>
      <c r="O73">
        <f>SUMPRODUCT(MID(0&amp;feed!O73,LARGE(INDEX(ISNUMBER(--MID(feed!O73,ROW($1:$5),1))*
ROW($1:$5),0),ROW($1:$5))+1,1)*10^ROW($1:$5)/10)</f>
        <v>3513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73" t="str">
        <f>feed!U73</f>
        <v>http://blocgame.com/stats.php?id=60967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21892</v>
      </c>
      <c r="AA73" s="8">
        <f t="shared" si="9"/>
        <v>13.149431983687737</v>
      </c>
      <c r="AB73" s="4">
        <f t="shared" si="10"/>
        <v>572.16666666666663</v>
      </c>
      <c r="AC73" s="4">
        <f t="shared" si="11"/>
        <v>7523.666666666667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38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1</v>
      </c>
      <c r="I74" t="str">
        <f>feed!I74</f>
        <v>Good</v>
      </c>
      <c r="J74">
        <f>SUMPRODUCT(MID(0&amp;feed!J74,LARGE(INDEX(ISNUMBER(--MID(feed!J74,ROW($1:$19),1))*
ROW($1:$19),0),ROW($1:$19))+1,1)*10^ROW($1:$19)/10)</f>
        <v>68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3432</v>
      </c>
      <c r="O74">
        <f>SUMPRODUCT(MID(0&amp;feed!O74,LARGE(INDEX(ISNUMBER(--MID(feed!O74,ROW($1:$5),1))*
ROW($1:$5),0),ROW($1:$5))+1,1)*10^ROW($1:$5)/10)</f>
        <v>2843</v>
      </c>
      <c r="P74" t="str">
        <f>feed!P74</f>
        <v>Untapped</v>
      </c>
      <c r="Q74">
        <f t="shared" si="6"/>
        <v>90</v>
      </c>
      <c r="R74" t="str">
        <f>feed!Q74</f>
        <v>Mediocre</v>
      </c>
      <c r="S74">
        <f t="shared" si="7"/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12274</v>
      </c>
      <c r="AA74" s="8">
        <f t="shared" si="9"/>
        <v>4.9967948717948714</v>
      </c>
      <c r="AB74" s="4">
        <f t="shared" si="10"/>
        <v>572</v>
      </c>
      <c r="AC74" s="4">
        <f t="shared" si="11"/>
        <v>2858.1666666666665</v>
      </c>
    </row>
    <row r="75" spans="1:29" x14ac:dyDescent="0.25">
      <c r="A75" t="str">
        <f>feed!A75</f>
        <v>shair</v>
      </c>
      <c r="B75" t="str">
        <f>feed!B75</f>
        <v>shair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156</v>
      </c>
      <c r="E75">
        <f>SUMPRODUCT(MID(0&amp;feed!E75,LARGE(INDEX(ISNUMBER(--MID(feed!E75,ROW($1:$19),1))*
ROW($1:$19),0),ROW($1:$19))+1,1)*10^ROW($1:$19)/10)</f>
        <v>6</v>
      </c>
      <c r="F75" t="str">
        <f>feed!F75</f>
        <v>Vietnam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7</v>
      </c>
      <c r="I75" t="str">
        <f>feed!I75</f>
        <v>Good</v>
      </c>
      <c r="J75">
        <f>SUMPRODUCT(MID(0&amp;feed!J75,LARGE(INDEX(ISNUMBER(--MID(feed!J75,ROW($1:$19),1))*
ROW($1:$19),0),ROW($1:$19))+1,1)*10^ROW($1:$19)/10)</f>
        <v>3</v>
      </c>
      <c r="K75">
        <f>SUMPRODUCT(MID(0&amp;feed!K75,LARGE(INDEX(ISNUMBER(--MID(feed!K75,ROW($1:$19),1))*
ROW($1:$19),0),ROW($1:$19))+1,1)*10^ROW($1:$19)/10)</f>
        <v>30</v>
      </c>
      <c r="L75">
        <f>SUMPRODUCT(MID(0&amp;feed!L75,LARGE(INDEX(ISNUMBER(--MID(feed!L75,ROW($1:$19),1))*
ROW($1:$19),0),ROW($1:$19))+1,1)*10^ROW($1:$19)/10)</f>
        <v>11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3426</v>
      </c>
      <c r="O75">
        <f>SUMPRODUCT(MID(0&amp;feed!O75,LARGE(INDEX(ISNUMBER(--MID(feed!O75,ROW($1:$5),1))*
ROW($1:$5),0),ROW($1:$5))+1,1)*10^ROW($1:$5)/10)</f>
        <v>531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East Indies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75" t="str">
        <f>feed!U75</f>
        <v>http://blocgame.com/stats.php?id=62199</v>
      </c>
      <c r="X75" s="4">
        <f>SUMPRODUCT(MID(0&amp;feed!V75,LARGE(INDEX(ISNUMBER(--MID(feed!V75,ROW($1:$5),1))*
ROW($1:$5),0),ROW($1:$5))+1,1)*10^ROW($1:$5)/10)</f>
        <v>1</v>
      </c>
      <c r="Y75">
        <f>feed!W75</f>
        <v>0</v>
      </c>
      <c r="Z75" s="4">
        <f t="shared" si="8"/>
        <v>24822</v>
      </c>
      <c r="AA75" s="8">
        <f t="shared" si="9"/>
        <v>13.265323992994746</v>
      </c>
      <c r="AB75" s="4">
        <f t="shared" si="10"/>
        <v>571</v>
      </c>
      <c r="AC75" s="4">
        <f t="shared" si="11"/>
        <v>7574.5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9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3417</v>
      </c>
      <c r="O76">
        <f>SUMPRODUCT(MID(0&amp;feed!O76,LARGE(INDEX(ISNUMBER(--MID(feed!O76,ROW($1:$5),1))*
ROW($1:$5),0),ROW($1:$5))+1,1)*10^ROW($1:$5)/10)</f>
        <v>466</v>
      </c>
      <c r="P76" t="str">
        <f>feed!P76</f>
        <v>Untapped</v>
      </c>
      <c r="Q76">
        <f t="shared" si="6"/>
        <v>90</v>
      </c>
      <c r="R76" t="str">
        <f>feed!Q76</f>
        <v>Mediocre</v>
      </c>
      <c r="S76">
        <f t="shared" si="7"/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386</v>
      </c>
      <c r="AA76" s="8">
        <f t="shared" si="9"/>
        <v>1.2104184957565116</v>
      </c>
      <c r="AB76" s="4">
        <f t="shared" si="10"/>
        <v>569.5</v>
      </c>
      <c r="AC76" s="4">
        <f t="shared" si="11"/>
        <v>689.33333333333337</v>
      </c>
    </row>
    <row r="77" spans="1:29" x14ac:dyDescent="0.25">
      <c r="A77" t="str">
        <f>feed!A77</f>
        <v>Fongelesia</v>
      </c>
      <c r="B77" t="str">
        <f>feed!B77</f>
        <v>Fong</v>
      </c>
      <c r="C77">
        <f>feed!C77</f>
        <v>0</v>
      </c>
      <c r="D77">
        <f>SUMPRODUCT(MID(0&amp;feed!D77,LARGE(INDEX(ISNUMBER(--MID(feed!D77,ROW($1:$19),1))*
ROW($1:$19),0),ROW($1:$19))+1,1)*10^ROW($1:$19)/10)</f>
        <v>27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14</v>
      </c>
      <c r="K77">
        <f>SUMPRODUCT(MID(0&amp;feed!K77,LARGE(INDEX(ISNUMBER(--MID(feed!K77,ROW($1:$19),1))*
ROW($1:$19),0),ROW($1:$19))+1,1)*10^ROW($1:$19)/10)</f>
        <v>7</v>
      </c>
      <c r="L77">
        <f>SUMPRODUCT(MID(0&amp;feed!L77,LARGE(INDEX(ISNUMBER(--MID(feed!L77,ROW($1:$19),1))*
ROW($1:$19),0),ROW($1:$19))+1,1)*10^ROW($1:$19)/10)</f>
        <v>3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3404</v>
      </c>
      <c r="O77">
        <f>SUMPRODUCT(MID(0&amp;feed!O77,LARGE(INDEX(ISNUMBER(--MID(feed!O77,ROW($1:$5),1))*
ROW($1:$5),0),ROW($1:$5))+1,1)*10^ROW($1:$5)/10)</f>
        <v>105</v>
      </c>
      <c r="P77" t="str">
        <f>feed!P77</f>
        <v>Untapped</v>
      </c>
      <c r="Q77">
        <f t="shared" si="6"/>
        <v>90</v>
      </c>
      <c r="R77" t="str">
        <f>feed!Q77</f>
        <v>Large</v>
      </c>
      <c r="S77">
        <f t="shared" si="7"/>
        <v>7.5</v>
      </c>
      <c r="T77" t="str">
        <f>feed!R77</f>
        <v>Pacific Rim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77" t="str">
        <f>feed!U77</f>
        <v>http://blocgame.com/stats.php?id=63041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21339</v>
      </c>
      <c r="AA77" s="8">
        <f t="shared" si="9"/>
        <v>8.0314336075205635</v>
      </c>
      <c r="AB77" s="4">
        <f t="shared" si="10"/>
        <v>567.33333333333337</v>
      </c>
      <c r="AC77" s="4">
        <f t="shared" si="11"/>
        <v>4556.5</v>
      </c>
    </row>
    <row r="78" spans="1:29" x14ac:dyDescent="0.25">
      <c r="A78" t="str">
        <f>feed!A78</f>
        <v>Batu putih</v>
      </c>
      <c r="B78" t="str">
        <f>feed!B78</f>
        <v>Harzan</v>
      </c>
      <c r="C78" t="str">
        <f>feed!C78</f>
        <v>The Federal Colonies</v>
      </c>
      <c r="D78">
        <f>SUMPRODUCT(MID(0&amp;feed!D78,LARGE(INDEX(ISNUMBER(--MID(feed!D78,ROW($1:$19),1))*
ROW($1:$19),0),ROW($1:$19))+1,1)*10^ROW($1:$19)/10)</f>
        <v>17</v>
      </c>
      <c r="E78">
        <f>SUMPRODUCT(MID(0&amp;feed!E78,LARGE(INDEX(ISNUMBER(--MID(feed!E78,ROW($1:$19),1))*
ROW($1:$19),0),ROW($1:$19))+1,1)*10^ROW($1:$19)/10)</f>
        <v>3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31</v>
      </c>
      <c r="K78">
        <f>SUMPRODUCT(MID(0&amp;feed!K78,LARGE(INDEX(ISNUMBER(--MID(feed!K78,ROW($1:$19),1))*
ROW($1:$19),0),ROW($1:$19))+1,1)*10^ROW($1:$19)/10)</f>
        <v>0</v>
      </c>
      <c r="L78">
        <f>SUMPRODUCT(MID(0&amp;feed!L78,LARGE(INDEX(ISNUMBER(--MID(feed!L78,ROW($1:$19),1))*
ROW($1:$19),0),ROW($1:$19))+1,1)*10^ROW($1:$19)/10)</f>
        <v>3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3389</v>
      </c>
      <c r="O78">
        <f>SUMPRODUCT(MID(0&amp;feed!O78,LARGE(INDEX(ISNUMBER(--MID(feed!O78,ROW($1:$5),1))*
ROW($1:$5),0),ROW($1:$5))+1,1)*10^ROW($1:$5)/10)</f>
        <v>6</v>
      </c>
      <c r="P78" t="str">
        <f>feed!P78</f>
        <v>Near Depletion</v>
      </c>
      <c r="Q78">
        <f t="shared" si="6"/>
        <v>10</v>
      </c>
      <c r="R78" t="str">
        <f>feed!Q78</f>
        <v>Large</v>
      </c>
      <c r="S78">
        <f t="shared" si="7"/>
        <v>7.5</v>
      </c>
      <c r="T78" t="str">
        <f>feed!R78</f>
        <v>East Indies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78" t="str">
        <f>feed!U78</f>
        <v>http://blocgame.com/stats.php?id=61926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-68</v>
      </c>
      <c r="AA78" s="8">
        <f t="shared" si="9"/>
        <v>0.97580407199763941</v>
      </c>
      <c r="AB78" s="4">
        <f t="shared" si="10"/>
        <v>564.83333333333337</v>
      </c>
      <c r="AC78" s="4">
        <f t="shared" si="11"/>
        <v>551.16666666666663</v>
      </c>
    </row>
    <row r="79" spans="1:29" x14ac:dyDescent="0.25">
      <c r="A79" t="str">
        <f>feed!A79</f>
        <v>New Luzon</v>
      </c>
      <c r="B79" t="str">
        <f>feed!B79</f>
        <v>Chester E. Marquez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90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3</v>
      </c>
      <c r="K79">
        <f>SUMPRODUCT(MID(0&amp;feed!K79,LARGE(INDEX(ISNUMBER(--MID(feed!K79,ROW($1:$19),1))*
ROW($1:$19),0),ROW($1:$19))+1,1)*10^ROW($1:$19)/10)</f>
        <v>12</v>
      </c>
      <c r="L79">
        <f>SUMPRODUCT(MID(0&amp;feed!L79,LARGE(INDEX(ISNUMBER(--MID(feed!L79,ROW($1:$19),1))*
ROW($1:$19),0),ROW($1:$19))+1,1)*10^ROW($1:$19)/10)</f>
        <v>10</v>
      </c>
      <c r="M79" t="str">
        <f>feed!M79</f>
        <v>Mixed Economy</v>
      </c>
      <c r="N79">
        <f>SUMPRODUCT(MID(0&amp;feed!N79,LARGE(INDEX(ISNUMBER(--MID(feed!N79,ROW($1:$5),1))*
ROW($1:$5),0),ROW($1:$5))+1,1)*10^ROW($1:$5)/10)</f>
        <v>3370</v>
      </c>
      <c r="O79">
        <f>SUMPRODUCT(MID(0&amp;feed!O79,LARGE(INDEX(ISNUMBER(--MID(feed!O79,ROW($1:$5),1))*
ROW($1:$5),0),ROW($1:$5))+1,1)*10^ROW($1:$5)/10)</f>
        <v>4593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Egypt</v>
      </c>
      <c r="U79" t="str">
        <f>feed!S79</f>
        <v>Neutral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79" t="str">
        <f>feed!U79</f>
        <v>http://blocgame.com/stats.php?id=63066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25692</v>
      </c>
      <c r="AA79" s="8">
        <f t="shared" si="9"/>
        <v>10.73946587537092</v>
      </c>
      <c r="AB79" s="4">
        <f t="shared" si="10"/>
        <v>561.66666666666663</v>
      </c>
      <c r="AC79" s="4">
        <f t="shared" si="11"/>
        <v>6032</v>
      </c>
    </row>
    <row r="80" spans="1:29" x14ac:dyDescent="0.25">
      <c r="A80" t="str">
        <f>feed!A80</f>
        <v>Arabic Union</v>
      </c>
      <c r="B80" t="str">
        <f>feed!B80</f>
        <v>Comrade Izy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99</v>
      </c>
      <c r="E80">
        <f>SUMPRODUCT(MID(0&amp;feed!E80,LARGE(INDEX(ISNUMBER(--MID(feed!E80,ROW($1:$19),1))*
ROW($1:$19),0),ROW($1:$19))+1,1)*10^ROW($1:$19)/10)</f>
        <v>1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0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13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3369</v>
      </c>
      <c r="O80">
        <f>SUMPRODUCT(MID(0&amp;feed!O80,LARGE(INDEX(ISNUMBER(--MID(feed!O80,ROW($1:$5),1))*
ROW($1:$5),0),ROW($1:$5))+1,1)*10^ROW($1:$5)/10)</f>
        <v>4622</v>
      </c>
      <c r="P80">
        <f>feed!P80</f>
        <v>0</v>
      </c>
      <c r="Q80">
        <f t="shared" si="6"/>
        <v>40</v>
      </c>
      <c r="R80" t="str">
        <f>feed!Q80</f>
        <v>Powerful</v>
      </c>
      <c r="S80">
        <f t="shared" si="7"/>
        <v>9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80" t="str">
        <f>feed!U80</f>
        <v>http://blocgame.com/stats.php?id=59855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33133</v>
      </c>
      <c r="AA80" s="8">
        <f t="shared" si="9"/>
        <v>14.954882754526565</v>
      </c>
      <c r="AB80" s="4">
        <f t="shared" si="10"/>
        <v>561.5</v>
      </c>
      <c r="AC80" s="4">
        <f t="shared" si="11"/>
        <v>8397.1666666666661</v>
      </c>
    </row>
    <row r="81" spans="1:29" x14ac:dyDescent="0.25">
      <c r="A81" t="str">
        <f>feed!A81</f>
        <v>Mmhat</v>
      </c>
      <c r="B81" t="str">
        <f>feed!B81</f>
        <v>Homermustdie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63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14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3368</v>
      </c>
      <c r="O81">
        <f>SUMPRODUCT(MID(0&amp;feed!O81,LARGE(INDEX(ISNUMBER(--MID(feed!O81,ROW($1:$5),1))*
ROW($1:$5),0),ROW($1:$5))+1,1)*10^ROW($1:$5)/10)</f>
        <v>35</v>
      </c>
      <c r="P81" t="str">
        <f>feed!P81</f>
        <v>Near Depletion</v>
      </c>
      <c r="Q81">
        <f t="shared" si="6"/>
        <v>10</v>
      </c>
      <c r="R81" t="str">
        <f>feed!Q81</f>
        <v>Large</v>
      </c>
      <c r="S81">
        <f t="shared" si="7"/>
        <v>7.5</v>
      </c>
      <c r="T81" t="str">
        <f>feed!R81</f>
        <v>Amazonia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81" t="str">
        <f>feed!U81</f>
        <v>http://blocgame.com/stats.php?id=45846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14007</v>
      </c>
      <c r="AA81" s="8">
        <f t="shared" si="9"/>
        <v>6.6083729216152021</v>
      </c>
      <c r="AB81" s="4">
        <f t="shared" si="10"/>
        <v>561.33333333333337</v>
      </c>
      <c r="AC81" s="4">
        <f t="shared" si="11"/>
        <v>3709.5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7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3341</v>
      </c>
      <c r="O82">
        <f>SUMPRODUCT(MID(0&amp;feed!O82,LARGE(INDEX(ISNUMBER(--MID(feed!O82,ROW($1:$5),1))*
ROW($1:$5),0),ROW($1:$5))+1,1)*10^ROW($1:$5)/10)</f>
        <v>3506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22256</v>
      </c>
      <c r="AA82" s="8">
        <f t="shared" si="9"/>
        <v>8.2328644118527379</v>
      </c>
      <c r="AB82" s="4">
        <f t="shared" si="10"/>
        <v>556.83333333333337</v>
      </c>
      <c r="AC82" s="4">
        <f t="shared" si="11"/>
        <v>4584.333333333333</v>
      </c>
    </row>
    <row r="83" spans="1:29" x14ac:dyDescent="0.25">
      <c r="A83" t="str">
        <f>feed!A83</f>
        <v>Treehouse</v>
      </c>
      <c r="B83" t="str">
        <f>feed!B83</f>
        <v>Number One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52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7</v>
      </c>
      <c r="K83">
        <f>SUMPRODUCT(MID(0&amp;feed!K83,LARGE(INDEX(ISNUMBER(--MID(feed!K83,ROW($1:$19),1))*
ROW($1:$19),0),ROW($1:$19))+1,1)*10^ROW($1:$19)/10)</f>
        <v>6</v>
      </c>
      <c r="L83">
        <f>SUMPRODUCT(MID(0&amp;feed!L83,LARGE(INDEX(ISNUMBER(--MID(feed!L83,ROW($1:$19),1))*
ROW($1:$19),0),ROW($1:$19))+1,1)*10^ROW($1:$19)/10)</f>
        <v>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3340</v>
      </c>
      <c r="O83">
        <f>SUMPRODUCT(MID(0&amp;feed!O83,LARGE(INDEX(ISNUMBER(--MID(feed!O83,ROW($1:$5),1))*
ROW($1:$5),0),ROW($1:$5))+1,1)*10^ROW($1:$5)/10)</f>
        <v>177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83" t="str">
        <f>feed!U83</f>
        <v>http://blocgame.com/stats.php?id=58889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8741</v>
      </c>
      <c r="AA83" s="8">
        <f t="shared" si="9"/>
        <v>4.3011976047904188</v>
      </c>
      <c r="AB83" s="4">
        <f t="shared" si="10"/>
        <v>556.66666666666663</v>
      </c>
      <c r="AC83" s="4">
        <f t="shared" si="11"/>
        <v>2394.3333333333335</v>
      </c>
    </row>
    <row r="84" spans="1:29" x14ac:dyDescent="0.25">
      <c r="A84" t="str">
        <f>feed!A84</f>
        <v>Chicken rice</v>
      </c>
      <c r="B84" t="str">
        <f>feed!B84</f>
        <v>Ador hitler</v>
      </c>
      <c r="C84" t="str">
        <f>feed!C84</f>
        <v>PIRATES</v>
      </c>
      <c r="D84">
        <f>SUMPRODUCT(MID(0&amp;feed!D84,LARGE(INDEX(ISNUMBER(--MID(feed!D84,ROW($1:$19),1))*
ROW($1:$19),0),ROW($1:$19))+1,1)*10^ROW($1:$19)/10)</f>
        <v>51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24</v>
      </c>
      <c r="K84">
        <f>SUMPRODUCT(MID(0&amp;feed!K84,LARGE(INDEX(ISNUMBER(--MID(feed!K84,ROW($1:$19),1))*
ROW($1:$19),0),ROW($1:$19))+1,1)*10^ROW($1:$19)/10)</f>
        <v>16</v>
      </c>
      <c r="L84">
        <f>SUMPRODUCT(MID(0&amp;feed!L84,LARGE(INDEX(ISNUMBER(--MID(feed!L84,ROW($1:$19),1))*
ROW($1:$19),0),ROW($1:$19))+1,1)*10^ROW($1:$19)/10)</f>
        <v>15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3336</v>
      </c>
      <c r="O84">
        <f>SUMPRODUCT(MID(0&amp;feed!O84,LARGE(INDEX(ISNUMBER(--MID(feed!O84,ROW($1:$5),1))*
ROW($1:$5),0),ROW($1:$5))+1,1)*10^ROW($1:$5)/10)</f>
        <v>335</v>
      </c>
      <c r="P84" t="str">
        <f>feed!P84</f>
        <v>Untapped</v>
      </c>
      <c r="Q84">
        <f t="shared" si="6"/>
        <v>90</v>
      </c>
      <c r="R84" t="str">
        <f>feed!Q84</f>
        <v>Large</v>
      </c>
      <c r="S84">
        <f t="shared" si="7"/>
        <v>7.5</v>
      </c>
      <c r="T84" t="str">
        <f>feed!R84</f>
        <v>East Indies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84" t="str">
        <f>feed!U84</f>
        <v>http://blocgame.com/stats.php?id=61750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6125</v>
      </c>
      <c r="AA84" s="8">
        <f t="shared" si="9"/>
        <v>5.9952038369304557</v>
      </c>
      <c r="AB84" s="4">
        <f t="shared" si="10"/>
        <v>556</v>
      </c>
      <c r="AC84" s="4">
        <f t="shared" si="11"/>
        <v>3333.3333333333335</v>
      </c>
    </row>
    <row r="85" spans="1:29" x14ac:dyDescent="0.25">
      <c r="A85" t="str">
        <f>feed!A85</f>
        <v>Tamil Kingdom</v>
      </c>
      <c r="B85" t="str">
        <f>feed!B85</f>
        <v>Chola I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240</v>
      </c>
      <c r="E85">
        <f>SUMPRODUCT(MID(0&amp;feed!E85,LARGE(INDEX(ISNUMBER(--MID(feed!E85,ROW($1:$19),1))*
ROW($1:$19),0),ROW($1:$19))+1,1)*10^ROW($1:$19)/10)</f>
        <v>20</v>
      </c>
      <c r="F85" t="str">
        <f>feed!F85</f>
        <v>Almost Modern</v>
      </c>
      <c r="G85" t="str">
        <f>feed!G85</f>
        <v>Gandhi-like</v>
      </c>
      <c r="H85">
        <f>SUMPRODUCT(MID(0&amp;feed!H85,LARGE(INDEX(ISNUMBER(--MID(feed!H85,ROW($1:$1),1))*
ROW($1:$1),0),ROW($1:$1))+1,1)*10^ROW($1:$1)/10)</f>
        <v>7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50</v>
      </c>
      <c r="L85">
        <f>SUMPRODUCT(MID(0&amp;feed!L85,LARGE(INDEX(ISNUMBER(--MID(feed!L85,ROW($1:$19),1))*
ROW($1:$19),0),ROW($1:$19))+1,1)*10^ROW($1:$19)/10)</f>
        <v>7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3335</v>
      </c>
      <c r="O85">
        <f>SUMPRODUCT(MID(0&amp;feed!O85,LARGE(INDEX(ISNUMBER(--MID(feed!O85,ROW($1:$5),1))*
ROW($1:$5),0),ROW($1:$5))+1,1)*10^ROW($1:$5)/10)</f>
        <v>599</v>
      </c>
      <c r="P85" t="str">
        <f>feed!P85</f>
        <v>Plentiful</v>
      </c>
      <c r="Q85">
        <f t="shared" si="6"/>
        <v>70</v>
      </c>
      <c r="R85" t="str">
        <f>feed!Q85</f>
        <v>Very Powerful</v>
      </c>
      <c r="S85">
        <f t="shared" si="7"/>
        <v>10</v>
      </c>
      <c r="T85" t="str">
        <f>feed!R85</f>
        <v>The Subcontinent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85" t="str">
        <f>feed!U85</f>
        <v>http://blocgame.com/stats.php?id=60964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46928</v>
      </c>
      <c r="AA85" s="8">
        <f t="shared" si="9"/>
        <v>22.054872563718142</v>
      </c>
      <c r="AB85" s="4">
        <f t="shared" si="10"/>
        <v>555.83333333333337</v>
      </c>
      <c r="AC85" s="4">
        <f t="shared" si="11"/>
        <v>12258.833333333334</v>
      </c>
    </row>
    <row r="86" spans="1:29" x14ac:dyDescent="0.25">
      <c r="A86" t="str">
        <f>feed!A86</f>
        <v>Huangdi</v>
      </c>
      <c r="B86" t="str">
        <f>feed!B86</f>
        <v>Xian Wï¿½ng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62</v>
      </c>
      <c r="E86">
        <f>SUMPRODUCT(MID(0&amp;feed!E86,LARGE(INDEX(ISNUMBER(--MID(feed!E86,ROW($1:$19),1))*
ROW($1:$19),0),ROW($1:$19))+1,1)*10^ROW($1:$19)/10)</f>
        <v>2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13</v>
      </c>
      <c r="L86">
        <f>SUMPRODUCT(MID(0&amp;feed!L86,LARGE(INDEX(ISNUMBER(--MID(feed!L86,ROW($1:$19),1))*
ROW($1:$19),0),ROW($1:$19))+1,1)*10^ROW($1:$19)/10)</f>
        <v>7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3331</v>
      </c>
      <c r="O86">
        <f>SUMPRODUCT(MID(0&amp;feed!O86,LARGE(INDEX(ISNUMBER(--MID(feed!O86,ROW($1:$5),1))*
ROW($1:$5),0),ROW($1:$5))+1,1)*10^ROW($1:$5)/10)</f>
        <v>189</v>
      </c>
      <c r="P86">
        <f>feed!P86</f>
        <v>0</v>
      </c>
      <c r="Q86">
        <f t="shared" si="6"/>
        <v>40</v>
      </c>
      <c r="R86" t="str">
        <f>feed!Q86</f>
        <v>Somewhat Large</v>
      </c>
      <c r="S86">
        <f t="shared" si="7"/>
        <v>6</v>
      </c>
      <c r="T86" t="str">
        <f>feed!R86</f>
        <v>China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86" t="str">
        <f>feed!U86</f>
        <v>http://blocgame.com/stats.php?id=59776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8493</v>
      </c>
      <c r="AA86" s="8">
        <f t="shared" si="9"/>
        <v>5.4767337135995193</v>
      </c>
      <c r="AB86" s="4">
        <f t="shared" si="10"/>
        <v>555.16666666666663</v>
      </c>
      <c r="AC86" s="4">
        <f t="shared" si="11"/>
        <v>3040.5</v>
      </c>
    </row>
    <row r="87" spans="1:29" x14ac:dyDescent="0.25">
      <c r="A87" t="str">
        <f>feed!A87</f>
        <v>Errvistan</v>
      </c>
      <c r="B87" t="str">
        <f>feed!B87</f>
        <v>ERRV2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78</v>
      </c>
      <c r="E87">
        <f>SUMPRODUCT(MID(0&amp;feed!E87,LARGE(INDEX(ISNUMBER(--MID(feed!E87,ROW($1:$19),1))*
ROW($1:$19),0),ROW($1:$19))+1,1)*10^ROW($1:$19)/10)</f>
        <v>5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2</v>
      </c>
      <c r="I87" t="str">
        <f>feed!I87</f>
        <v>Good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14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3330</v>
      </c>
      <c r="O87">
        <f>SUMPRODUCT(MID(0&amp;feed!O87,LARGE(INDEX(ISNUMBER(--MID(feed!O87,ROW($1:$5),1))*
ROW($1:$5),0),ROW($1:$5))+1,1)*10^ROW($1:$5)/10)</f>
        <v>429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87" t="str">
        <f>feed!U87</f>
        <v>http://blocgame.com/stats.php?id=64330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17839</v>
      </c>
      <c r="AA87" s="8">
        <f t="shared" si="9"/>
        <v>8.1723723723723722</v>
      </c>
      <c r="AB87" s="4">
        <f t="shared" si="10"/>
        <v>555</v>
      </c>
      <c r="AC87" s="4">
        <f t="shared" si="11"/>
        <v>4535.666666666667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77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8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3326</v>
      </c>
      <c r="O88">
        <f>SUMPRODUCT(MID(0&amp;feed!O88,LARGE(INDEX(ISNUMBER(--MID(feed!O88,ROW($1:$5),1))*
ROW($1:$5),0),ROW($1:$5))+1,1)*10^ROW($1:$5)/10)</f>
        <v>306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22143</v>
      </c>
      <c r="AA88" s="8">
        <f t="shared" si="9"/>
        <v>9.3634996993385453</v>
      </c>
      <c r="AB88" s="4">
        <f t="shared" si="10"/>
        <v>554.33333333333337</v>
      </c>
      <c r="AC88" s="4">
        <f t="shared" si="11"/>
        <v>5190.5</v>
      </c>
    </row>
    <row r="89" spans="1:29" x14ac:dyDescent="0.25">
      <c r="A89" t="str">
        <f>feed!A89</f>
        <v>the murloc</v>
      </c>
      <c r="B89" t="str">
        <f>feed!B89</f>
        <v>grant</v>
      </c>
      <c r="C89">
        <f>feed!C89</f>
        <v>0</v>
      </c>
      <c r="D89">
        <f>SUMPRODUCT(MID(0&amp;feed!D89,LARGE(INDEX(ISNUMBER(--MID(feed!D89,ROW($1:$19),1))*
ROW($1:$19),0),ROW($1:$19))+1,1)*10^ROW($1:$19)/10)</f>
        <v>98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3281</v>
      </c>
      <c r="O89">
        <f>SUMPRODUCT(MID(0&amp;feed!O89,LARGE(INDEX(ISNUMBER(--MID(feed!O89,ROW($1:$5),1))*
ROW($1:$5),0),ROW($1:$5))+1,1)*10^ROW($1:$5)/10)</f>
        <v>184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15387</v>
      </c>
      <c r="AA89" s="8">
        <f t="shared" si="9"/>
        <v>7.2042060347455044</v>
      </c>
      <c r="AB89" s="4">
        <f t="shared" si="10"/>
        <v>546.83333333333337</v>
      </c>
      <c r="AC89" s="4">
        <f t="shared" si="11"/>
        <v>3939.5</v>
      </c>
    </row>
    <row r="90" spans="1:29" x14ac:dyDescent="0.25">
      <c r="A90" t="str">
        <f>feed!A90</f>
        <v>Conrad</v>
      </c>
      <c r="B90" t="str">
        <f>feed!B90</f>
        <v>Waled</v>
      </c>
      <c r="C90" t="str">
        <f>feed!C90</f>
        <v>SPQR</v>
      </c>
      <c r="D90">
        <f>SUMPRODUCT(MID(0&amp;feed!D90,LARGE(INDEX(ISNUMBER(--MID(feed!D90,ROW($1:$19),1))*
ROW($1:$19),0),ROW($1:$19))+1,1)*10^ROW($1:$19)/10)</f>
        <v>71</v>
      </c>
      <c r="E90">
        <f>SUMPRODUCT(MID(0&amp;feed!E90,LARGE(INDEX(ISNUMBER(--MID(feed!E90,ROW($1:$19),1))*
ROW($1:$19),0),ROW($1:$19))+1,1)*10^ROW($1:$19)/10)</f>
        <v>8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3</v>
      </c>
      <c r="K90">
        <f>SUMPRODUCT(MID(0&amp;feed!K90,LARGE(INDEX(ISNUMBER(--MID(feed!K90,ROW($1:$19),1))*
ROW($1:$19),0),ROW($1:$19))+1,1)*10^ROW($1:$19)/10)</f>
        <v>27</v>
      </c>
      <c r="L90">
        <f>SUMPRODUCT(MID(0&amp;feed!L90,LARGE(INDEX(ISNUMBER(--MID(feed!L90,ROW($1:$19),1))*
ROW($1:$19),0),ROW($1:$19))+1,1)*10^ROW($1:$19)/10)</f>
        <v>17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3278</v>
      </c>
      <c r="O90">
        <f>SUMPRODUCT(MID(0&amp;feed!O90,LARGE(INDEX(ISNUMBER(--MID(feed!O90,ROW($1:$5),1))*
ROW($1:$5),0),ROW($1:$5))+1,1)*10^ROW($1:$5)/10)</f>
        <v>4640</v>
      </c>
      <c r="P90" t="str">
        <f>feed!P90</f>
        <v>Untapped</v>
      </c>
      <c r="Q90">
        <f t="shared" si="6"/>
        <v>90</v>
      </c>
      <c r="R90" t="str">
        <f>feed!Q90</f>
        <v>Very Powerful</v>
      </c>
      <c r="S90">
        <f t="shared" si="7"/>
        <v>10</v>
      </c>
      <c r="T90" t="str">
        <f>feed!R90</f>
        <v>Egypt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90" t="str">
        <f>feed!U90</f>
        <v>http://blocgame.com/stats.php?id=62640</v>
      </c>
      <c r="X90" s="4">
        <f>SUMPRODUCT(MID(0&amp;feed!V90,LARGE(INDEX(ISNUMBER(--MID(feed!V90,ROW($1:$5),1))*
ROW($1:$5),0),ROW($1:$5))+1,1)*10^ROW($1:$5)/10)</f>
        <v>1</v>
      </c>
      <c r="Y90">
        <f>feed!W90</f>
        <v>0.05</v>
      </c>
      <c r="Z90" s="4">
        <f t="shared" si="8"/>
        <v>4031</v>
      </c>
      <c r="AA90" s="8">
        <f t="shared" si="9"/>
        <v>6.949664429530201</v>
      </c>
      <c r="AB90" s="4">
        <f t="shared" si="10"/>
        <v>546.33333333333337</v>
      </c>
      <c r="AC90" s="4">
        <f t="shared" si="11"/>
        <v>3796.8333333333335</v>
      </c>
    </row>
    <row r="91" spans="1:29" x14ac:dyDescent="0.25">
      <c r="A91" t="str">
        <f>feed!A91</f>
        <v>Lepkonia</v>
      </c>
      <c r="B91" t="str">
        <f>feed!B91</f>
        <v>Raguixxx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91</v>
      </c>
      <c r="E91">
        <f>SUMPRODUCT(MID(0&amp;feed!E91,LARGE(INDEX(ISNUMBER(--MID(feed!E91,ROW($1:$19),1))*
ROW($1:$19),0),ROW($1:$19))+1,1)*10^ROW($1:$19)/10)</f>
        <v>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3</v>
      </c>
      <c r="K91">
        <f>SUMPRODUCT(MID(0&amp;feed!K91,LARGE(INDEX(ISNUMBER(--MID(feed!K91,ROW($1:$19),1))*
ROW($1:$19),0),ROW($1:$19))+1,1)*10^ROW($1:$19)/10)</f>
        <v>44</v>
      </c>
      <c r="L91">
        <f>SUMPRODUCT(MID(0&amp;feed!L91,LARGE(INDEX(ISNUMBER(--MID(feed!L91,ROW($1:$19),1))*
ROW($1:$19),0),ROW($1:$19))+1,1)*10^ROW($1:$19)/10)</f>
        <v>11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3274</v>
      </c>
      <c r="O91">
        <f>SUMPRODUCT(MID(0&amp;feed!O91,LARGE(INDEX(ISNUMBER(--MID(feed!O91,ROW($1:$5),1))*
ROW($1:$5),0),ROW($1:$5))+1,1)*10^ROW($1:$5)/10)</f>
        <v>110</v>
      </c>
      <c r="P91" t="str">
        <f>feed!P91</f>
        <v>Untapped</v>
      </c>
      <c r="Q91">
        <f t="shared" si="6"/>
        <v>90</v>
      </c>
      <c r="R91" t="str">
        <f>feed!Q91</f>
        <v>Powerful</v>
      </c>
      <c r="S91">
        <f t="shared" si="7"/>
        <v>9</v>
      </c>
      <c r="T91" t="str">
        <f>feed!R91</f>
        <v>Southern Cone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91" t="str">
        <f>feed!U91</f>
        <v>http://blocgame.com/stats.php?id=55854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28210</v>
      </c>
      <c r="AA91" s="8">
        <f t="shared" si="9"/>
        <v>15.832315210751375</v>
      </c>
      <c r="AB91" s="4">
        <f t="shared" si="10"/>
        <v>545.66666666666663</v>
      </c>
      <c r="AC91" s="4">
        <f t="shared" si="11"/>
        <v>8639.1666666666661</v>
      </c>
    </row>
    <row r="92" spans="1:29" x14ac:dyDescent="0.25">
      <c r="A92" t="str">
        <f>feed!A92</f>
        <v>Mesopotamia</v>
      </c>
      <c r="B92" t="str">
        <f>feed!B92</f>
        <v>Arcturus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119</v>
      </c>
      <c r="E92">
        <f>SUMPRODUCT(MID(0&amp;feed!E92,LARGE(INDEX(ISNUMBER(--MID(feed!E92,ROW($1:$19),1))*
ROW($1:$19),0),ROW($1:$19))+1,1)*10^ROW($1:$19)/10)</f>
        <v>10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8</v>
      </c>
      <c r="K92">
        <f>SUMPRODUCT(MID(0&amp;feed!K92,LARGE(INDEX(ISNUMBER(--MID(feed!K92,ROW($1:$19),1))*
ROW($1:$19),0),ROW($1:$19))+1,1)*10^ROW($1:$19)/10)</f>
        <v>26</v>
      </c>
      <c r="L92">
        <f>SUMPRODUCT(MID(0&amp;feed!L92,LARGE(INDEX(ISNUMBER(--MID(feed!L92,ROW($1:$19),1))*
ROW($1:$19),0),ROW($1:$19))+1,1)*10^ROW($1:$19)/10)</f>
        <v>18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3251</v>
      </c>
      <c r="O92">
        <f>SUMPRODUCT(MID(0&amp;feed!O92,LARGE(INDEX(ISNUMBER(--MID(feed!O92,ROW($1:$5),1))*
ROW($1:$5),0),ROW($1:$5))+1,1)*10^ROW($1:$5)/10)</f>
        <v>5308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Mesopotamia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92" t="str">
        <f>feed!U92</f>
        <v>http://blocgame.com/stats.php?id=42045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16807</v>
      </c>
      <c r="AA92" s="8">
        <f t="shared" si="9"/>
        <v>11.398646570286067</v>
      </c>
      <c r="AB92" s="4">
        <f t="shared" si="10"/>
        <v>541.83333333333337</v>
      </c>
      <c r="AC92" s="4">
        <f t="shared" si="11"/>
        <v>6176.166666666667</v>
      </c>
    </row>
    <row r="93" spans="1:29" x14ac:dyDescent="0.25">
      <c r="A93" t="str">
        <f>feed!A93</f>
        <v>South Park</v>
      </c>
      <c r="B93" t="str">
        <f>feed!B93</f>
        <v>cartman</v>
      </c>
      <c r="C93" t="str">
        <f>feed!C93</f>
        <v>SPQR</v>
      </c>
      <c r="D93">
        <f>SUMPRODUCT(MID(0&amp;feed!D93,LARGE(INDEX(ISNUMBER(--MID(feed!D93,ROW($1:$19),1))*
ROW($1:$19),0),ROW($1:$19))+1,1)*10^ROW($1:$19)/10)</f>
        <v>99</v>
      </c>
      <c r="E93">
        <f>SUMPRODUCT(MID(0&amp;feed!E93,LARGE(INDEX(ISNUMBER(--MID(feed!E93,ROW($1:$19),1))*
ROW($1:$19),0),ROW($1:$19))+1,1)*10^ROW($1:$19)/10)</f>
        <v>7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19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3239</v>
      </c>
      <c r="O93">
        <f>SUMPRODUCT(MID(0&amp;feed!O93,LARGE(INDEX(ISNUMBER(--MID(feed!O93,ROW($1:$5),1))*
ROW($1:$5),0),ROW($1:$5))+1,1)*10^ROW($1:$5)/10)</f>
        <v>285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Caribbean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93" t="str">
        <f>feed!U93</f>
        <v>http://blocgame.com/stats.php?id=228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32738</v>
      </c>
      <c r="AA93" s="8">
        <f t="shared" si="9"/>
        <v>13.812287743130597</v>
      </c>
      <c r="AB93" s="4">
        <f t="shared" si="10"/>
        <v>539.83333333333337</v>
      </c>
      <c r="AC93" s="4">
        <f t="shared" si="11"/>
        <v>7456.333333333333</v>
      </c>
    </row>
    <row r="94" spans="1:29" x14ac:dyDescent="0.25">
      <c r="A94" t="str">
        <f>feed!A94</f>
        <v>Manturia-Korea</v>
      </c>
      <c r="B94" t="str">
        <f>feed!B94</f>
        <v>Maosecond</v>
      </c>
      <c r="C94">
        <f>feed!C94</f>
        <v>0</v>
      </c>
      <c r="D94">
        <f>SUMPRODUCT(MID(0&amp;feed!D94,LARGE(INDEX(ISNUMBER(--MID(feed!D94,ROW($1:$19),1))*
ROW($1:$19),0),ROW($1:$19))+1,1)*10^ROW($1:$19)/10)</f>
        <v>61</v>
      </c>
      <c r="E94">
        <f>SUMPRODUCT(MID(0&amp;feed!E94,LARGE(INDEX(ISNUMBER(--MID(feed!E94,ROW($1:$19),1))*
ROW($1:$19),0),ROW($1:$19))+1,1)*10^ROW($1:$19)/10)</f>
        <v>3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24</v>
      </c>
      <c r="L94">
        <f>SUMPRODUCT(MID(0&amp;feed!L94,LARGE(INDEX(ISNUMBER(--MID(feed!L94,ROW($1:$19),1))*
ROW($1:$19),0),ROW($1:$19))+1,1)*10^ROW($1:$19)/10)</f>
        <v>10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3239</v>
      </c>
      <c r="O94">
        <f>SUMPRODUCT(MID(0&amp;feed!O94,LARGE(INDEX(ISNUMBER(--MID(feed!O94,ROW($1:$5),1))*
ROW($1:$5),0),ROW($1:$5))+1,1)*10^ROW($1:$5)/10)</f>
        <v>0</v>
      </c>
      <c r="P94" t="str">
        <f>feed!P94</f>
        <v>Near Depletion</v>
      </c>
      <c r="Q94">
        <f t="shared" si="6"/>
        <v>10</v>
      </c>
      <c r="R94" t="str">
        <f>feed!Q94</f>
        <v>Somewhat Large</v>
      </c>
      <c r="S94">
        <f t="shared" si="7"/>
        <v>6</v>
      </c>
      <c r="T94" t="str">
        <f>feed!R94</f>
        <v>China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4" t="str">
        <f>feed!U94</f>
        <v>http://blocgame.com/stats.php?id=64188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13546</v>
      </c>
      <c r="AA94" s="8">
        <f t="shared" si="9"/>
        <v>9.044766903365236</v>
      </c>
      <c r="AB94" s="4">
        <f t="shared" si="10"/>
        <v>539.83333333333337</v>
      </c>
      <c r="AC94" s="4">
        <f t="shared" si="11"/>
        <v>4882.666666666667</v>
      </c>
    </row>
    <row r="95" spans="1:29" x14ac:dyDescent="0.25">
      <c r="A95" t="str">
        <f>feed!A95</f>
        <v>Raja Udang</v>
      </c>
      <c r="B95" t="str">
        <f>feed!B95</f>
        <v>Mario</v>
      </c>
      <c r="C95" t="str">
        <f>feed!C95</f>
        <v>Celestial Beingsï¿½</v>
      </c>
      <c r="D95">
        <f>SUMPRODUCT(MID(0&amp;feed!D95,LARGE(INDEX(ISNUMBER(--MID(feed!D95,ROW($1:$19),1))*
ROW($1:$19),0),ROW($1:$19))+1,1)*10^ROW($1:$19)/10)</f>
        <v>7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Mad Dog</v>
      </c>
      <c r="H95">
        <f>SUMPRODUCT(MID(0&amp;feed!H95,LARGE(INDEX(ISNUMBER(--MID(feed!H95,ROW($1:$1),1))*
ROW($1:$1),0),ROW($1:$1))+1,1)*10^ROW($1:$1)/10)</f>
        <v>3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20</v>
      </c>
      <c r="L95">
        <f>SUMPRODUCT(MID(0&amp;feed!L95,LARGE(INDEX(ISNUMBER(--MID(feed!L95,ROW($1:$19),1))*
ROW($1:$19),0),ROW($1:$19))+1,1)*10^ROW($1:$19)/10)</f>
        <v>13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3228</v>
      </c>
      <c r="O95">
        <f>SUMPRODUCT(MID(0&amp;feed!O95,LARGE(INDEX(ISNUMBER(--MID(feed!O95,ROW($1:$5),1))*
ROW($1:$5),0),ROW($1:$5))+1,1)*10^ROW($1:$5)/10)</f>
        <v>76</v>
      </c>
      <c r="P95">
        <f>feed!P95</f>
        <v>0</v>
      </c>
      <c r="Q95">
        <f t="shared" si="6"/>
        <v>40</v>
      </c>
      <c r="R95" t="str">
        <f>feed!Q95</f>
        <v>Mediocre</v>
      </c>
      <c r="S95">
        <f t="shared" si="7"/>
        <v>4.5</v>
      </c>
      <c r="T95" t="str">
        <f>feed!R95</f>
        <v>Pacific Rim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95" t="str">
        <f>feed!U95</f>
        <v>http://blocgame.com/stats.php?id=61754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6094</v>
      </c>
      <c r="AA95" s="8">
        <f t="shared" si="9"/>
        <v>6.4185254027261465</v>
      </c>
      <c r="AB95" s="4">
        <f t="shared" si="10"/>
        <v>538</v>
      </c>
      <c r="AC95" s="4">
        <f t="shared" si="11"/>
        <v>3453.1666666666665</v>
      </c>
    </row>
    <row r="96" spans="1:29" x14ac:dyDescent="0.25">
      <c r="A96" t="str">
        <f>feed!A96</f>
        <v>Zen killer</v>
      </c>
      <c r="B96" t="str">
        <f>feed!B96</f>
        <v>Jermainecrazy2157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32</v>
      </c>
      <c r="E96">
        <f>SUMPRODUCT(MID(0&amp;feed!E96,LARGE(INDEX(ISNUMBER(--MID(feed!E96,ROW($1:$19),1))*
ROW($1:$19),0),ROW($1:$19))+1,1)*10^ROW($1:$19)/10)</f>
        <v>9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84</v>
      </c>
      <c r="K96">
        <f>SUMPRODUCT(MID(0&amp;feed!K96,LARGE(INDEX(ISNUMBER(--MID(feed!K96,ROW($1:$19),1))*
ROW($1:$19),0),ROW($1:$19))+1,1)*10^ROW($1:$19)/10)</f>
        <v>20</v>
      </c>
      <c r="L96">
        <f>SUMPRODUCT(MID(0&amp;feed!L96,LARGE(INDEX(ISNUMBER(--MID(feed!L96,ROW($1:$19),1))*
ROW($1:$19),0),ROW($1:$19))+1,1)*10^ROW($1:$19)/10)</f>
        <v>8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3226</v>
      </c>
      <c r="O96">
        <f>SUMPRODUCT(MID(0&amp;feed!O96,LARGE(INDEX(ISNUMBER(--MID(feed!O96,ROW($1:$5),1))*
ROW($1:$5),0),ROW($1:$5))+1,1)*10^ROW($1:$5)/10)</f>
        <v>11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Pacific Rim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96" t="str">
        <f>feed!U96</f>
        <v>http://blocgame.com/stats.php?id=63107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35207</v>
      </c>
      <c r="AA96" s="8">
        <f t="shared" si="9"/>
        <v>14.8657780533168</v>
      </c>
      <c r="AB96" s="4">
        <f t="shared" si="10"/>
        <v>537.66666666666663</v>
      </c>
      <c r="AC96" s="4">
        <f t="shared" si="11"/>
        <v>7992.833333333333</v>
      </c>
    </row>
    <row r="97" spans="1:29" x14ac:dyDescent="0.25">
      <c r="A97" t="str">
        <f>feed!A97</f>
        <v>Lombardy</v>
      </c>
      <c r="B97" t="str">
        <f>feed!B97</f>
        <v>Aistulf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99</v>
      </c>
      <c r="E97">
        <f>SUMPRODUCT(MID(0&amp;feed!E97,LARGE(INDEX(ISNUMBER(--MID(feed!E97,ROW($1:$19),1))*
ROW($1:$19),0),ROW($1:$19))+1,1)*10^ROW($1:$19)/10)</f>
        <v>3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6</v>
      </c>
      <c r="I97" t="str">
        <f>feed!I97</f>
        <v>Poor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33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3220</v>
      </c>
      <c r="O97">
        <f>SUMPRODUCT(MID(0&amp;feed!O97,LARGE(INDEX(ISNUMBER(--MID(feed!O97,ROW($1:$5),1))*
ROW($1:$5),0),ROW($1:$5))+1,1)*10^ROW($1:$5)/10)</f>
        <v>7061</v>
      </c>
      <c r="P97" t="str">
        <f>feed!P97</f>
        <v>Plentiful</v>
      </c>
      <c r="Q97">
        <f t="shared" si="6"/>
        <v>70</v>
      </c>
      <c r="R97" t="str">
        <f>feed!Q97</f>
        <v>Very Powerful</v>
      </c>
      <c r="S97">
        <f t="shared" si="7"/>
        <v>10</v>
      </c>
      <c r="T97" t="str">
        <f>feed!R97</f>
        <v>Persia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97" t="str">
        <f>feed!U97</f>
        <v>http://blocgame.com/stats.php?id=63882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26933</v>
      </c>
      <c r="AA97" s="8">
        <f t="shared" si="9"/>
        <v>15.934161490683231</v>
      </c>
      <c r="AB97" s="4">
        <f t="shared" si="10"/>
        <v>536.66666666666663</v>
      </c>
      <c r="AC97" s="4">
        <f t="shared" si="11"/>
        <v>8551.3333333333339</v>
      </c>
    </row>
    <row r="98" spans="1:29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41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3217</v>
      </c>
      <c r="O98">
        <f>SUMPRODUCT(MID(0&amp;feed!O98,LARGE(INDEX(ISNUMBER(--MID(feed!O98,ROW($1:$5),1))*
ROW($1:$5),0),ROW($1:$5))+1,1)*10^ROW($1:$5)/10)</f>
        <v>2533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17938</v>
      </c>
      <c r="AA98" s="8">
        <f t="shared" si="9"/>
        <v>9.1896176562014293</v>
      </c>
      <c r="AB98" s="4">
        <f t="shared" si="10"/>
        <v>536.16666666666663</v>
      </c>
      <c r="AC98" s="4">
        <f t="shared" si="11"/>
        <v>4927.166666666667</v>
      </c>
    </row>
    <row r="99" spans="1:29" x14ac:dyDescent="0.25">
      <c r="A99" t="str">
        <f>feed!A99</f>
        <v>Drelinka</v>
      </c>
      <c r="B99" t="str">
        <f>feed!B99</f>
        <v>Catheline lebran</v>
      </c>
      <c r="C99" t="str">
        <f>feed!C99</f>
        <v>SPQR</v>
      </c>
      <c r="D99">
        <f>SUMPRODUCT(MID(0&amp;feed!D99,LARGE(INDEX(ISNUMBER(--MID(feed!D99,ROW($1:$19),1))*
ROW($1:$19),0),ROW($1:$19))+1,1)*10^ROW($1:$19)/10)</f>
        <v>5</v>
      </c>
      <c r="E99">
        <f>SUMPRODUCT(MID(0&amp;feed!E99,LARGE(INDEX(ISNUMBER(--MID(feed!E99,ROW($1:$19),1))*
ROW($1:$19),0),ROW($1:$19))+1,1)*10^ROW($1:$19)/10)</f>
        <v>0</v>
      </c>
      <c r="F99" t="str">
        <f>feed!F99</f>
        <v>First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1</v>
      </c>
      <c r="I99" t="str">
        <f>feed!I99</f>
        <v>Good</v>
      </c>
      <c r="J99">
        <f>SUMPRODUCT(MID(0&amp;feed!J99,LARGE(INDEX(ISNUMBER(--MID(feed!J99,ROW($1:$19),1))*
ROW($1:$19),0),ROW($1:$19))+1,1)*10^ROW($1:$19)/10)</f>
        <v>67</v>
      </c>
      <c r="K99">
        <f>SUMPRODUCT(MID(0&amp;feed!K99,LARGE(INDEX(ISNUMBER(--MID(feed!K99,ROW($1:$19),1))*
ROW($1:$19),0),ROW($1:$19))+1,1)*10^ROW($1:$19)/10)</f>
        <v>4</v>
      </c>
      <c r="L99">
        <f>SUMPRODUCT(MID(0&amp;feed!L99,LARGE(INDEX(ISNUMBER(--MID(feed!L99,ROW($1:$19),1))*
ROW($1:$19),0),ROW($1:$19))+1,1)*10^ROW($1:$19)/10)</f>
        <v>9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3202</v>
      </c>
      <c r="O99">
        <f>SUMPRODUCT(MID(0&amp;feed!O99,LARGE(INDEX(ISNUMBER(--MID(feed!O99,ROW($1:$5),1))*
ROW($1:$5),0),ROW($1:$5))+1,1)*10^ROW($1:$5)/10)</f>
        <v>948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Persia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99" t="str">
        <f>feed!U99</f>
        <v>http://blocgame.com/stats.php?id=61556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259</v>
      </c>
      <c r="AA99" s="8">
        <f t="shared" si="9"/>
        <v>1.8376014990630856</v>
      </c>
      <c r="AB99" s="4">
        <f t="shared" si="10"/>
        <v>533.66666666666663</v>
      </c>
      <c r="AC99" s="4">
        <f t="shared" si="11"/>
        <v>980.66666666666663</v>
      </c>
    </row>
    <row r="100" spans="1:29" x14ac:dyDescent="0.25">
      <c r="A100" t="str">
        <f>feed!A100</f>
        <v>Pan-demo-nium</v>
      </c>
      <c r="B100" t="str">
        <f>feed!B100</f>
        <v>Raja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89</v>
      </c>
      <c r="E100">
        <f>SUMPRODUCT(MID(0&amp;feed!E100,LARGE(INDEX(ISNUMBER(--MID(feed!E100,ROW($1:$19),1))*
ROW($1:$19),0),ROW($1:$19))+1,1)*10^ROW($1:$19)/10)</f>
        <v>8</v>
      </c>
      <c r="F100" t="str">
        <f>feed!F100</f>
        <v>Second World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5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11</v>
      </c>
      <c r="L100">
        <f>SUMPRODUCT(MID(0&amp;feed!L100,LARGE(INDEX(ISNUMBER(--MID(feed!L100,ROW($1:$19),1))*
ROW($1:$19),0),ROW($1:$19))+1,1)*10^ROW($1:$19)/10)</f>
        <v>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3190</v>
      </c>
      <c r="O100">
        <f>SUMPRODUCT(MID(0&amp;feed!O100,LARGE(INDEX(ISNUMBER(--MID(feed!O100,ROW($1:$5),1))*
ROW($1:$5),0),ROW($1:$5))+1,1)*10^ROW($1:$5)/10)</f>
        <v>194</v>
      </c>
      <c r="P100">
        <f>feed!P100</f>
        <v>0</v>
      </c>
      <c r="Q100">
        <f t="shared" si="6"/>
        <v>40</v>
      </c>
      <c r="R100" t="str">
        <f>feed!Q100</f>
        <v>Large</v>
      </c>
      <c r="S100">
        <f t="shared" si="7"/>
        <v>7.5</v>
      </c>
      <c r="T100" t="str">
        <f>feed!R100</f>
        <v>The Subcontinent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100" t="str">
        <f>feed!U100</f>
        <v>http://blocgame.com/stats.php?id=63195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15329</v>
      </c>
      <c r="AA100" s="8">
        <f t="shared" si="9"/>
        <v>7.5090909090909088</v>
      </c>
      <c r="AB100" s="4">
        <f t="shared" si="10"/>
        <v>531.66666666666663</v>
      </c>
      <c r="AC100" s="4">
        <f t="shared" si="11"/>
        <v>3992.3333333333335</v>
      </c>
    </row>
    <row r="101" spans="1:29" x14ac:dyDescent="0.25">
      <c r="A101" t="str">
        <f>feed!A101</f>
        <v>Asiana</v>
      </c>
      <c r="B101" t="str">
        <f>feed!B101</f>
        <v>El_Xanatos</v>
      </c>
      <c r="C101" t="str">
        <f>feed!C101</f>
        <v>The Hetairoi Guild</v>
      </c>
      <c r="D101">
        <f>SUMPRODUCT(MID(0&amp;feed!D101,LARGE(INDEX(ISNUMBER(--MID(feed!D101,ROW($1:$19),1))*
ROW($1:$19),0),ROW($1:$19))+1,1)*10^ROW($1:$19)/10)</f>
        <v>8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2</v>
      </c>
      <c r="I101" t="str">
        <f>feed!I101</f>
        <v>Poor</v>
      </c>
      <c r="J101">
        <f>SUMPRODUCT(MID(0&amp;feed!J101,LARGE(INDEX(ISNUMBER(--MID(feed!J101,ROW($1:$19),1))*
ROW($1:$19),0),ROW($1:$19))+1,1)*10^ROW($1:$19)/10)</f>
        <v>137</v>
      </c>
      <c r="K101">
        <f>SUMPRODUCT(MID(0&amp;feed!K101,LARGE(INDEX(ISNUMBER(--MID(feed!K101,ROW($1:$19),1))*
ROW($1:$19),0),ROW($1:$19))+1,1)*10^ROW($1:$19)/10)</f>
        <v>34</v>
      </c>
      <c r="L101">
        <f>SUMPRODUCT(MID(0&amp;feed!L101,LARGE(INDEX(ISNUMBER(--MID(feed!L101,ROW($1:$19),1))*
ROW($1:$19),0),ROW($1:$19))+1,1)*10^ROW($1:$19)/10)</f>
        <v>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3174</v>
      </c>
      <c r="O101">
        <f>SUMPRODUCT(MID(0&amp;feed!O101,LARGE(INDEX(ISNUMBER(--MID(feed!O101,ROW($1:$5),1))*
ROW($1:$5),0),ROW($1:$5))+1,1)*10^ROW($1:$5)/10)</f>
        <v>6</v>
      </c>
      <c r="P101" t="str">
        <f>feed!P101</f>
        <v>Untapped</v>
      </c>
      <c r="Q101">
        <f t="shared" si="6"/>
        <v>90</v>
      </c>
      <c r="R101" t="str">
        <f>feed!Q101</f>
        <v>Somewhat Large</v>
      </c>
      <c r="S101">
        <f t="shared" si="7"/>
        <v>6</v>
      </c>
      <c r="T101" t="str">
        <f>feed!R101</f>
        <v>Indochina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101" t="str">
        <f>feed!U101</f>
        <v>http://blocgame.com/stats.php?id=62221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10956</v>
      </c>
      <c r="AA101" s="8">
        <f t="shared" si="9"/>
        <v>8.6502835538752372</v>
      </c>
      <c r="AB101" s="4">
        <f t="shared" si="10"/>
        <v>529</v>
      </c>
      <c r="AC101" s="4">
        <f t="shared" si="11"/>
        <v>4576</v>
      </c>
    </row>
    <row r="102" spans="1:29" x14ac:dyDescent="0.25">
      <c r="A102" t="str">
        <f>feed!A102</f>
        <v>Greatest Ally</v>
      </c>
      <c r="B102" t="str">
        <f>feed!B102</f>
        <v>WilliamDaAsian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138</v>
      </c>
      <c r="E102">
        <f>SUMPRODUCT(MID(0&amp;feed!E102,LARGE(INDEX(ISNUMBER(--MID(feed!E102,ROW($1:$19),1))*
ROW($1:$19),0),ROW($1:$19))+1,1)*10^ROW($1:$19)/10)</f>
        <v>15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16</v>
      </c>
      <c r="K102">
        <f>SUMPRODUCT(MID(0&amp;feed!K102,LARGE(INDEX(ISNUMBER(--MID(feed!K102,ROW($1:$19),1))*
ROW($1:$19),0),ROW($1:$19))+1,1)*10^ROW($1:$19)/10)</f>
        <v>30</v>
      </c>
      <c r="L102">
        <f>SUMPRODUCT(MID(0&amp;feed!L102,LARGE(INDEX(ISNUMBER(--MID(feed!L102,ROW($1:$19),1))*
ROW($1:$19),0),ROW($1:$19))+1,1)*10^ROW($1:$19)/10)</f>
        <v>8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3166</v>
      </c>
      <c r="O102">
        <f>SUMPRODUCT(MID(0&amp;feed!O102,LARGE(INDEX(ISNUMBER(--MID(feed!O102,ROW($1:$5),1))*
ROW($1:$5),0),ROW($1:$5))+1,1)*10^ROW($1:$5)/10)</f>
        <v>264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Indochina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102" t="str">
        <f>feed!U102</f>
        <v>http://blocgame.com/stats.php?id=49097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21273</v>
      </c>
      <c r="AA102" s="8">
        <f t="shared" si="9"/>
        <v>12.404611497157296</v>
      </c>
      <c r="AB102" s="4">
        <f t="shared" si="10"/>
        <v>527.66666666666663</v>
      </c>
      <c r="AC102" s="4">
        <f t="shared" si="11"/>
        <v>6545.5</v>
      </c>
    </row>
    <row r="103" spans="1:29" x14ac:dyDescent="0.25">
      <c r="A103" t="str">
        <f>feed!A103</f>
        <v>KakMahPower</v>
      </c>
      <c r="B103" t="str">
        <f>feed!B103</f>
        <v>tuan tanah kedaun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136</v>
      </c>
      <c r="E103">
        <f>SUMPRODUCT(MID(0&amp;feed!E103,LARGE(INDEX(ISNUMBER(--MID(feed!E103,ROW($1:$19),1))*
ROW($1:$19),0),ROW($1:$19))+1,1)*10^ROW($1:$19)/10)</f>
        <v>12</v>
      </c>
      <c r="F103" t="str">
        <f>feed!F103</f>
        <v>Second World War surplus</v>
      </c>
      <c r="G103" t="str">
        <f>feed!G103</f>
        <v>Nice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0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3166</v>
      </c>
      <c r="O103">
        <f>SUMPRODUCT(MID(0&amp;feed!O103,LARGE(INDEX(ISNUMBER(--MID(feed!O103,ROW($1:$5),1))*
ROW($1:$5),0),ROW($1:$5))+1,1)*10^ROW($1:$5)/10)</f>
        <v>514</v>
      </c>
      <c r="P103">
        <f>feed!P103</f>
        <v>0</v>
      </c>
      <c r="Q103">
        <f t="shared" si="6"/>
        <v>40</v>
      </c>
      <c r="R103" t="str">
        <f>feed!Q103</f>
        <v>Large</v>
      </c>
      <c r="S103">
        <f t="shared" si="7"/>
        <v>7.5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103" t="str">
        <f>feed!U103</f>
        <v>http://blocgame.com/stats.php?id=60656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6189</v>
      </c>
      <c r="AA103" s="8">
        <f t="shared" si="9"/>
        <v>5.5082122552116237</v>
      </c>
      <c r="AB103" s="4">
        <f t="shared" si="10"/>
        <v>527.66666666666663</v>
      </c>
      <c r="AC103" s="4">
        <f t="shared" si="11"/>
        <v>2906.5</v>
      </c>
    </row>
    <row r="104" spans="1:29" x14ac:dyDescent="0.25">
      <c r="A104" t="str">
        <f>feed!A104</f>
        <v>Biji Kurdistan</v>
      </c>
      <c r="B104" t="str">
        <f>feed!B104</f>
        <v>Myron2point0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99</v>
      </c>
      <c r="E104">
        <f>SUMPRODUCT(MID(0&amp;feed!E104,LARGE(INDEX(ISNUMBER(--MID(feed!E104,ROW($1:$19),1))*
ROW($1:$19),0),ROW($1:$19))+1,1)*10^ROW($1:$19)/10)</f>
        <v>4</v>
      </c>
      <c r="F104" t="str">
        <f>feed!F104</f>
        <v>Vietnam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8</v>
      </c>
      <c r="K104">
        <f>SUMPRODUCT(MID(0&amp;feed!K104,LARGE(INDEX(ISNUMBER(--MID(feed!K104,ROW($1:$19),1))*
ROW($1:$19),0),ROW($1:$19))+1,1)*10^ROW($1:$19)/10)</f>
        <v>14</v>
      </c>
      <c r="L104">
        <f>SUMPRODUCT(MID(0&amp;feed!L104,LARGE(INDEX(ISNUMBER(--MID(feed!L104,ROW($1:$19),1))*
ROW($1:$19),0),ROW($1:$19))+1,1)*10^ROW($1:$19)/10)</f>
        <v>10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3145</v>
      </c>
      <c r="O104">
        <f>SUMPRODUCT(MID(0&amp;feed!O104,LARGE(INDEX(ISNUMBER(--MID(feed!O104,ROW($1:$5),1))*
ROW($1:$5),0),ROW($1:$5))+1,1)*10^ROW($1:$5)/10)</f>
        <v>4032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104" t="str">
        <f>feed!U104</f>
        <v>http://blocgame.com/stats.php?id=52906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15008</v>
      </c>
      <c r="AA104" s="8">
        <f t="shared" si="9"/>
        <v>8.34912559618442</v>
      </c>
      <c r="AB104" s="4">
        <f t="shared" si="10"/>
        <v>524.16666666666663</v>
      </c>
      <c r="AC104" s="4">
        <f t="shared" si="11"/>
        <v>4376.333333333333</v>
      </c>
    </row>
    <row r="105" spans="1:29" x14ac:dyDescent="0.25">
      <c r="A105" t="str">
        <f>feed!A105</f>
        <v>Cucumber Island</v>
      </c>
      <c r="B105" t="str">
        <f>feed!B105</f>
        <v>kamil</v>
      </c>
      <c r="C105" t="str">
        <f>feed!C105</f>
        <v>Interpol</v>
      </c>
      <c r="D105">
        <f>SUMPRODUCT(MID(0&amp;feed!D105,LARGE(INDEX(ISNUMBER(--MID(feed!D105,ROW($1:$19),1))*
ROW($1:$19),0),ROW($1:$19))+1,1)*10^ROW($1:$19)/10)</f>
        <v>73</v>
      </c>
      <c r="E105">
        <f>SUMPRODUCT(MID(0&amp;feed!E105,LARGE(INDEX(ISNUMBER(--MID(feed!E105,ROW($1:$19),1))*
ROW($1:$19),0),ROW($1:$19))+1,1)*10^ROW($1:$19)/10)</f>
        <v>11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5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3143</v>
      </c>
      <c r="O105">
        <f>SUMPRODUCT(MID(0&amp;feed!O105,LARGE(INDEX(ISNUMBER(--MID(feed!O105,ROW($1:$5),1))*
ROW($1:$5),0),ROW($1:$5))+1,1)*10^ROW($1:$5)/10)</f>
        <v>291</v>
      </c>
      <c r="P105" t="str">
        <f>feed!P105</f>
        <v>Untapped</v>
      </c>
      <c r="Q105">
        <f t="shared" si="6"/>
        <v>90</v>
      </c>
      <c r="R105" t="str">
        <f>feed!Q105</f>
        <v>Large</v>
      </c>
      <c r="S105">
        <f t="shared" si="7"/>
        <v>7.5</v>
      </c>
      <c r="T105" t="str">
        <f>feed!R105</f>
        <v>East Indies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105" t="str">
        <f>feed!U105</f>
        <v>http://blocgame.com/stats.php?id=64836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34334</v>
      </c>
      <c r="AA105" s="8">
        <f t="shared" si="9"/>
        <v>13.071587655106587</v>
      </c>
      <c r="AB105" s="4">
        <f t="shared" si="10"/>
        <v>523.83333333333337</v>
      </c>
      <c r="AC105" s="4">
        <f t="shared" si="11"/>
        <v>6847.333333333333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41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Good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19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3133</v>
      </c>
      <c r="O106">
        <f>SUMPRODUCT(MID(0&amp;feed!O106,LARGE(INDEX(ISNUMBER(--MID(feed!O106,ROW($1:$5),1))*
ROW($1:$5),0),ROW($1:$5))+1,1)*10^ROW($1:$5)/10)</f>
        <v>42</v>
      </c>
      <c r="P106" t="str">
        <f>feed!P106</f>
        <v>Near Depletion</v>
      </c>
      <c r="Q106">
        <f t="shared" si="6"/>
        <v>10</v>
      </c>
      <c r="R106" t="str">
        <f>feed!Q106</f>
        <v>Mediocre</v>
      </c>
      <c r="S106">
        <f t="shared" si="7"/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5093</v>
      </c>
      <c r="AA106" s="8">
        <f t="shared" si="9"/>
        <v>4.2588573252473667</v>
      </c>
      <c r="AB106" s="4">
        <f t="shared" si="10"/>
        <v>522.16666666666663</v>
      </c>
      <c r="AC106" s="4">
        <f t="shared" si="11"/>
        <v>2223.8333333333335</v>
      </c>
    </row>
    <row r="107" spans="1:29" x14ac:dyDescent="0.25">
      <c r="A107" t="str">
        <f>feed!A107</f>
        <v>Justice</v>
      </c>
      <c r="B107" t="str">
        <f>feed!B107</f>
        <v>Tommy Scrumptious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112</v>
      </c>
      <c r="E107">
        <f>SUMPRODUCT(MID(0&amp;feed!E107,LARGE(INDEX(ISNUMBER(--MID(feed!E107,ROW($1:$19),1))*
ROW($1:$19),0),ROW($1:$19))+1,1)*10^ROW($1:$19)/10)</f>
        <v>2</v>
      </c>
      <c r="F107" t="str">
        <f>feed!F107</f>
        <v>Vietnam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19</v>
      </c>
      <c r="L107">
        <f>SUMPRODUCT(MID(0&amp;feed!L107,LARGE(INDEX(ISNUMBER(--MID(feed!L107,ROW($1:$19),1))*
ROW($1:$19),0),ROW($1:$19))+1,1)*10^ROW($1:$19)/10)</f>
        <v>10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3132</v>
      </c>
      <c r="O107">
        <f>SUMPRODUCT(MID(0&amp;feed!O107,LARGE(INDEX(ISNUMBER(--MID(feed!O107,ROW($1:$5),1))*
ROW($1:$5),0),ROW($1:$5))+1,1)*10^ROW($1:$5)/10)</f>
        <v>8159</v>
      </c>
      <c r="P107" t="str">
        <f>feed!P107</f>
        <v>Near Depletion</v>
      </c>
      <c r="Q107">
        <f t="shared" si="6"/>
        <v>10</v>
      </c>
      <c r="R107" t="str">
        <f>feed!Q107</f>
        <v>Large</v>
      </c>
      <c r="S107">
        <f t="shared" si="7"/>
        <v>7.5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107" t="str">
        <f>feed!U107</f>
        <v>http://blocgame.com/stats.php?id=62975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15302</v>
      </c>
      <c r="AA107" s="8">
        <f t="shared" si="9"/>
        <v>9.0763090676883778</v>
      </c>
      <c r="AB107" s="4">
        <f t="shared" si="10"/>
        <v>522</v>
      </c>
      <c r="AC107" s="4">
        <f t="shared" si="11"/>
        <v>4737.833333333333</v>
      </c>
    </row>
    <row r="108" spans="1:29" x14ac:dyDescent="0.25">
      <c r="A108" t="str">
        <f>feed!A108</f>
        <v>Large Man</v>
      </c>
      <c r="B108" t="str">
        <f>feed!B108</f>
        <v>LargeMan</v>
      </c>
      <c r="C108" t="str">
        <f>feed!C108</f>
        <v>Interpol</v>
      </c>
      <c r="D108">
        <f>SUMPRODUCT(MID(0&amp;feed!D108,LARGE(INDEX(ISNUMBER(--MID(feed!D108,ROW($1:$19),1))*
ROW($1:$19),0),ROW($1:$19))+1,1)*10^ROW($1:$19)/10)</f>
        <v>100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5</v>
      </c>
      <c r="K108">
        <f>SUMPRODUCT(MID(0&amp;feed!K108,LARGE(INDEX(ISNUMBER(--MID(feed!K108,ROW($1:$19),1))*
ROW($1:$19),0),ROW($1:$19))+1,1)*10^ROW($1:$19)/10)</f>
        <v>12</v>
      </c>
      <c r="L108">
        <f>SUMPRODUCT(MID(0&amp;feed!L108,LARGE(INDEX(ISNUMBER(--MID(feed!L108,ROW($1:$19),1))*
ROW($1:$19),0),ROW($1:$19))+1,1)*10^ROW($1:$19)/10)</f>
        <v>16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3114</v>
      </c>
      <c r="O108">
        <f>SUMPRODUCT(MID(0&amp;feed!O108,LARGE(INDEX(ISNUMBER(--MID(feed!O108,ROW($1:$5),1))*
ROW($1:$5),0),ROW($1:$5))+1,1)*10^ROW($1:$5)/10)</f>
        <v>8061</v>
      </c>
      <c r="P108" t="str">
        <f>feed!P108</f>
        <v>Untapped</v>
      </c>
      <c r="Q108">
        <f t="shared" si="6"/>
        <v>90</v>
      </c>
      <c r="R108" t="str">
        <f>feed!Q108</f>
        <v>Powerful</v>
      </c>
      <c r="S108">
        <f t="shared" si="7"/>
        <v>9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08" t="str">
        <f>feed!U108</f>
        <v>http://blocgame.com/stats.php?id=52836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46326</v>
      </c>
      <c r="AA108" s="8">
        <f t="shared" si="9"/>
        <v>19.211946050096341</v>
      </c>
      <c r="AB108" s="4">
        <f t="shared" si="10"/>
        <v>519</v>
      </c>
      <c r="AC108" s="4">
        <f t="shared" si="11"/>
        <v>9971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21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3106</v>
      </c>
      <c r="O109">
        <f>SUMPRODUCT(MID(0&amp;feed!O109,LARGE(INDEX(ISNUMBER(--MID(feed!O109,ROW($1:$5),1))*
ROW($1:$5),0),ROW($1:$5))+1,1)*10^ROW($1:$5)/10)</f>
        <v>775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9.7179652285898257</v>
      </c>
      <c r="AB109" s="4">
        <f t="shared" si="10"/>
        <v>517.66666666666663</v>
      </c>
      <c r="AC109" s="4">
        <f t="shared" si="11"/>
        <v>5030.666666666667</v>
      </c>
    </row>
    <row r="110" spans="1:29" x14ac:dyDescent="0.25">
      <c r="A110" t="str">
        <f>feed!A110</f>
        <v>Celtic Nations</v>
      </c>
      <c r="B110" t="str">
        <f>feed!B110</f>
        <v>BigWilly526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79</v>
      </c>
      <c r="E110">
        <f>SUMPRODUCT(MID(0&amp;feed!E110,LARGE(INDEX(ISNUMBER(--MID(feed!E110,ROW($1:$19),1))*
ROW($1:$19),0),ROW($1:$19))+1,1)*10^ROW($1:$19)/10)</f>
        <v>2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44</v>
      </c>
      <c r="K110">
        <f>SUMPRODUCT(MID(0&amp;feed!K110,LARGE(INDEX(ISNUMBER(--MID(feed!K110,ROW($1:$19),1))*
ROW($1:$19),0),ROW($1:$19))+1,1)*10^ROW($1:$19)/10)</f>
        <v>14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3095</v>
      </c>
      <c r="O110">
        <f>SUMPRODUCT(MID(0&amp;feed!O110,LARGE(INDEX(ISNUMBER(--MID(feed!O110,ROW($1:$5),1))*
ROW($1:$5),0),ROW($1:$5))+1,1)*10^ROW($1:$5)/10)</f>
        <v>1990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Persia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110" t="str">
        <f>feed!U110</f>
        <v>http://blocgame.com/stats.php?id=7511</v>
      </c>
      <c r="X110" s="4">
        <f>SUMPRODUCT(MID(0&amp;feed!V110,LARGE(INDEX(ISNUMBER(--MID(feed!V110,ROW($1:$5),1))*
ROW($1:$5),0),ROW($1:$5))+1,1)*10^ROW($1:$5)/10)</f>
        <v>1</v>
      </c>
      <c r="Y110">
        <f>feed!W110</f>
        <v>0</v>
      </c>
      <c r="Z110" s="4">
        <f t="shared" si="8"/>
        <v>18924</v>
      </c>
      <c r="AA110" s="8">
        <f t="shared" si="9"/>
        <v>9.0222940226171247</v>
      </c>
      <c r="AB110" s="4">
        <f t="shared" si="10"/>
        <v>515.83333333333337</v>
      </c>
      <c r="AC110" s="4">
        <f t="shared" si="11"/>
        <v>4654</v>
      </c>
    </row>
    <row r="111" spans="1:29" x14ac:dyDescent="0.25">
      <c r="A111" t="str">
        <f>feed!A111</f>
        <v>Feffiopia</v>
      </c>
      <c r="B111" t="str">
        <f>feed!B111</f>
        <v>Serloks</v>
      </c>
      <c r="C111" t="str">
        <f>feed!C111</f>
        <v>SPQR</v>
      </c>
      <c r="D111">
        <f>SUMPRODUCT(MID(0&amp;feed!D111,LARGE(INDEX(ISNUMBER(--MID(feed!D111,ROW($1:$19),1))*
ROW($1:$19),0),ROW($1:$19))+1,1)*10^ROW($1:$19)/10)</f>
        <v>98</v>
      </c>
      <c r="E111">
        <f>SUMPRODUCT(MID(0&amp;feed!E111,LARGE(INDEX(ISNUMBER(--MID(feed!E111,ROW($1:$19),1))*
ROW($1:$19),0),ROW($1:$19))+1,1)*10^ROW($1:$19)/10)</f>
        <v>6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4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2</v>
      </c>
      <c r="K111">
        <f>SUMPRODUCT(MID(0&amp;feed!K111,LARGE(INDEX(ISNUMBER(--MID(feed!K111,ROW($1:$19),1))*
ROW($1:$19),0),ROW($1:$19))+1,1)*10^ROW($1:$19)/10)</f>
        <v>43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3094</v>
      </c>
      <c r="O111">
        <f>SUMPRODUCT(MID(0&amp;feed!O111,LARGE(INDEX(ISNUMBER(--MID(feed!O111,ROW($1:$5),1))*
ROW($1:$5),0),ROW($1:$5))+1,1)*10^ROW($1:$5)/10)</f>
        <v>200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The Subcontinent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11" t="str">
        <f>feed!U111</f>
        <v>http://blocgame.com/stats.php?id=46505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1442</v>
      </c>
      <c r="AA111" s="8">
        <f t="shared" si="9"/>
        <v>8.4654169360051714</v>
      </c>
      <c r="AB111" s="4">
        <f t="shared" si="10"/>
        <v>515.66666666666663</v>
      </c>
      <c r="AC111" s="4">
        <f t="shared" si="11"/>
        <v>4365.333333333333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91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3091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16.929149142672273</v>
      </c>
      <c r="AB112" s="4">
        <f t="shared" si="10"/>
        <v>515.16666666666663</v>
      </c>
      <c r="AC112" s="4">
        <f t="shared" si="11"/>
        <v>8721.3333333333339</v>
      </c>
    </row>
    <row r="113" spans="1:29" x14ac:dyDescent="0.25">
      <c r="A113" t="str">
        <f>feed!A113</f>
        <v>Eisen</v>
      </c>
      <c r="B113" t="str">
        <f>feed!B113</f>
        <v>Balthazaar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86</v>
      </c>
      <c r="E113">
        <f>SUMPRODUCT(MID(0&amp;feed!E113,LARGE(INDEX(ISNUMBER(--MID(feed!E113,ROW($1:$19),1))*
ROW($1:$19),0),ROW($1:$19))+1,1)*10^ROW($1:$19)/10)</f>
        <v>9</v>
      </c>
      <c r="F113" t="str">
        <f>feed!F113</f>
        <v>Korean War surplus</v>
      </c>
      <c r="G113" t="str">
        <f>feed!G113</f>
        <v>Angelic</v>
      </c>
      <c r="H113">
        <f>SUMPRODUCT(MID(0&amp;feed!H113,LARGE(INDEX(ISNUMBER(--MID(feed!H113,ROW($1:$1),1))*
ROW($1:$1),0),ROW($1:$1))+1,1)*10^ROW($1:$1)/10)</f>
        <v>3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11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3090</v>
      </c>
      <c r="O113">
        <f>SUMPRODUCT(MID(0&amp;feed!O113,LARGE(INDEX(ISNUMBER(--MID(feed!O113,ROW($1:$5),1))*
ROW($1:$5),0),ROW($1:$5))+1,1)*10^ROW($1:$5)/10)</f>
        <v>51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13" t="str">
        <f>feed!U113</f>
        <v>http://blocgame.com/stats.php?id=53566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48175</v>
      </c>
      <c r="AA113" s="8">
        <f t="shared" si="9"/>
        <v>21.051779935275082</v>
      </c>
      <c r="AB113" s="4">
        <f t="shared" si="10"/>
        <v>515</v>
      </c>
      <c r="AC113" s="4">
        <f t="shared" si="11"/>
        <v>10841.666666666666</v>
      </c>
    </row>
    <row r="114" spans="1:29" x14ac:dyDescent="0.25">
      <c r="A114" t="str">
        <f>feed!A114</f>
        <v>Texastan</v>
      </c>
      <c r="B114" t="str">
        <f>feed!B114</f>
        <v>Rebel Lord</v>
      </c>
      <c r="C114" t="str">
        <f>feed!C114</f>
        <v>Interpol</v>
      </c>
      <c r="D114">
        <f>SUMPRODUCT(MID(0&amp;feed!D114,LARGE(INDEX(ISNUMBER(--MID(feed!D114,ROW($1:$19),1))*
ROW($1:$19),0),ROW($1:$19))+1,1)*10^ROW($1:$19)/10)</f>
        <v>118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6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</v>
      </c>
      <c r="K114">
        <f>SUMPRODUCT(MID(0&amp;feed!K114,LARGE(INDEX(ISNUMBER(--MID(feed!K114,ROW($1:$19),1))*
ROW($1:$19),0),ROW($1:$19))+1,1)*10^ROW($1:$19)/10)</f>
        <v>42</v>
      </c>
      <c r="L114">
        <f>SUMPRODUCT(MID(0&amp;feed!L114,LARGE(INDEX(ISNUMBER(--MID(feed!L114,ROW($1:$19),1))*
ROW($1:$19),0),ROW($1:$19))+1,1)*10^ROW($1:$19)/10)</f>
        <v>24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3061</v>
      </c>
      <c r="O114">
        <f>SUMPRODUCT(MID(0&amp;feed!O114,LARGE(INDEX(ISNUMBER(--MID(feed!O114,ROW($1:$5),1))*
ROW($1:$5),0),ROW($1:$5))+1,1)*10^ROW($1:$5)/10)</f>
        <v>6618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114" t="str">
        <f>feed!U114</f>
        <v>http://blocgame.com/stats.php?id=58149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25856</v>
      </c>
      <c r="AA114" s="8">
        <f t="shared" si="9"/>
        <v>18.002613524991833</v>
      </c>
      <c r="AB114" s="4">
        <f t="shared" si="10"/>
        <v>510.16666666666669</v>
      </c>
      <c r="AC114" s="4">
        <f t="shared" si="11"/>
        <v>9184.3333333333339</v>
      </c>
    </row>
    <row r="115" spans="1:29" x14ac:dyDescent="0.25">
      <c r="A115" t="str">
        <f>feed!A115</f>
        <v>Foodstuffs</v>
      </c>
      <c r="B115" t="str">
        <f>feed!B115</f>
        <v>Soviet_Sandvich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75</v>
      </c>
      <c r="E115">
        <f>SUMPRODUCT(MID(0&amp;feed!E115,LARGE(INDEX(ISNUMBER(--MID(feed!E115,ROW($1:$19),1))*
ROW($1:$19),0),ROW($1:$19))+1,1)*10^ROW($1:$19)/10)</f>
        <v>4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17</v>
      </c>
      <c r="K115">
        <f>SUMPRODUCT(MID(0&amp;feed!K115,LARGE(INDEX(ISNUMBER(--MID(feed!K115,ROW($1:$19),1))*
ROW($1:$19),0),ROW($1:$19))+1,1)*10^ROW($1:$19)/10)</f>
        <v>15</v>
      </c>
      <c r="L115">
        <f>SUMPRODUCT(MID(0&amp;feed!L115,LARGE(INDEX(ISNUMBER(--MID(feed!L115,ROW($1:$19),1))*
ROW($1:$19),0),ROW($1:$19))+1,1)*10^ROW($1:$19)/10)</f>
        <v>12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3058</v>
      </c>
      <c r="O115">
        <f>SUMPRODUCT(MID(0&amp;feed!O115,LARGE(INDEX(ISNUMBER(--MID(feed!O115,ROW($1:$5),1))*
ROW($1:$5),0),ROW($1:$5))+1,1)*10^ROW($1:$5)/10)</f>
        <v>2813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Egypt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15" t="str">
        <f>feed!U115</f>
        <v>http://blocgame.com/stats.php?id=40676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7654</v>
      </c>
      <c r="AA115" s="8">
        <f t="shared" si="9"/>
        <v>6.54970568999346</v>
      </c>
      <c r="AB115" s="4">
        <f t="shared" si="10"/>
        <v>509.66666666666669</v>
      </c>
      <c r="AC115" s="4">
        <f t="shared" si="11"/>
        <v>3338.1666666666665</v>
      </c>
    </row>
    <row r="116" spans="1:29" x14ac:dyDescent="0.25">
      <c r="A116" t="str">
        <f>feed!A116</f>
        <v>Neechanville</v>
      </c>
      <c r="B116" t="str">
        <f>feed!B116</f>
        <v>Overlord-kun</v>
      </c>
      <c r="C116">
        <f>feed!C116</f>
        <v>0</v>
      </c>
      <c r="D116">
        <f>SUMPRODUCT(MID(0&amp;feed!D116,LARGE(INDEX(ISNUMBER(--MID(feed!D116,ROW($1:$19),1))*
ROW($1:$19),0),ROW($1:$19))+1,1)*10^ROW($1:$19)/10)</f>
        <v>2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Nice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21</v>
      </c>
      <c r="L116">
        <f>SUMPRODUCT(MID(0&amp;feed!L116,LARGE(INDEX(ISNUMBER(--MID(feed!L116,ROW($1:$19),1))*
ROW($1:$19),0),ROW($1:$19))+1,1)*10^ROW($1:$19)/10)</f>
        <v>6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3053</v>
      </c>
      <c r="O116">
        <f>SUMPRODUCT(MID(0&amp;feed!O116,LARGE(INDEX(ISNUMBER(--MID(feed!O116,ROW($1:$5),1))*
ROW($1:$5),0),ROW($1:$5))+1,1)*10^ROW($1:$5)/10)</f>
        <v>130</v>
      </c>
      <c r="P116" t="str">
        <f>feed!P116</f>
        <v>Untapped</v>
      </c>
      <c r="Q116">
        <f t="shared" si="6"/>
        <v>90</v>
      </c>
      <c r="R116" t="str">
        <f>feed!Q116</f>
        <v>Large</v>
      </c>
      <c r="S116">
        <f t="shared" si="7"/>
        <v>7.5</v>
      </c>
      <c r="T116" t="str">
        <f>feed!R116</f>
        <v>Gran Colombia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116" t="str">
        <f>feed!U116</f>
        <v>http://blocgame.com/stats.php?id=63023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9873</v>
      </c>
      <c r="AA116" s="8">
        <f t="shared" si="9"/>
        <v>7.0415984277759582</v>
      </c>
      <c r="AB116" s="4">
        <f t="shared" si="10"/>
        <v>508.83333333333331</v>
      </c>
      <c r="AC116" s="4">
        <f t="shared" si="11"/>
        <v>3583</v>
      </c>
    </row>
    <row r="117" spans="1:29" x14ac:dyDescent="0.25">
      <c r="A117" t="str">
        <f>feed!A117</f>
        <v>bakhang</v>
      </c>
      <c r="B117" t="str">
        <f>feed!B117</f>
        <v>cukobi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116</v>
      </c>
      <c r="E117">
        <f>SUMPRODUCT(MID(0&amp;feed!E117,LARGE(INDEX(ISNUMBER(--MID(feed!E117,ROW($1:$19),1))*
ROW($1:$19),0),ROW($1:$19))+1,1)*10^ROW($1:$19)/10)</f>
        <v>14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7</v>
      </c>
      <c r="K117">
        <f>SUMPRODUCT(MID(0&amp;feed!K117,LARGE(INDEX(ISNUMBER(--MID(feed!K117,ROW($1:$19),1))*
ROW($1:$19),0),ROW($1:$19))+1,1)*10^ROW($1:$19)/10)</f>
        <v>32</v>
      </c>
      <c r="L117">
        <f>SUMPRODUCT(MID(0&amp;feed!L117,LARGE(INDEX(ISNUMBER(--MID(feed!L117,ROW($1:$19),1))*
ROW($1:$19),0),ROW($1:$19))+1,1)*10^ROW($1:$19)/10)</f>
        <v>14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3051</v>
      </c>
      <c r="O117">
        <f>SUMPRODUCT(MID(0&amp;feed!O117,LARGE(INDEX(ISNUMBER(--MID(feed!O117,ROW($1:$5),1))*
ROW($1:$5),0),ROW($1:$5))+1,1)*10^ROW($1:$5)/10)</f>
        <v>7011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Atlas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117" t="str">
        <f>feed!U117</f>
        <v>http://blocgame.com/stats.php?id=60485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19085</v>
      </c>
      <c r="AA117" s="8">
        <f t="shared" si="9"/>
        <v>13.138315306456899</v>
      </c>
      <c r="AB117" s="4">
        <f t="shared" si="10"/>
        <v>508.5</v>
      </c>
      <c r="AC117" s="4">
        <f t="shared" si="11"/>
        <v>6680.833333333333</v>
      </c>
    </row>
    <row r="118" spans="1:29" x14ac:dyDescent="0.25">
      <c r="A118" t="str">
        <f>feed!A118</f>
        <v>Oilpotamia</v>
      </c>
      <c r="B118" t="str">
        <f>feed!B118</f>
        <v>WarZone115</v>
      </c>
      <c r="C118" t="str">
        <f>feed!C118</f>
        <v>SPQR</v>
      </c>
      <c r="D118">
        <f>SUMPRODUCT(MID(0&amp;feed!D118,LARGE(INDEX(ISNUMBER(--MID(feed!D118,ROW($1:$19),1))*
ROW($1:$19),0),ROW($1:$19))+1,1)*10^ROW($1:$19)/10)</f>
        <v>0</v>
      </c>
      <c r="E118">
        <f>SUMPRODUCT(MID(0&amp;feed!E118,LARGE(INDEX(ISNUMBER(--MID(feed!E118,ROW($1:$19),1))*
ROW($1:$19),0),ROW($1:$19))+1,1)*10^ROW($1:$19)/10)</f>
        <v>1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0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53</v>
      </c>
      <c r="K118">
        <f>SUMPRODUCT(MID(0&amp;feed!K118,LARGE(INDEX(ISNUMBER(--MID(feed!K118,ROW($1:$19),1))*
ROW($1:$19),0),ROW($1:$19))+1,1)*10^ROW($1:$19)/10)</f>
        <v>7</v>
      </c>
      <c r="L118">
        <f>SUMPRODUCT(MID(0&amp;feed!L118,LARGE(INDEX(ISNUMBER(--MID(feed!L118,ROW($1:$19),1))*
ROW($1:$19),0),ROW($1:$19))+1,1)*10^ROW($1:$19)/10)</f>
        <v>8</v>
      </c>
      <c r="M118" t="str">
        <f>feed!M118</f>
        <v>Mixed Economy</v>
      </c>
      <c r="N118">
        <f>SUMPRODUCT(MID(0&amp;feed!N118,LARGE(INDEX(ISNUMBER(--MID(feed!N118,ROW($1:$5),1))*
ROW($1:$5),0),ROW($1:$5))+1,1)*10^ROW($1:$5)/10)</f>
        <v>3045</v>
      </c>
      <c r="O118">
        <f>SUMPRODUCT(MID(0&amp;feed!O118,LARGE(INDEX(ISNUMBER(--MID(feed!O118,ROW($1:$5),1))*
ROW($1:$5),0),ROW($1:$5))+1,1)*10^ROW($1:$5)/10)</f>
        <v>1415</v>
      </c>
      <c r="P118">
        <f>feed!P118</f>
        <v>0</v>
      </c>
      <c r="Q118">
        <f t="shared" si="6"/>
        <v>40</v>
      </c>
      <c r="R118" t="str">
        <f>feed!Q118</f>
        <v>None</v>
      </c>
      <c r="S118">
        <f t="shared" si="7"/>
        <v>0</v>
      </c>
      <c r="T118" t="str">
        <f>feed!R118</f>
        <v>Egypt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118" t="str">
        <f>feed!U118</f>
        <v>http://blocgame.com/stats.php?id=64020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1844</v>
      </c>
      <c r="AA118" s="8">
        <f t="shared" si="9"/>
        <v>2.4528735632183909</v>
      </c>
      <c r="AB118" s="4">
        <f t="shared" si="10"/>
        <v>507.5</v>
      </c>
      <c r="AC118" s="4">
        <f t="shared" si="11"/>
        <v>1244.8333333333333</v>
      </c>
    </row>
    <row r="119" spans="1:29" x14ac:dyDescent="0.25">
      <c r="A119" t="str">
        <f>feed!A119</f>
        <v>al-Bahrayn</v>
      </c>
      <c r="B119" t="str">
        <f>feed!B119</f>
        <v>dbdb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9</v>
      </c>
      <c r="F119" t="str">
        <f>feed!F119</f>
        <v>Korean War surplus</v>
      </c>
      <c r="G119" t="str">
        <f>feed!G119</f>
        <v>Nice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23</v>
      </c>
      <c r="L119">
        <f>SUMPRODUCT(MID(0&amp;feed!L119,LARGE(INDEX(ISNUMBER(--MID(feed!L119,ROW($1:$19),1))*
ROW($1:$19),0),ROW($1:$19))+1,1)*10^ROW($1:$19)/10)</f>
        <v>12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3044</v>
      </c>
      <c r="O119">
        <f>SUMPRODUCT(MID(0&amp;feed!O119,LARGE(INDEX(ISNUMBER(--MID(feed!O119,ROW($1:$5),1))*
ROW($1:$5),0),ROW($1:$5))+1,1)*10^ROW($1:$5)/10)</f>
        <v>898</v>
      </c>
      <c r="P119" t="str">
        <f>feed!P119</f>
        <v>Plentiful</v>
      </c>
      <c r="Q119">
        <f t="shared" si="6"/>
        <v>70</v>
      </c>
      <c r="R119" t="str">
        <f>feed!Q119</f>
        <v>Powerful</v>
      </c>
      <c r="S119">
        <f t="shared" si="7"/>
        <v>9</v>
      </c>
      <c r="T119" t="str">
        <f>feed!R119</f>
        <v>Mesopotamia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119" t="str">
        <f>feed!U119</f>
        <v>http://blocgame.com/stats.php?id=59775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22310</v>
      </c>
      <c r="AA119" s="8">
        <f t="shared" si="9"/>
        <v>12.380091984231274</v>
      </c>
      <c r="AB119" s="4">
        <f t="shared" si="10"/>
        <v>507.33333333333331</v>
      </c>
      <c r="AC119" s="4">
        <f t="shared" si="11"/>
        <v>6280.833333333333</v>
      </c>
    </row>
    <row r="120" spans="1:29" x14ac:dyDescent="0.25">
      <c r="A120" t="str">
        <f>feed!A120</f>
        <v>Mzab</v>
      </c>
      <c r="B120" t="str">
        <f>feed!B120</f>
        <v>Cuma Thurman</v>
      </c>
      <c r="C120">
        <f>feed!C120</f>
        <v>0</v>
      </c>
      <c r="D120">
        <f>SUMPRODUCT(MID(0&amp;feed!D120,LARGE(INDEX(ISNUMBER(--MID(feed!D120,ROW($1:$19),1))*
ROW($1:$19),0),ROW($1:$19))+1,1)*10^ROW($1:$19)/10)</f>
        <v>2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Undisciplined Rabble</v>
      </c>
      <c r="J120">
        <f>SUMPRODUCT(MID(0&amp;feed!J120,LARGE(INDEX(ISNUMBER(--MID(feed!J120,ROW($1:$19),1))*
ROW($1:$19),0),ROW($1:$19))+1,1)*10^ROW($1:$19)/10)</f>
        <v>5</v>
      </c>
      <c r="K120">
        <f>SUMPRODUCT(MID(0&amp;feed!K120,LARGE(INDEX(ISNUMBER(--MID(feed!K120,ROW($1:$19),1))*
ROW($1:$19),0),ROW($1:$19))+1,1)*10^ROW($1:$19)/10)</f>
        <v>28</v>
      </c>
      <c r="L120">
        <f>SUMPRODUCT(MID(0&amp;feed!L120,LARGE(INDEX(ISNUMBER(--MID(feed!L120,ROW($1:$19),1))*
ROW($1:$19),0),ROW($1:$19))+1,1)*10^ROW($1:$19)/10)</f>
        <v>16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3039</v>
      </c>
      <c r="O120">
        <f>SUMPRODUCT(MID(0&amp;feed!O120,LARGE(INDEX(ISNUMBER(--MID(feed!O120,ROW($1:$5),1))*
ROW($1:$5),0),ROW($1:$5))+1,1)*10^ROW($1:$5)/10)</f>
        <v>1899</v>
      </c>
      <c r="P120" t="str">
        <f>feed!P120</f>
        <v>Untapped</v>
      </c>
      <c r="Q120">
        <f t="shared" si="6"/>
        <v>90</v>
      </c>
      <c r="R120" t="str">
        <f>feed!Q120</f>
        <v>None</v>
      </c>
      <c r="S120">
        <f t="shared" si="7"/>
        <v>0</v>
      </c>
      <c r="T120" t="str">
        <f>feed!R120</f>
        <v>Atlas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120" t="str">
        <f>feed!U120</f>
        <v>http://blocgame.com/stats.php?id=63775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2040</v>
      </c>
      <c r="AA120" s="8">
        <f t="shared" si="9"/>
        <v>6.8410661401776904</v>
      </c>
      <c r="AB120" s="4">
        <f t="shared" si="10"/>
        <v>506.5</v>
      </c>
      <c r="AC120" s="4">
        <f t="shared" si="11"/>
        <v>3465</v>
      </c>
    </row>
    <row r="121" spans="1:29" x14ac:dyDescent="0.25">
      <c r="A121" t="str">
        <f>feed!A121</f>
        <v>the Haunted</v>
      </c>
      <c r="B121" t="str">
        <f>feed!B121</f>
        <v>thedrunkenarchitect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138</v>
      </c>
      <c r="E121">
        <f>SUMPRODUCT(MID(0&amp;feed!E121,LARGE(INDEX(ISNUMBER(--MID(feed!E121,ROW($1:$19),1))*
ROW($1:$19),0),ROW($1:$19))+1,1)*10^ROW($1:$19)/10)</f>
        <v>11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6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2</v>
      </c>
      <c r="K121">
        <f>SUMPRODUCT(MID(0&amp;feed!K121,LARGE(INDEX(ISNUMBER(--MID(feed!K121,ROW($1:$19),1))*
ROW($1:$19),0),ROW($1:$19))+1,1)*10^ROW($1:$19)/10)</f>
        <v>38</v>
      </c>
      <c r="L121">
        <f>SUMPRODUCT(MID(0&amp;feed!L121,LARGE(INDEX(ISNUMBER(--MID(feed!L121,ROW($1:$19),1))*
ROW($1:$19),0),ROW($1:$19))+1,1)*10^ROW($1:$19)/10)</f>
        <v>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3038</v>
      </c>
      <c r="O121">
        <f>SUMPRODUCT(MID(0&amp;feed!O121,LARGE(INDEX(ISNUMBER(--MID(feed!O121,ROW($1:$5),1))*
ROW($1:$5),0),ROW($1:$5))+1,1)*10^ROW($1:$5)/10)</f>
        <v>246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Southern Africa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21" t="str">
        <f>feed!U121</f>
        <v>http://blocgame.com/stats.php?id=63020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22275</v>
      </c>
      <c r="AA121" s="8">
        <f t="shared" si="9"/>
        <v>14.121132323897301</v>
      </c>
      <c r="AB121" s="4">
        <f t="shared" si="10"/>
        <v>506.33333333333331</v>
      </c>
      <c r="AC121" s="4">
        <f t="shared" si="11"/>
        <v>7150</v>
      </c>
    </row>
    <row r="122" spans="1:29" x14ac:dyDescent="0.25">
      <c r="A122" t="str">
        <f>feed!A122</f>
        <v>ChÅ«ya</v>
      </c>
      <c r="B122" t="str">
        <f>feed!B122</f>
        <v>Silberblade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29</v>
      </c>
      <c r="E122">
        <f>SUMPRODUCT(MID(0&amp;feed!E122,LARGE(INDEX(ISNUMBER(--MID(feed!E122,ROW($1:$19),1))*
ROW($1:$19),0),ROW($1:$19))+1,1)*10^ROW($1:$19)/10)</f>
        <v>7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71</v>
      </c>
      <c r="K122">
        <f>SUMPRODUCT(MID(0&amp;feed!K122,LARGE(INDEX(ISNUMBER(--MID(feed!K122,ROW($1:$19),1))*
ROW($1:$19),0),ROW($1:$19))+1,1)*10^ROW($1:$19)/10)</f>
        <v>35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3038</v>
      </c>
      <c r="O122">
        <f>SUMPRODUCT(MID(0&amp;feed!O122,LARGE(INDEX(ISNUMBER(--MID(feed!O122,ROW($1:$5),1))*
ROW($1:$5),0),ROW($1:$5))+1,1)*10^ROW($1:$5)/10)</f>
        <v>265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Southern Africa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122" t="str">
        <f>feed!U122</f>
        <v>http://blocgame.com/stats.php?id=63950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18546</v>
      </c>
      <c r="AA122" s="8">
        <f t="shared" si="9"/>
        <v>11.535878867676102</v>
      </c>
      <c r="AB122" s="4">
        <f t="shared" si="10"/>
        <v>506.33333333333331</v>
      </c>
      <c r="AC122" s="4">
        <f t="shared" si="11"/>
        <v>5841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9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11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3020</v>
      </c>
      <c r="O123">
        <f>SUMPRODUCT(MID(0&amp;feed!O123,LARGE(INDEX(ISNUMBER(--MID(feed!O123,ROW($1:$5),1))*
ROW($1:$5),0),ROW($1:$5))+1,1)*10^ROW($1:$5)/10)</f>
        <v>3099</v>
      </c>
      <c r="P123" t="str">
        <f>feed!P123</f>
        <v>Untapped</v>
      </c>
      <c r="Q123">
        <f t="shared" si="6"/>
        <v>90</v>
      </c>
      <c r="R123" t="str">
        <f>feed!Q123</f>
        <v>Very Powerful</v>
      </c>
      <c r="S123">
        <f t="shared" si="7"/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25331</v>
      </c>
      <c r="AA123" s="8">
        <f t="shared" si="9"/>
        <v>18.197350993377484</v>
      </c>
      <c r="AB123" s="4">
        <f t="shared" si="10"/>
        <v>503.33333333333331</v>
      </c>
      <c r="AC123" s="4">
        <f t="shared" si="11"/>
        <v>9159.3333333333339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 t="shared" si="6"/>
        <v>90</v>
      </c>
      <c r="R124" t="str">
        <f>feed!Q124</f>
        <v>Large</v>
      </c>
      <c r="S124">
        <f t="shared" si="7"/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 t="shared" si="8"/>
        <v>42712</v>
      </c>
      <c r="AA124" s="8">
        <f t="shared" si="9"/>
        <v>21.344053601340033</v>
      </c>
      <c r="AB124" s="4">
        <f t="shared" si="10"/>
        <v>497.5</v>
      </c>
      <c r="AC124" s="4">
        <f t="shared" si="11"/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15339</v>
      </c>
      <c r="AA125" s="8">
        <f t="shared" si="9"/>
        <v>9.925863804092586</v>
      </c>
      <c r="AB125" s="4">
        <f t="shared" si="10"/>
        <v>496.83333333333331</v>
      </c>
      <c r="AC125" s="4">
        <f t="shared" si="11"/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10.936227951153324</v>
      </c>
      <c r="AB126" s="4">
        <f t="shared" si="10"/>
        <v>491.33333333333331</v>
      </c>
      <c r="AC126" s="4">
        <f t="shared" si="11"/>
        <v>5373.333333333333</v>
      </c>
    </row>
    <row r="127" spans="1:29" x14ac:dyDescent="0.25">
      <c r="A127" t="str">
        <f>feed!A127</f>
        <v>nation name</v>
      </c>
      <c r="B127" t="str">
        <f>feed!B127</f>
        <v>alysdexia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99</v>
      </c>
      <c r="E127">
        <f>SUMPRODUCT(MID(0&amp;feed!E127,LARGE(INDEX(ISNUMBER(--MID(feed!E127,ROW($1:$19),1))*
ROW($1:$19),0),ROW($1:$19))+1,1)*10^ROW($1:$19)/10)</f>
        <v>1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4</v>
      </c>
      <c r="K127">
        <f>SUMPRODUCT(MID(0&amp;feed!K127,LARGE(INDEX(ISNUMBER(--MID(feed!K127,ROW($1:$19),1))*
ROW($1:$19),0),ROW($1:$19))+1,1)*10^ROW($1:$19)/10)</f>
        <v>27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2934</v>
      </c>
      <c r="O127">
        <f>SUMPRODUCT(MID(0&amp;feed!O127,LARGE(INDEX(ISNUMBER(--MID(feed!O127,ROW($1:$5),1))*
ROW($1:$5),0),ROW($1:$5))+1,1)*10^ROW($1:$5)/10)</f>
        <v>2415</v>
      </c>
      <c r="P127" t="str">
        <f>feed!P127</f>
        <v>Untapped</v>
      </c>
      <c r="Q127">
        <f t="shared" si="6"/>
        <v>90</v>
      </c>
      <c r="R127" t="str">
        <f>feed!Q127</f>
        <v>Somewhat Large</v>
      </c>
      <c r="S127">
        <f t="shared" si="7"/>
        <v>6</v>
      </c>
      <c r="T127" t="str">
        <f>feed!R127</f>
        <v>Mesopotamia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27" t="str">
        <f>feed!U127</f>
        <v>http://blocgame.com/stats.php?id=49652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17838</v>
      </c>
      <c r="AA127" s="8">
        <f t="shared" si="9"/>
        <v>11.703476482617587</v>
      </c>
      <c r="AB127" s="4">
        <f t="shared" si="10"/>
        <v>489</v>
      </c>
      <c r="AC127" s="4">
        <f t="shared" si="11"/>
        <v>5723</v>
      </c>
    </row>
    <row r="128" spans="1:29" x14ac:dyDescent="0.25">
      <c r="A128" t="str">
        <f>feed!A128</f>
        <v>Gulam</v>
      </c>
      <c r="B128" t="str">
        <f>feed!B128</f>
        <v>Galak</v>
      </c>
      <c r="C128" t="str">
        <f>feed!C128</f>
        <v>PIRATES</v>
      </c>
      <c r="D128">
        <f>SUMPRODUCT(MID(0&amp;feed!D128,LARGE(INDEX(ISNUMBER(--MID(feed!D128,ROW($1:$19),1))*
ROW($1:$19),0),ROW($1:$19))+1,1)*10^ROW($1:$19)/10)</f>
        <v>5</v>
      </c>
      <c r="E128">
        <f>SUMPRODUCT(MID(0&amp;feed!E128,LARGE(INDEX(ISNUMBER(--MID(feed!E128,ROW($1:$19),1))*
ROW($1:$19),0),ROW($1:$19))+1,1)*10^ROW($1:$19)/10)</f>
        <v>5</v>
      </c>
      <c r="F128" t="str">
        <f>feed!F128</f>
        <v>First World War surplus</v>
      </c>
      <c r="G128" t="str">
        <f>feed!G128</f>
        <v>Angelic</v>
      </c>
      <c r="H128">
        <f>SUMPRODUCT(MID(0&amp;feed!H128,LARGE(INDEX(ISNUMBER(--MID(feed!H128,ROW($1:$1),1))*
ROW($1:$1),0),ROW($1:$1))+1,1)*10^ROW($1:$1)/10)</f>
        <v>3</v>
      </c>
      <c r="I128" t="str">
        <f>feed!I128</f>
        <v>Undisciplined Rabble</v>
      </c>
      <c r="J128">
        <f>SUMPRODUCT(MID(0&amp;feed!J128,LARGE(INDEX(ISNUMBER(--MID(feed!J128,ROW($1:$19),1))*
ROW($1:$19),0),ROW($1:$19))+1,1)*10^ROW($1:$19)/10)</f>
        <v>37</v>
      </c>
      <c r="K128">
        <f>SUMPRODUCT(MID(0&amp;feed!K128,LARGE(INDEX(ISNUMBER(--MID(feed!K128,ROW($1:$19),1))*
ROW($1:$19),0),ROW($1:$19))+1,1)*10^ROW($1:$19)/10)</f>
        <v>1</v>
      </c>
      <c r="L128">
        <f>SUMPRODUCT(MID(0&amp;feed!L128,LARGE(INDEX(ISNUMBER(--MID(feed!L128,ROW($1:$19),1))*
ROW($1:$19),0),ROW($1:$19))+1,1)*10^ROW($1:$19)/10)</f>
        <v>0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2918</v>
      </c>
      <c r="O128">
        <f>SUMPRODUCT(MID(0&amp;feed!O128,LARGE(INDEX(ISNUMBER(--MID(feed!O128,ROW($1:$5),1))*
ROW($1:$5),0),ROW($1:$5))+1,1)*10^ROW($1:$5)/10)</f>
        <v>605</v>
      </c>
      <c r="P128">
        <f>feed!P128</f>
        <v>0</v>
      </c>
      <c r="Q128">
        <f t="shared" si="6"/>
        <v>40</v>
      </c>
      <c r="R128" t="str">
        <f>feed!Q128</f>
        <v>Mediocre</v>
      </c>
      <c r="S128">
        <f t="shared" si="7"/>
        <v>4.5</v>
      </c>
      <c r="T128" t="str">
        <f>feed!R128</f>
        <v>Pacific Rim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28" t="str">
        <f>feed!U128</f>
        <v>http://blocgame.com/stats.php?id=63645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14116</v>
      </c>
      <c r="AA128" s="8">
        <f t="shared" si="9"/>
        <v>5.7371487320082251</v>
      </c>
      <c r="AB128" s="4">
        <f t="shared" si="10"/>
        <v>486.33333333333331</v>
      </c>
      <c r="AC128" s="4">
        <f t="shared" si="11"/>
        <v>2790.1666666666665</v>
      </c>
    </row>
    <row r="129" spans="1:29" x14ac:dyDescent="0.25">
      <c r="A129" t="str">
        <f>feed!A129</f>
        <v>Persona-Grata</v>
      </c>
      <c r="B129" t="str">
        <f>feed!B129</f>
        <v>syafiqsudin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33</v>
      </c>
      <c r="E129">
        <f>SUMPRODUCT(MID(0&amp;feed!E129,LARGE(INDEX(ISNUMBER(--MID(feed!E129,ROW($1:$19),1))*
ROW($1:$19),0),ROW($1:$19))+1,1)*10^ROW($1:$19)/10)</f>
        <v>8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15</v>
      </c>
      <c r="K129">
        <f>SUMPRODUCT(MID(0&amp;feed!K129,LARGE(INDEX(ISNUMBER(--MID(feed!K129,ROW($1:$19),1))*
ROW($1:$19),0),ROW($1:$19))+1,1)*10^ROW($1:$19)/10)</f>
        <v>24</v>
      </c>
      <c r="L129">
        <f>SUMPRODUCT(MID(0&amp;feed!L129,LARGE(INDEX(ISNUMBER(--MID(feed!L129,ROW($1:$19),1))*
ROW($1:$19),0),ROW($1:$19))+1,1)*10^ROW($1:$19)/10)</f>
        <v>13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2902</v>
      </c>
      <c r="O129">
        <f>SUMPRODUCT(MID(0&amp;feed!O129,LARGE(INDEX(ISNUMBER(--MID(feed!O129,ROW($1:$5),1))*
ROW($1:$5),0),ROW($1:$5))+1,1)*10^ROW($1:$5)/10)</f>
        <v>394</v>
      </c>
      <c r="P129" t="str">
        <f>feed!P129</f>
        <v>Untapped</v>
      </c>
      <c r="Q129">
        <f t="shared" si="6"/>
        <v>90</v>
      </c>
      <c r="R129" t="str">
        <f>feed!Q129</f>
        <v>Large</v>
      </c>
      <c r="S129">
        <f t="shared" si="7"/>
        <v>7.5</v>
      </c>
      <c r="T129" t="str">
        <f>feed!R129</f>
        <v>East Indies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129" t="str">
        <f>feed!U129</f>
        <v>http://blocgame.com/stats.php?id=60788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18650</v>
      </c>
      <c r="AA129" s="8">
        <f t="shared" si="9"/>
        <v>11.983115093039283</v>
      </c>
      <c r="AB129" s="4">
        <f t="shared" si="10"/>
        <v>483.66666666666669</v>
      </c>
      <c r="AC129" s="4">
        <f t="shared" si="11"/>
        <v>5795.833333333333</v>
      </c>
    </row>
    <row r="130" spans="1:29" x14ac:dyDescent="0.25">
      <c r="A130" t="str">
        <f>feed!A130</f>
        <v>Shinystan</v>
      </c>
      <c r="B130" t="str">
        <f>feed!B130</f>
        <v>He Who Wears No Pants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14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Angelic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</v>
      </c>
      <c r="K130">
        <f>SUMPRODUCT(MID(0&amp;feed!K130,LARGE(INDEX(ISNUMBER(--MID(feed!K130,ROW($1:$19),1))*
ROW($1:$19),0),ROW($1:$19))+1,1)*10^ROW($1:$19)/10)</f>
        <v>12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2900</v>
      </c>
      <c r="O130">
        <f>SUMPRODUCT(MID(0&amp;feed!O130,LARGE(INDEX(ISNUMBER(--MID(feed!O130,ROW($1:$5),1))*
ROW($1:$5),0),ROW($1:$5))+1,1)*10^ROW($1:$5)/10)</f>
        <v>102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Caribbean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130" t="str">
        <f>feed!U130</f>
        <v>http://blocgame.com/stats.php?id=63522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4320</v>
      </c>
      <c r="AA130" s="8">
        <f t="shared" si="9"/>
        <v>3.9465517241379309</v>
      </c>
      <c r="AB130" s="4">
        <f t="shared" si="10"/>
        <v>483.33333333333331</v>
      </c>
      <c r="AC130" s="4">
        <f t="shared" si="11"/>
        <v>1907.5</v>
      </c>
    </row>
    <row r="131" spans="1:29" x14ac:dyDescent="0.25">
      <c r="A131" t="str">
        <f>feed!A131</f>
        <v>pelle</v>
      </c>
      <c r="B131" t="str">
        <f>feed!B131</f>
        <v>pelle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114</v>
      </c>
      <c r="E131">
        <f>SUMPRODUCT(MID(0&amp;feed!E131,LARGE(INDEX(ISNUMBER(--MID(feed!E131,ROW($1:$19),1))*
ROW($1:$19),0),ROW($1:$19))+1,1)*10^ROW($1:$19)/10)</f>
        <v>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61</v>
      </c>
      <c r="L131">
        <f>SUMPRODUCT(MID(0&amp;feed!L131,LARGE(INDEX(ISNUMBER(--MID(feed!L131,ROW($1:$19),1))*
ROW($1:$19),0),ROW($1:$19))+1,1)*10^ROW($1:$19)/10)</f>
        <v>7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2897</v>
      </c>
      <c r="O131">
        <f>SUMPRODUCT(MID(0&amp;feed!O131,LARGE(INDEX(ISNUMBER(--MID(feed!O131,ROW($1:$5),1))*
ROW($1:$5),0),ROW($1:$5))+1,1)*10^ROW($1:$5)/10)</f>
        <v>658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131" t="str">
        <f>feed!U131</f>
        <v>http://blocgame.com/stats.php?id=52372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26670</v>
      </c>
      <c r="AA131" s="8">
        <f t="shared" ref="AA131:AA194" si="15">V131/N131</f>
        <v>19.302726958923024</v>
      </c>
      <c r="AB131" s="4">
        <f t="shared" ref="AB131:AB194" si="16">N131/6</f>
        <v>482.83333333333331</v>
      </c>
      <c r="AC131" s="4">
        <f t="shared" ref="AC131:AC194" si="17">V131/6</f>
        <v>9320</v>
      </c>
    </row>
    <row r="132" spans="1:29" x14ac:dyDescent="0.25">
      <c r="A132" t="str">
        <f>feed!A132</f>
        <v>Almania</v>
      </c>
      <c r="B132" t="str">
        <f>feed!B132</f>
        <v>Almanich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89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2</v>
      </c>
      <c r="L132">
        <f>SUMPRODUCT(MID(0&amp;feed!L132,LARGE(INDEX(ISNUMBER(--MID(feed!L132,ROW($1:$19),1))*
ROW($1:$19),0),ROW($1:$19))+1,1)*10^ROW($1:$19)/10)</f>
        <v>0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2895</v>
      </c>
      <c r="O132">
        <f>SUMPRODUCT(MID(0&amp;feed!O132,LARGE(INDEX(ISNUMBER(--MID(feed!O132,ROW($1:$5),1))*
ROW($1:$5),0),ROW($1:$5))+1,1)*10^ROW($1:$5)/10)</f>
        <v>217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China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32" t="str">
        <f>feed!U132</f>
        <v>http://blocgame.com/stats.php?id=51725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50790</v>
      </c>
      <c r="AA132" s="8">
        <f t="shared" si="15"/>
        <v>18.839378238341968</v>
      </c>
      <c r="AB132" s="4">
        <f t="shared" si="16"/>
        <v>482.5</v>
      </c>
      <c r="AC132" s="4">
        <f t="shared" si="17"/>
        <v>9090</v>
      </c>
    </row>
    <row r="133" spans="1:29" x14ac:dyDescent="0.25">
      <c r="A133" t="str">
        <f>feed!A133</f>
        <v>Krakozhia</v>
      </c>
      <c r="B133" t="str">
        <f>feed!B133</f>
        <v>Ilyich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118</v>
      </c>
      <c r="E133">
        <f>SUMPRODUCT(MID(0&amp;feed!E133,LARGE(INDEX(ISNUMBER(--MID(feed!E133,ROW($1:$19),1))*
ROW($1:$19),0),ROW($1:$19))+1,1)*10^ROW($1:$19)/10)</f>
        <v>2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4</v>
      </c>
      <c r="K133">
        <f>SUMPRODUCT(MID(0&amp;feed!K133,LARGE(INDEX(ISNUMBER(--MID(feed!K133,ROW($1:$19),1))*
ROW($1:$19),0),ROW($1:$19))+1,1)*10^ROW($1:$19)/10)</f>
        <v>23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2892</v>
      </c>
      <c r="O133">
        <f>SUMPRODUCT(MID(0&amp;feed!O133,LARGE(INDEX(ISNUMBER(--MID(feed!O133,ROW($1:$5),1))*
ROW($1:$5),0),ROW($1:$5))+1,1)*10^ROW($1:$5)/10)</f>
        <v>372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3" t="str">
        <f>feed!U133</f>
        <v>http://blocgame.com/stats.php?id=39065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14534</v>
      </c>
      <c r="AA133" s="8">
        <f t="shared" si="15"/>
        <v>9.823305670816044</v>
      </c>
      <c r="AB133" s="4">
        <f t="shared" si="16"/>
        <v>482</v>
      </c>
      <c r="AC133" s="4">
        <f t="shared" si="17"/>
        <v>4734.833333333333</v>
      </c>
    </row>
    <row r="134" spans="1:29" x14ac:dyDescent="0.25">
      <c r="A134" t="str">
        <f>feed!A134</f>
        <v>FuchukFakhu</v>
      </c>
      <c r="B134" t="str">
        <f>feed!B134</f>
        <v>KondaKondi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81</v>
      </c>
      <c r="E134">
        <f>SUMPRODUCT(MID(0&amp;feed!E134,LARGE(INDEX(ISNUMBER(--MID(feed!E134,ROW($1:$19),1))*
ROW($1:$19),0),ROW($1:$19))+1,1)*10^ROW($1:$19)/10)</f>
        <v>11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13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2871</v>
      </c>
      <c r="O134">
        <f>SUMPRODUCT(MID(0&amp;feed!O134,LARGE(INDEX(ISNUMBER(--MID(feed!O134,ROW($1:$5),1))*
ROW($1:$5),0),ROW($1:$5))+1,1)*10^ROW($1:$5)/10)</f>
        <v>3</v>
      </c>
      <c r="P134" t="str">
        <f>feed!P134</f>
        <v>Near Depletion</v>
      </c>
      <c r="Q134">
        <f t="shared" si="12"/>
        <v>10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134" t="str">
        <f>feed!U134</f>
        <v>http://blocgame.com/stats.php?id=61483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309</v>
      </c>
      <c r="AA134" s="8">
        <f t="shared" si="15"/>
        <v>2.7199582027168234</v>
      </c>
      <c r="AB134" s="4">
        <f t="shared" si="16"/>
        <v>478.5</v>
      </c>
      <c r="AC134" s="4">
        <f t="shared" si="17"/>
        <v>1301.5</v>
      </c>
    </row>
    <row r="135" spans="1:29" x14ac:dyDescent="0.25">
      <c r="A135" t="str">
        <f>feed!A135</f>
        <v>FORECASTLE</v>
      </c>
      <c r="B135" t="str">
        <f>feed!B135</f>
        <v>syafiq88sudin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7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15</v>
      </c>
      <c r="K135">
        <f>SUMPRODUCT(MID(0&amp;feed!K135,LARGE(INDEX(ISNUMBER(--MID(feed!K135,ROW($1:$19),1))*
ROW($1:$19),0),ROW($1:$19))+1,1)*10^ROW($1:$19)/10)</f>
        <v>20</v>
      </c>
      <c r="L135">
        <f>SUMPRODUCT(MID(0&amp;feed!L135,LARGE(INDEX(ISNUMBER(--MID(feed!L135,ROW($1:$19),1))*
ROW($1:$19),0),ROW($1:$19))+1,1)*10^ROW($1:$19)/10)</f>
        <v>9</v>
      </c>
      <c r="M135" t="str">
        <f>feed!M135</f>
        <v>Mixed Economy</v>
      </c>
      <c r="N135">
        <f>SUMPRODUCT(MID(0&amp;feed!N135,LARGE(INDEX(ISNUMBER(--MID(feed!N135,ROW($1:$5),1))*
ROW($1:$5),0),ROW($1:$5))+1,1)*10^ROW($1:$5)/10)</f>
        <v>2862</v>
      </c>
      <c r="O135">
        <f>SUMPRODUCT(MID(0&amp;feed!O135,LARGE(INDEX(ISNUMBER(--MID(feed!O135,ROW($1:$5),1))*
ROW($1:$5),0),ROW($1:$5))+1,1)*10^ROW($1:$5)/10)</f>
        <v>0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Pacific Rim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135" t="str">
        <f>feed!U135</f>
        <v>http://blocgame.com/stats.php?id=62894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2030</v>
      </c>
      <c r="AA135" s="8">
        <f t="shared" si="15"/>
        <v>5.2952480782669458</v>
      </c>
      <c r="AB135" s="4">
        <f t="shared" si="16"/>
        <v>477</v>
      </c>
      <c r="AC135" s="4">
        <f t="shared" si="17"/>
        <v>2525.8333333333335</v>
      </c>
    </row>
    <row r="136" spans="1:29" x14ac:dyDescent="0.25">
      <c r="A136" t="str">
        <f>feed!A136</f>
        <v>Psiloybia</v>
      </c>
      <c r="B136" t="str">
        <f>feed!B136</f>
        <v>Nero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69</v>
      </c>
      <c r="E136">
        <f>SUMPRODUCT(MID(0&amp;feed!E136,LARGE(INDEX(ISNUMBER(--MID(feed!E136,ROW($1:$19),1))*
ROW($1:$19),0),ROW($1:$19))+1,1)*10^ROW($1:$19)/10)</f>
        <v>5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4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35</v>
      </c>
      <c r="K136">
        <f>SUMPRODUCT(MID(0&amp;feed!K136,LARGE(INDEX(ISNUMBER(--MID(feed!K136,ROW($1:$19),1))*
ROW($1:$19),0),ROW($1:$19))+1,1)*10^ROW($1:$19)/10)</f>
        <v>17</v>
      </c>
      <c r="L136">
        <f>SUMPRODUCT(MID(0&amp;feed!L136,LARGE(INDEX(ISNUMBER(--MID(feed!L136,ROW($1:$19),1))*
ROW($1:$19),0),ROW($1:$19))+1,1)*10^ROW($1:$19)/10)</f>
        <v>6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2853</v>
      </c>
      <c r="O136">
        <f>SUMPRODUCT(MID(0&amp;feed!O136,LARGE(INDEX(ISNUMBER(--MID(feed!O136,ROW($1:$5),1))*
ROW($1:$5),0),ROW($1:$5))+1,1)*10^ROW($1:$5)/10)</f>
        <v>94</v>
      </c>
      <c r="P136" t="str">
        <f>feed!P136</f>
        <v>Untapped</v>
      </c>
      <c r="Q136">
        <f t="shared" si="12"/>
        <v>90</v>
      </c>
      <c r="R136" t="str">
        <f>feed!Q136</f>
        <v>Powerful</v>
      </c>
      <c r="S136">
        <f t="shared" si="13"/>
        <v>9</v>
      </c>
      <c r="T136" t="str">
        <f>feed!R136</f>
        <v>China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36" t="str">
        <f>feed!U136</f>
        <v>http://blocgame.com/stats.php?id=45249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34206</v>
      </c>
      <c r="AA136" s="8">
        <f t="shared" si="15"/>
        <v>16.064143007360673</v>
      </c>
      <c r="AB136" s="4">
        <f t="shared" si="16"/>
        <v>475.5</v>
      </c>
      <c r="AC136" s="4">
        <f t="shared" si="17"/>
        <v>7638.5</v>
      </c>
    </row>
    <row r="137" spans="1:29" x14ac:dyDescent="0.25">
      <c r="A137" t="str">
        <f>feed!A137</f>
        <v>MakanBudak</v>
      </c>
      <c r="B137" t="str">
        <f>feed!B137</f>
        <v>amirulfaizal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31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4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2848</v>
      </c>
      <c r="O137">
        <f>SUMPRODUCT(MID(0&amp;feed!O137,LARGE(INDEX(ISNUMBER(--MID(feed!O137,ROW($1:$5),1))*
ROW($1:$5),0),ROW($1:$5))+1,1)*10^ROW($1:$5)/10)</f>
        <v>207</v>
      </c>
      <c r="P137" t="str">
        <f>feed!P137</f>
        <v>Untapped</v>
      </c>
      <c r="Q137">
        <f t="shared" si="12"/>
        <v>90</v>
      </c>
      <c r="R137" t="str">
        <f>feed!Q137</f>
        <v>Somewhat Large</v>
      </c>
      <c r="S137">
        <f t="shared" si="13"/>
        <v>6</v>
      </c>
      <c r="T137" t="str">
        <f>feed!R137</f>
        <v>East Indies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137" t="str">
        <f>feed!U137</f>
        <v>http://blocgame.com/stats.php?id=60748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1371</v>
      </c>
      <c r="AA137" s="8">
        <f t="shared" si="15"/>
        <v>2.19311797752809</v>
      </c>
      <c r="AB137" s="4">
        <f t="shared" si="16"/>
        <v>474.66666666666669</v>
      </c>
      <c r="AC137" s="4">
        <f t="shared" si="17"/>
        <v>1041</v>
      </c>
    </row>
    <row r="138" spans="1:29" x14ac:dyDescent="0.25">
      <c r="A138" t="str">
        <f>feed!A138</f>
        <v>Dess</v>
      </c>
      <c r="B138" t="str">
        <f>feed!B138</f>
        <v>Raktai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111</v>
      </c>
      <c r="E138">
        <f>SUMPRODUCT(MID(0&amp;feed!E138,LARGE(INDEX(ISNUMBER(--MID(feed!E138,ROW($1:$19),1))*
ROW($1:$19),0),ROW($1:$19))+1,1)*10^ROW($1:$19)/10)</f>
        <v>11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8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48</v>
      </c>
      <c r="L138">
        <f>SUMPRODUCT(MID(0&amp;feed!L138,LARGE(INDEX(ISNUMBER(--MID(feed!L138,ROW($1:$19),1))*
ROW($1:$19),0),ROW($1:$19))+1,1)*10^ROW($1:$19)/10)</f>
        <v>3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2847</v>
      </c>
      <c r="O138">
        <f>SUMPRODUCT(MID(0&amp;feed!O138,LARGE(INDEX(ISNUMBER(--MID(feed!O138,ROW($1:$5),1))*
ROW($1:$5),0),ROW($1:$5))+1,1)*10^ROW($1:$5)/10)</f>
        <v>100</v>
      </c>
      <c r="P138" t="str">
        <f>feed!P138</f>
        <v>Near Depletion</v>
      </c>
      <c r="Q138">
        <f t="shared" si="12"/>
        <v>10</v>
      </c>
      <c r="R138" t="str">
        <f>feed!Q138</f>
        <v>Very Powerful</v>
      </c>
      <c r="S138">
        <f t="shared" si="13"/>
        <v>10</v>
      </c>
      <c r="T138" t="str">
        <f>feed!R138</f>
        <v>Pacific Rim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38" t="str">
        <f>feed!U138</f>
        <v>http://blocgame.com/stats.php?id=63586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45131</v>
      </c>
      <c r="AA138" s="8">
        <f t="shared" si="15"/>
        <v>24.677204074464349</v>
      </c>
      <c r="AB138" s="4">
        <f t="shared" si="16"/>
        <v>474.5</v>
      </c>
      <c r="AC138" s="4">
        <f t="shared" si="17"/>
        <v>11709.333333333334</v>
      </c>
    </row>
    <row r="139" spans="1:29" x14ac:dyDescent="0.25">
      <c r="A139" t="str">
        <f>feed!A139</f>
        <v>Bloodied Stools</v>
      </c>
      <c r="B139" t="str">
        <f>feed!B139</f>
        <v>cowds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5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Isolated</v>
      </c>
      <c r="H139">
        <f>SUMPRODUCT(MID(0&amp;feed!H139,LARGE(INDEX(ISNUMBER(--MID(feed!H139,ROW($1:$1),1))*
ROW($1:$1),0),ROW($1:$1))+1,1)*10^ROW($1:$1)/10)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29</v>
      </c>
      <c r="L139">
        <f>SUMPRODUCT(MID(0&amp;feed!L139,LARGE(INDEX(ISNUMBER(--MID(feed!L139,ROW($1:$19),1))*
ROW($1:$19),0),ROW($1:$19))+1,1)*10^ROW($1:$19)/10)</f>
        <v>12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2836</v>
      </c>
      <c r="O139">
        <f>SUMPRODUCT(MID(0&amp;feed!O139,LARGE(INDEX(ISNUMBER(--MID(feed!O139,ROW($1:$5),1))*
ROW($1:$5),0),ROW($1:$5))+1,1)*10^ROW($1:$5)/10)</f>
        <v>12</v>
      </c>
      <c r="P139">
        <f>feed!P139</f>
        <v>0</v>
      </c>
      <c r="Q139">
        <f t="shared" si="12"/>
        <v>40</v>
      </c>
      <c r="R139" t="str">
        <f>feed!Q139</f>
        <v>Very Powerful</v>
      </c>
      <c r="S139">
        <f t="shared" si="13"/>
        <v>10</v>
      </c>
      <c r="T139" t="str">
        <f>feed!R139</f>
        <v>Gran Colombia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9" t="str">
        <f>feed!U139</f>
        <v>http://blocgame.com/stats.php?id=56997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10770</v>
      </c>
      <c r="AA139" s="8">
        <f t="shared" si="15"/>
        <v>10.012341325811001</v>
      </c>
      <c r="AB139" s="4">
        <f t="shared" si="16"/>
        <v>472.66666666666669</v>
      </c>
      <c r="AC139" s="4">
        <f t="shared" si="17"/>
        <v>4732.5</v>
      </c>
    </row>
    <row r="140" spans="1:29" x14ac:dyDescent="0.25">
      <c r="A140" t="str">
        <f>feed!A140</f>
        <v>Northmarch</v>
      </c>
      <c r="B140" t="str">
        <f>feed!B140</f>
        <v>Elroy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37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8</v>
      </c>
      <c r="L140">
        <f>SUMPRODUCT(MID(0&amp;feed!L140,LARGE(INDEX(ISNUMBER(--MID(feed!L140,ROW($1:$19),1))*
ROW($1:$19),0),ROW($1:$19))+1,1)*10^ROW($1:$19)/10)</f>
        <v>0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2835</v>
      </c>
      <c r="O140">
        <f>SUMPRODUCT(MID(0&amp;feed!O140,LARGE(INDEX(ISNUMBER(--MID(feed!O140,ROW($1:$5),1))*
ROW($1:$5),0),ROW($1:$5))+1,1)*10^ROW($1:$5)/10)</f>
        <v>13</v>
      </c>
      <c r="P140" t="str">
        <f>feed!P140</f>
        <v>Plentiful</v>
      </c>
      <c r="Q140">
        <f t="shared" si="12"/>
        <v>70</v>
      </c>
      <c r="R140" t="str">
        <f>feed!Q140</f>
        <v>Very Powerful</v>
      </c>
      <c r="S140">
        <f t="shared" si="13"/>
        <v>10</v>
      </c>
      <c r="T140" t="str">
        <f>feed!R140</f>
        <v>Caribbean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140" t="str">
        <f>feed!U140</f>
        <v>http://blocgame.com/stats.php?id=41629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411</v>
      </c>
      <c r="AA140" s="8">
        <f t="shared" si="15"/>
        <v>1.9968253968253968</v>
      </c>
      <c r="AB140" s="4">
        <f t="shared" si="16"/>
        <v>472.5</v>
      </c>
      <c r="AC140" s="4">
        <f t="shared" si="17"/>
        <v>943.5</v>
      </c>
    </row>
    <row r="141" spans="1:29" x14ac:dyDescent="0.25">
      <c r="A141" t="str">
        <f>feed!A141</f>
        <v>Shekel Land</v>
      </c>
      <c r="B141" t="str">
        <f>feed!B141</f>
        <v>Sheklesteinthefourth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119</v>
      </c>
      <c r="E141">
        <f>SUMPRODUCT(MID(0&amp;feed!E141,LARGE(INDEX(ISNUMBER(--MID(feed!E141,ROW($1:$19),1))*
ROW($1:$19),0),ROW($1:$19))+1,1)*10^ROW($1:$19)/10)</f>
        <v>5</v>
      </c>
      <c r="F141" t="str">
        <f>feed!F141</f>
        <v>Korean War surplus</v>
      </c>
      <c r="G141" t="str">
        <f>feed!G141</f>
        <v>Nice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9</v>
      </c>
      <c r="K141">
        <f>SUMPRODUCT(MID(0&amp;feed!K141,LARGE(INDEX(ISNUMBER(--MID(feed!K141,ROW($1:$19),1))*
ROW($1:$19),0),ROW($1:$19))+1,1)*10^ROW($1:$19)/10)</f>
        <v>34</v>
      </c>
      <c r="L141">
        <f>SUMPRODUCT(MID(0&amp;feed!L141,LARGE(INDEX(ISNUMBER(--MID(feed!L141,ROW($1:$19),1))*
ROW($1:$19),0),ROW($1:$19))+1,1)*10^ROW($1:$19)/10)</f>
        <v>19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2835</v>
      </c>
      <c r="O141">
        <f>SUMPRODUCT(MID(0&amp;feed!O141,LARGE(INDEX(ISNUMBER(--MID(feed!O141,ROW($1:$5),1))*
ROW($1:$5),0),ROW($1:$5))+1,1)*10^ROW($1:$5)/10)</f>
        <v>8832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Egypt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141" t="str">
        <f>feed!U141</f>
        <v>http://blocgame.com/stats.php?id=54689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37150</v>
      </c>
      <c r="AA141" s="8">
        <f t="shared" si="15"/>
        <v>20.64373897707231</v>
      </c>
      <c r="AB141" s="4">
        <f t="shared" si="16"/>
        <v>472.5</v>
      </c>
      <c r="AC141" s="4">
        <f t="shared" si="17"/>
        <v>9754.1666666666661</v>
      </c>
    </row>
    <row r="142" spans="1:29" x14ac:dyDescent="0.25">
      <c r="A142" t="str">
        <f>feed!A142</f>
        <v>Petai Belalang</v>
      </c>
      <c r="B142" t="str">
        <f>feed!B142</f>
        <v>zulhasr39689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106</v>
      </c>
      <c r="E142">
        <f>SUMPRODUCT(MID(0&amp;feed!E142,LARGE(INDEX(ISNUMBER(--MID(feed!E142,ROW($1:$19),1))*
ROW($1:$19),0),ROW($1:$19))+1,1)*10^ROW($1:$19)/10)</f>
        <v>28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6</v>
      </c>
      <c r="I142" t="str">
        <f>feed!I142</f>
        <v>Poor</v>
      </c>
      <c r="J142">
        <f>SUMPRODUCT(MID(0&amp;feed!J142,LARGE(INDEX(ISNUMBER(--MID(feed!J142,ROW($1:$19),1))*
ROW($1:$19),0),ROW($1:$19))+1,1)*10^ROW($1:$19)/10)</f>
        <v>3</v>
      </c>
      <c r="K142">
        <f>SUMPRODUCT(MID(0&amp;feed!K142,LARGE(INDEX(ISNUMBER(--MID(feed!K142,ROW($1:$19),1))*
ROW($1:$19),0),ROW($1:$19))+1,1)*10^ROW($1:$19)/10)</f>
        <v>12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2831</v>
      </c>
      <c r="O142">
        <f>SUMPRODUCT(MID(0&amp;feed!O142,LARGE(INDEX(ISNUMBER(--MID(feed!O142,ROW($1:$5),1))*
ROW($1:$5),0),ROW($1:$5))+1,1)*10^ROW($1:$5)/10)</f>
        <v>285</v>
      </c>
      <c r="P142" t="str">
        <f>feed!P142</f>
        <v>Untapped</v>
      </c>
      <c r="Q142">
        <f t="shared" si="12"/>
        <v>90</v>
      </c>
      <c r="R142" t="str">
        <f>feed!Q142</f>
        <v>Powerful</v>
      </c>
      <c r="S142">
        <f t="shared" si="13"/>
        <v>9</v>
      </c>
      <c r="T142" t="str">
        <f>feed!R142</f>
        <v>East Indies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142" t="str">
        <f>feed!U142</f>
        <v>http://blocgame.com/stats.php?id=60767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30728</v>
      </c>
      <c r="AA142" s="8">
        <f t="shared" si="15"/>
        <v>14.960438007771106</v>
      </c>
      <c r="AB142" s="4">
        <f t="shared" si="16"/>
        <v>471.83333333333331</v>
      </c>
      <c r="AC142" s="4">
        <f t="shared" si="17"/>
        <v>7058.833333333333</v>
      </c>
    </row>
    <row r="143" spans="1:29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5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5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2830</v>
      </c>
      <c r="O143">
        <f>SUMPRODUCT(MID(0&amp;feed!O143,LARGE(INDEX(ISNUMBER(--MID(feed!O143,ROW($1:$5),1))*
ROW($1:$5),0),ROW($1:$5))+1,1)*10^ROW($1:$5)/10)</f>
        <v>54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15860</v>
      </c>
      <c r="AA143" s="8">
        <f t="shared" si="15"/>
        <v>9.8445229681978805</v>
      </c>
      <c r="AB143" s="4">
        <f t="shared" si="16"/>
        <v>471.66666666666669</v>
      </c>
      <c r="AC143" s="4">
        <f t="shared" si="17"/>
        <v>4643.333333333333</v>
      </c>
    </row>
    <row r="144" spans="1:29" x14ac:dyDescent="0.25">
      <c r="A144" t="str">
        <f>feed!A144</f>
        <v>Parameswara</v>
      </c>
      <c r="B144" t="str">
        <f>feed!B144</f>
        <v>brownmy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138</v>
      </c>
      <c r="E144">
        <f>SUMPRODUCT(MID(0&amp;feed!E144,LARGE(INDEX(ISNUMBER(--MID(feed!E144,ROW($1:$19),1))*
ROW($1:$19),0),ROW($1:$19))+1,1)*10^ROW($1:$19)/10)</f>
        <v>1</v>
      </c>
      <c r="F144" t="str">
        <f>feed!F144</f>
        <v>Vietnam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6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15</v>
      </c>
      <c r="L144">
        <f>SUMPRODUCT(MID(0&amp;feed!L144,LARGE(INDEX(ISNUMBER(--MID(feed!L144,ROW($1:$19),1))*
ROW($1:$19),0),ROW($1:$19))+1,1)*10^ROW($1:$19)/10)</f>
        <v>4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2830</v>
      </c>
      <c r="O144">
        <f>SUMPRODUCT(MID(0&amp;feed!O144,LARGE(INDEX(ISNUMBER(--MID(feed!O144,ROW($1:$5),1))*
ROW($1:$5),0),ROW($1:$5))+1,1)*10^ROW($1:$5)/10)</f>
        <v>129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Indochina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144" t="str">
        <f>feed!U144</f>
        <v>http://blocgame.com/stats.php?id=56360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24568</v>
      </c>
      <c r="AA144" s="8">
        <f t="shared" si="15"/>
        <v>12.789045936395759</v>
      </c>
      <c r="AB144" s="4">
        <f t="shared" si="16"/>
        <v>471.66666666666669</v>
      </c>
      <c r="AC144" s="4">
        <f t="shared" si="17"/>
        <v>6032.166666666667</v>
      </c>
    </row>
    <row r="145" spans="1:29" x14ac:dyDescent="0.25">
      <c r="A145" t="str">
        <f>feed!A145</f>
        <v>Kekistonia</v>
      </c>
      <c r="B145" t="str">
        <f>feed!B145</f>
        <v>Mad Dog Mattis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78</v>
      </c>
      <c r="E145">
        <f>SUMPRODUCT(MID(0&amp;feed!E145,LARGE(INDEX(ISNUMBER(--MID(feed!E145,ROW($1:$19),1))*
ROW($1:$19),0),ROW($1:$19))+1,1)*10^ROW($1:$19)/10)</f>
        <v>5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</v>
      </c>
      <c r="K145">
        <f>SUMPRODUCT(MID(0&amp;feed!K145,LARGE(INDEX(ISNUMBER(--MID(feed!K145,ROW($1:$19),1))*
ROW($1:$19),0),ROW($1:$19))+1,1)*10^ROW($1:$19)/10)</f>
        <v>28</v>
      </c>
      <c r="L145">
        <f>SUMPRODUCT(MID(0&amp;feed!L145,LARGE(INDEX(ISNUMBER(--MID(feed!L145,ROW($1:$19),1))*
ROW($1:$19),0),ROW($1:$19))+1,1)*10^ROW($1:$19)/10)</f>
        <v>26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2822</v>
      </c>
      <c r="O145">
        <f>SUMPRODUCT(MID(0&amp;feed!O145,LARGE(INDEX(ISNUMBER(--MID(feed!O145,ROW($1:$5),1))*
ROW($1:$5),0),ROW($1:$5))+1,1)*10^ROW($1:$5)/10)</f>
        <v>8279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Atlas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45" t="str">
        <f>feed!U145</f>
        <v>http://blocgame.com/stats.php?id=63476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26441</v>
      </c>
      <c r="AA145" s="8">
        <f t="shared" si="15"/>
        <v>17.342664776754074</v>
      </c>
      <c r="AB145" s="4">
        <f t="shared" si="16"/>
        <v>470.33333333333331</v>
      </c>
      <c r="AC145" s="4">
        <f t="shared" si="17"/>
        <v>8156.833333333333</v>
      </c>
    </row>
    <row r="146" spans="1:29" x14ac:dyDescent="0.25">
      <c r="A146" t="str">
        <f>feed!A146</f>
        <v>SPNR</v>
      </c>
      <c r="B146" t="str">
        <f>feed!B146</f>
        <v>Stefan Stamenkovic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78</v>
      </c>
      <c r="E146">
        <f>SUMPRODUCT(MID(0&amp;feed!E146,LARGE(INDEX(ISNUMBER(--MID(feed!E146,ROW($1:$19),1))*
ROW($1:$19),0),ROW($1:$19))+1,1)*10^ROW($1:$19)/10)</f>
        <v>4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7</v>
      </c>
      <c r="K146">
        <f>SUMPRODUCT(MID(0&amp;feed!K146,LARGE(INDEX(ISNUMBER(--MID(feed!K146,ROW($1:$19),1))*
ROW($1:$19),0),ROW($1:$19))+1,1)*10^ROW($1:$19)/10)</f>
        <v>10</v>
      </c>
      <c r="L146">
        <f>SUMPRODUCT(MID(0&amp;feed!L146,LARGE(INDEX(ISNUMBER(--MID(feed!L146,ROW($1:$19),1))*
ROW($1:$19),0),ROW($1:$19))+1,1)*10^ROW($1:$19)/10)</f>
        <v>4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2818</v>
      </c>
      <c r="O146">
        <f>SUMPRODUCT(MID(0&amp;feed!O146,LARGE(INDEX(ISNUMBER(--MID(feed!O146,ROW($1:$5),1))*
ROW($1:$5),0),ROW($1:$5))+1,1)*10^ROW($1:$5)/10)</f>
        <v>349</v>
      </c>
      <c r="P146" t="str">
        <f>feed!P146</f>
        <v>Untapped</v>
      </c>
      <c r="Q146">
        <f t="shared" si="12"/>
        <v>90</v>
      </c>
      <c r="R146" t="str">
        <f>feed!Q146</f>
        <v>Large</v>
      </c>
      <c r="S146">
        <f t="shared" si="13"/>
        <v>7.5</v>
      </c>
      <c r="T146" t="str">
        <f>feed!R146</f>
        <v>Indochina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146" t="str">
        <f>feed!U146</f>
        <v>http://blocgame.com/stats.php?id=51722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5459</v>
      </c>
      <c r="AA146" s="8">
        <f t="shared" si="15"/>
        <v>4.3325053229240593</v>
      </c>
      <c r="AB146" s="4">
        <f t="shared" si="16"/>
        <v>469.66666666666669</v>
      </c>
      <c r="AC146" s="4">
        <f t="shared" si="17"/>
        <v>2034.8333333333333</v>
      </c>
    </row>
    <row r="147" spans="1:29" x14ac:dyDescent="0.25">
      <c r="A147" t="str">
        <f>feed!A147</f>
        <v>Kitt</v>
      </c>
      <c r="B147" t="str">
        <f>feed!B147</f>
        <v>cici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124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4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20</v>
      </c>
      <c r="L147">
        <f>SUMPRODUCT(MID(0&amp;feed!L147,LARGE(INDEX(ISNUMBER(--MID(feed!L147,ROW($1:$19),1))*
ROW($1:$19),0),ROW($1:$19))+1,1)*10^ROW($1:$19)/10)</f>
        <v>11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2816</v>
      </c>
      <c r="O147">
        <f>SUMPRODUCT(MID(0&amp;feed!O147,LARGE(INDEX(ISNUMBER(--MID(feed!O147,ROW($1:$5),1))*
ROW($1:$5),0),ROW($1:$5))+1,1)*10^ROW($1:$5)/10)</f>
        <v>262</v>
      </c>
      <c r="P147" t="str">
        <f>feed!P147</f>
        <v>Untapped</v>
      </c>
      <c r="Q147">
        <f t="shared" si="12"/>
        <v>90</v>
      </c>
      <c r="R147" t="str">
        <f>feed!Q147</f>
        <v>Powerful</v>
      </c>
      <c r="S147">
        <f t="shared" si="13"/>
        <v>9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47" t="str">
        <f>feed!U147</f>
        <v>http://blocgame.com/stats.php?id=64247</v>
      </c>
      <c r="X147" s="4">
        <f>SUMPRODUCT(MID(0&amp;feed!V147,LARGE(INDEX(ISNUMBER(--MID(feed!V147,ROW($1:$5),1))*
ROW($1:$5),0),ROW($1:$5))+1,1)*10^ROW($1:$5)/10)</f>
        <v>1</v>
      </c>
      <c r="Y147">
        <f>feed!W147</f>
        <v>0</v>
      </c>
      <c r="Z147" s="4">
        <f t="shared" si="14"/>
        <v>14775</v>
      </c>
      <c r="AA147" s="8">
        <f t="shared" si="15"/>
        <v>10.440340909090908</v>
      </c>
      <c r="AB147" s="4">
        <f t="shared" si="16"/>
        <v>469.33333333333331</v>
      </c>
      <c r="AC147" s="4">
        <f t="shared" si="17"/>
        <v>4900</v>
      </c>
    </row>
    <row r="148" spans="1:29" x14ac:dyDescent="0.25">
      <c r="A148" t="str">
        <f>feed!A148</f>
        <v>OnePiece</v>
      </c>
      <c r="B148" t="str">
        <f>feed!B148</f>
        <v>AkiManang</v>
      </c>
      <c r="C148" t="str">
        <f>feed!C148</f>
        <v>Celestial Beingsï¿½</v>
      </c>
      <c r="D148">
        <f>SUMPRODUCT(MID(0&amp;feed!D148,LARGE(INDEX(ISNUMBER(--MID(feed!D148,ROW($1:$19),1))*
ROW($1:$19),0),ROW($1:$19))+1,1)*10^ROW($1:$19)/10)</f>
        <v>5</v>
      </c>
      <c r="E148">
        <f>SUMPRODUCT(MID(0&amp;feed!E148,LARGE(INDEX(ISNUMBER(--MID(feed!E148,ROW($1:$19),1))*
ROW($1:$19),0),ROW($1:$19))+1,1)*10^ROW($1:$19)/10)</f>
        <v>3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28</v>
      </c>
      <c r="L148">
        <f>SUMPRODUCT(MID(0&amp;feed!L148,LARGE(INDEX(ISNUMBER(--MID(feed!L148,ROW($1:$19),1))*
ROW($1:$19),0),ROW($1:$19))+1,1)*10^ROW($1:$19)/10)</f>
        <v>15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2806</v>
      </c>
      <c r="O148">
        <f>SUMPRODUCT(MID(0&amp;feed!O148,LARGE(INDEX(ISNUMBER(--MID(feed!O148,ROW($1:$5),1))*
ROW($1:$5),0),ROW($1:$5))+1,1)*10^ROW($1:$5)/10)</f>
        <v>5052</v>
      </c>
      <c r="P148">
        <f>feed!P148</f>
        <v>0</v>
      </c>
      <c r="Q148">
        <f t="shared" si="12"/>
        <v>40</v>
      </c>
      <c r="R148" t="str">
        <f>feed!Q148</f>
        <v>Large</v>
      </c>
      <c r="S148">
        <f t="shared" si="13"/>
        <v>7.5</v>
      </c>
      <c r="T148" t="str">
        <f>feed!R148</f>
        <v>Persia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148" t="str">
        <f>feed!U148</f>
        <v>http://blocgame.com/stats.php?id=63126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7457</v>
      </c>
      <c r="AA148" s="8">
        <f t="shared" si="15"/>
        <v>8.9387027797576621</v>
      </c>
      <c r="AB148" s="4">
        <f t="shared" si="16"/>
        <v>467.66666666666669</v>
      </c>
      <c r="AC148" s="4">
        <f t="shared" si="17"/>
        <v>4180.333333333333</v>
      </c>
    </row>
    <row r="149" spans="1:29" x14ac:dyDescent="0.25">
      <c r="A149" t="str">
        <f>feed!A149</f>
        <v>KakMahRevenge</v>
      </c>
      <c r="B149" t="str">
        <f>feed!B149</f>
        <v>Rosmah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72</v>
      </c>
      <c r="E149">
        <f>SUMPRODUCT(MID(0&amp;feed!E149,LARGE(INDEX(ISNUMBER(--MID(feed!E149,ROW($1:$19),1))*
ROW($1:$19),0),ROW($1:$19))+1,1)*10^ROW($1:$19)/10)</f>
        <v>1</v>
      </c>
      <c r="F149" t="str">
        <f>feed!F149</f>
        <v>Second World War surplus</v>
      </c>
      <c r="G149" t="str">
        <f>feed!G149</f>
        <v>Nice</v>
      </c>
      <c r="H149">
        <f>SUMPRODUCT(MID(0&amp;feed!H149,LARGE(INDEX(ISNUMBER(--MID(feed!H149,ROW($1:$1),1))*
ROW($1:$1),0),ROW($1:$1))+1,1)*10^ROW($1:$1)/10)</f>
        <v>3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12</v>
      </c>
      <c r="K149">
        <f>SUMPRODUCT(MID(0&amp;feed!K149,LARGE(INDEX(ISNUMBER(--MID(feed!K149,ROW($1:$19),1))*
ROW($1:$19),0),ROW($1:$19))+1,1)*10^ROW($1:$19)/10)</f>
        <v>20</v>
      </c>
      <c r="L149">
        <f>SUMPRODUCT(MID(0&amp;feed!L149,LARGE(INDEX(ISNUMBER(--MID(feed!L149,ROW($1:$19),1))*
ROW($1:$19),0),ROW($1:$19))+1,1)*10^ROW($1:$19)/10)</f>
        <v>12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2801</v>
      </c>
      <c r="O149">
        <f>SUMPRODUCT(MID(0&amp;feed!O149,LARGE(INDEX(ISNUMBER(--MID(feed!O149,ROW($1:$5),1))*
ROW($1:$5),0),ROW($1:$5))+1,1)*10^ROW($1:$5)/10)</f>
        <v>24</v>
      </c>
      <c r="P149">
        <f>feed!P149</f>
        <v>0</v>
      </c>
      <c r="Q149">
        <f t="shared" si="12"/>
        <v>40</v>
      </c>
      <c r="R149" t="str">
        <f>feed!Q149</f>
        <v>Very Powerful</v>
      </c>
      <c r="S149">
        <f t="shared" si="13"/>
        <v>10</v>
      </c>
      <c r="T149" t="str">
        <f>feed!R149</f>
        <v>Indochina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149" t="str">
        <f>feed!U149</f>
        <v>http://blocgame.com/stats.php?id=62685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5373</v>
      </c>
      <c r="AA149" s="8">
        <f t="shared" si="15"/>
        <v>7.0057122456265617</v>
      </c>
      <c r="AB149" s="4">
        <f t="shared" si="16"/>
        <v>466.83333333333331</v>
      </c>
      <c r="AC149" s="4">
        <f t="shared" si="17"/>
        <v>3270.5</v>
      </c>
    </row>
    <row r="150" spans="1:29" x14ac:dyDescent="0.25">
      <c r="A150" t="str">
        <f>feed!A150</f>
        <v>venua</v>
      </c>
      <c r="B150" t="str">
        <f>feed!B150</f>
        <v>bilbo swaggins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68</v>
      </c>
      <c r="E150">
        <f>SUMPRODUCT(MID(0&amp;feed!E150,LARGE(INDEX(ISNUMBER(--MID(feed!E150,ROW($1:$19),1))*
ROW($1:$19),0),ROW($1:$19))+1,1)*10^ROW($1:$19)/10)</f>
        <v>0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18</v>
      </c>
      <c r="K150">
        <f>SUMPRODUCT(MID(0&amp;feed!K150,LARGE(INDEX(ISNUMBER(--MID(feed!K150,ROW($1:$19),1))*
ROW($1:$19),0),ROW($1:$19))+1,1)*10^ROW($1:$19)/10)</f>
        <v>18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2780</v>
      </c>
      <c r="O150">
        <f>SUMPRODUCT(MID(0&amp;feed!O150,LARGE(INDEX(ISNUMBER(--MID(feed!O150,ROW($1:$5),1))*
ROW($1:$5),0),ROW($1:$5))+1,1)*10^ROW($1:$5)/10)</f>
        <v>196</v>
      </c>
      <c r="P150" t="str">
        <f>feed!P150</f>
        <v>Untapped</v>
      </c>
      <c r="Q150">
        <f t="shared" si="12"/>
        <v>90</v>
      </c>
      <c r="R150" t="str">
        <f>feed!Q150</f>
        <v>Somewhat Large</v>
      </c>
      <c r="S150">
        <f t="shared" si="13"/>
        <v>6</v>
      </c>
      <c r="T150" t="str">
        <f>feed!R150</f>
        <v>Gran Colombia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150" t="str">
        <f>feed!U150</f>
        <v>http://blocgame.com/stats.php?id=54363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8906</v>
      </c>
      <c r="AA150" s="8">
        <f t="shared" si="15"/>
        <v>6.9805755395683455</v>
      </c>
      <c r="AB150" s="4">
        <f t="shared" si="16"/>
        <v>463.33333333333331</v>
      </c>
      <c r="AC150" s="4">
        <f t="shared" si="17"/>
        <v>3234.3333333333335</v>
      </c>
    </row>
    <row r="151" spans="1:29" x14ac:dyDescent="0.25">
      <c r="A151" t="str">
        <f>feed!A151</f>
        <v>oliverhard</v>
      </c>
      <c r="B151" t="str">
        <f>feed!B151</f>
        <v>oliver hardwick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58</v>
      </c>
      <c r="E151">
        <f>SUMPRODUCT(MID(0&amp;feed!E151,LARGE(INDEX(ISNUMBER(--MID(feed!E151,ROW($1:$19),1))*
ROW($1:$19),0),ROW($1:$19))+1,1)*10^ROW($1:$19)/10)</f>
        <v>3</v>
      </c>
      <c r="F151" t="str">
        <f>feed!F151</f>
        <v>Second World War surplus</v>
      </c>
      <c r="G151" t="str">
        <f>feed!G151</f>
        <v>Good</v>
      </c>
      <c r="H151">
        <f>SUMPRODUCT(MID(0&amp;feed!H151,LARGE(INDEX(ISNUMBER(--MID(feed!H151,ROW($1:$1),1))*
ROW($1:$1),0),ROW($1:$1))+1,1)*10^ROW($1:$1)/10)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14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2774</v>
      </c>
      <c r="O151">
        <f>SUMPRODUCT(MID(0&amp;feed!O151,LARGE(INDEX(ISNUMBER(--MID(feed!O151,ROW($1:$5),1))*
ROW($1:$5),0),ROW($1:$5))+1,1)*10^ROW($1:$5)/10)</f>
        <v>1978</v>
      </c>
      <c r="P151" t="str">
        <f>feed!P151</f>
        <v>Plentiful</v>
      </c>
      <c r="Q151">
        <f t="shared" si="12"/>
        <v>70</v>
      </c>
      <c r="R151" t="str">
        <f>feed!Q151</f>
        <v>Very Powerful</v>
      </c>
      <c r="S151">
        <f t="shared" si="13"/>
        <v>10</v>
      </c>
      <c r="T151" t="str">
        <f>feed!R151</f>
        <v>Persia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151" t="str">
        <f>feed!U151</f>
        <v>http://blocgame.com/stats.php?id=53822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11175</v>
      </c>
      <c r="AA151" s="8">
        <f t="shared" si="15"/>
        <v>10.652487382840663</v>
      </c>
      <c r="AB151" s="4">
        <f t="shared" si="16"/>
        <v>462.33333333333331</v>
      </c>
      <c r="AC151" s="4">
        <f t="shared" si="17"/>
        <v>4925</v>
      </c>
    </row>
    <row r="152" spans="1:29" x14ac:dyDescent="0.25">
      <c r="A152" t="str">
        <f>feed!A152</f>
        <v>Rhod3sia</v>
      </c>
      <c r="B152" t="str">
        <f>feed!B152</f>
        <v>FreeMindInside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136</v>
      </c>
      <c r="E152">
        <f>SUMPRODUCT(MID(0&amp;feed!E152,LARGE(INDEX(ISNUMBER(--MID(feed!E152,ROW($1:$19),1))*
ROW($1:$19),0),ROW($1:$19))+1,1)*10^ROW($1:$19)/10)</f>
        <v>15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2</v>
      </c>
      <c r="K152">
        <f>SUMPRODUCT(MID(0&amp;feed!K152,LARGE(INDEX(ISNUMBER(--MID(feed!K152,ROW($1:$19),1))*
ROW($1:$19),0),ROW($1:$19))+1,1)*10^ROW($1:$19)/10)</f>
        <v>39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2763</v>
      </c>
      <c r="O152">
        <f>SUMPRODUCT(MID(0&amp;feed!O152,LARGE(INDEX(ISNUMBER(--MID(feed!O152,ROW($1:$5),1))*
ROW($1:$5),0),ROW($1:$5))+1,1)*10^ROW($1:$5)/10)</f>
        <v>270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Southern Africa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152" t="str">
        <f>feed!U152</f>
        <v>http://blocgame.com/stats.php?id=52679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15690</v>
      </c>
      <c r="AA152" s="8">
        <f t="shared" si="15"/>
        <v>13.007600434310532</v>
      </c>
      <c r="AB152" s="4">
        <f t="shared" si="16"/>
        <v>460.5</v>
      </c>
      <c r="AC152" s="4">
        <f t="shared" si="17"/>
        <v>5990</v>
      </c>
    </row>
    <row r="153" spans="1:29" x14ac:dyDescent="0.25">
      <c r="A153" t="str">
        <f>feed!A153</f>
        <v>Nigiria</v>
      </c>
      <c r="B153" t="str">
        <f>feed!B153</f>
        <v>Tripster60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41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51</v>
      </c>
      <c r="K153">
        <f>SUMPRODUCT(MID(0&amp;feed!K153,LARGE(INDEX(ISNUMBER(--MID(feed!K153,ROW($1:$19),1))*
ROW($1:$19),0),ROW($1:$19))+1,1)*10^ROW($1:$19)/10)</f>
        <v>13</v>
      </c>
      <c r="L153">
        <f>SUMPRODUCT(MID(0&amp;feed!L153,LARGE(INDEX(ISNUMBER(--MID(feed!L153,ROW($1:$19),1))*
ROW($1:$19),0),ROW($1:$19))+1,1)*10^ROW($1:$19)/10)</f>
        <v>5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2758</v>
      </c>
      <c r="O153">
        <f>SUMPRODUCT(MID(0&amp;feed!O153,LARGE(INDEX(ISNUMBER(--MID(feed!O153,ROW($1:$5),1))*
ROW($1:$5),0),ROW($1:$5))+1,1)*10^ROW($1:$5)/10)</f>
        <v>412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West Africa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153" t="str">
        <f>feed!U153</f>
        <v>http://blocgame.com/stats.php?id=46929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10779</v>
      </c>
      <c r="AA153" s="8">
        <f t="shared" si="15"/>
        <v>6.8995649021029735</v>
      </c>
      <c r="AB153" s="4">
        <f t="shared" si="16"/>
        <v>459.66666666666669</v>
      </c>
      <c r="AC153" s="4">
        <f t="shared" si="17"/>
        <v>3171.5</v>
      </c>
    </row>
    <row r="154" spans="1:29" x14ac:dyDescent="0.25">
      <c r="A154" t="str">
        <f>feed!A154</f>
        <v>johoreansouth</v>
      </c>
      <c r="B154" t="str">
        <f>feed!B154</f>
        <v>afiqaffendy615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176</v>
      </c>
      <c r="E154">
        <f>SUMPRODUCT(MID(0&amp;feed!E154,LARGE(INDEX(ISNUMBER(--MID(feed!E154,ROW($1:$19),1))*
ROW($1:$19),0),ROW($1:$19))+1,1)*10^ROW($1:$19)/10)</f>
        <v>18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20</v>
      </c>
      <c r="K154">
        <f>SUMPRODUCT(MID(0&amp;feed!K154,LARGE(INDEX(ISNUMBER(--MID(feed!K154,ROW($1:$19),1))*
ROW($1:$19),0),ROW($1:$19))+1,1)*10^ROW($1:$19)/10)</f>
        <v>36</v>
      </c>
      <c r="L154">
        <f>SUMPRODUCT(MID(0&amp;feed!L154,LARGE(INDEX(ISNUMBER(--MID(feed!L154,ROW($1:$19),1))*
ROW($1:$19),0),ROW($1:$19))+1,1)*10^ROW($1:$19)/10)</f>
        <v>14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2756</v>
      </c>
      <c r="O154">
        <f>SUMPRODUCT(MID(0&amp;feed!O154,LARGE(INDEX(ISNUMBER(--MID(feed!O154,ROW($1:$5),1))*
ROW($1:$5),0),ROW($1:$5))+1,1)*10^ROW($1:$5)/10)</f>
        <v>286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The Subcontinent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154" t="str">
        <f>feed!U154</f>
        <v>http://blocgame.com/stats.php?id=61895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29129</v>
      </c>
      <c r="AA154" s="8">
        <f t="shared" si="15"/>
        <v>18.733309143686501</v>
      </c>
      <c r="AB154" s="4">
        <f t="shared" si="16"/>
        <v>459.33333333333331</v>
      </c>
      <c r="AC154" s="4">
        <f t="shared" si="17"/>
        <v>8604.8333333333339</v>
      </c>
    </row>
    <row r="155" spans="1:29" x14ac:dyDescent="0.25">
      <c r="A155" t="str">
        <f>feed!A155</f>
        <v>Gallifrey</v>
      </c>
      <c r="B155" t="str">
        <f>feed!B155</f>
        <v>The Doctor</v>
      </c>
      <c r="C155">
        <f>feed!C155</f>
        <v>0</v>
      </c>
      <c r="D155">
        <f>SUMPRODUCT(MID(0&amp;feed!D155,LARGE(INDEX(ISNUMBER(--MID(feed!D155,ROW($1:$19),1))*
ROW($1:$19),0),ROW($1:$19))+1,1)*10^ROW($1:$19)/10)</f>
        <v>9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124</v>
      </c>
      <c r="K155">
        <f>SUMPRODUCT(MID(0&amp;feed!K155,LARGE(INDEX(ISNUMBER(--MID(feed!K155,ROW($1:$19),1))*
ROW($1:$19),0),ROW($1:$19))+1,1)*10^ROW($1:$19)/10)</f>
        <v>16</v>
      </c>
      <c r="L155">
        <f>SUMPRODUCT(MID(0&amp;feed!L155,LARGE(INDEX(ISNUMBER(--MID(feed!L155,ROW($1:$19),1))*
ROW($1:$19),0),ROW($1:$19))+1,1)*10^ROW($1:$19)/10)</f>
        <v>6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2746</v>
      </c>
      <c r="O155">
        <f>SUMPRODUCT(MID(0&amp;feed!O155,LARGE(INDEX(ISNUMBER(--MID(feed!O155,ROW($1:$5),1))*
ROW($1:$5),0),ROW($1:$5))+1,1)*10^ROW($1:$5)/10)</f>
        <v>248</v>
      </c>
      <c r="P155" t="str">
        <f>feed!P155</f>
        <v>Untapped</v>
      </c>
      <c r="Q155">
        <f t="shared" si="12"/>
        <v>90</v>
      </c>
      <c r="R155" t="str">
        <f>feed!Q155</f>
        <v>Mediocre</v>
      </c>
      <c r="S155">
        <f t="shared" si="13"/>
        <v>4.5</v>
      </c>
      <c r="T155" t="str">
        <f>feed!R155</f>
        <v>Southern Cone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155" t="str">
        <f>feed!U155</f>
        <v>http://blocgame.com/stats.php?id=40351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-667</v>
      </c>
      <c r="AA155" s="8">
        <f t="shared" si="15"/>
        <v>3.3077203204661325</v>
      </c>
      <c r="AB155" s="4">
        <f t="shared" si="16"/>
        <v>457.66666666666669</v>
      </c>
      <c r="AC155" s="4">
        <f t="shared" si="17"/>
        <v>1513.8333333333333</v>
      </c>
    </row>
    <row r="156" spans="1:29" x14ac:dyDescent="0.25">
      <c r="A156" t="str">
        <f>feed!A156</f>
        <v>Pink</v>
      </c>
      <c r="B156" t="str">
        <f>feed!B156</f>
        <v>Rosy Maple Moth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158</v>
      </c>
      <c r="E156">
        <f>SUMPRODUCT(MID(0&amp;feed!E156,LARGE(INDEX(ISNUMBER(--MID(feed!E156,ROW($1:$19),1))*
ROW($1:$19),0),ROW($1:$19))+1,1)*10^ROW($1:$19)/10)</f>
        <v>9</v>
      </c>
      <c r="F156" t="str">
        <f>feed!F156</f>
        <v>Korean War surplus</v>
      </c>
      <c r="G156" t="str">
        <f>feed!G156</f>
        <v>Angelic</v>
      </c>
      <c r="H156">
        <f>SUMPRODUCT(MID(0&amp;feed!H156,LARGE(INDEX(ISNUMBER(--MID(feed!H156,ROW($1:$1),1))*
ROW($1:$1),0),ROW($1:$1))+1,1)*10^ROW($1:$1)/10)</f>
        <v>7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66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2734</v>
      </c>
      <c r="O156">
        <f>SUMPRODUCT(MID(0&amp;feed!O156,LARGE(INDEX(ISNUMBER(--MID(feed!O156,ROW($1:$5),1))*
ROW($1:$5),0),ROW($1:$5))+1,1)*10^ROW($1:$5)/10)</f>
        <v>407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Amazonia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56" t="str">
        <f>feed!U156</f>
        <v>http://blocgame.com/stats.php?id=46667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35236</v>
      </c>
      <c r="AA156" s="8">
        <f t="shared" si="15"/>
        <v>24.821141185076812</v>
      </c>
      <c r="AB156" s="4">
        <f t="shared" si="16"/>
        <v>455.66666666666669</v>
      </c>
      <c r="AC156" s="4">
        <f t="shared" si="17"/>
        <v>11310.166666666666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25213</v>
      </c>
      <c r="AA157" s="8">
        <f t="shared" si="15"/>
        <v>17.554451802796173</v>
      </c>
      <c r="AB157" s="4">
        <f t="shared" si="16"/>
        <v>453</v>
      </c>
      <c r="AC157" s="4">
        <f t="shared" si="17"/>
        <v>7952.166666666667</v>
      </c>
    </row>
    <row r="158" spans="1:29" x14ac:dyDescent="0.25">
      <c r="A158" t="str">
        <f>feed!A158</f>
        <v>Potatopia</v>
      </c>
      <c r="B158" t="str">
        <f>feed!B158</f>
        <v>DoomPotato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98</v>
      </c>
      <c r="E158">
        <f>SUMPRODUCT(MID(0&amp;feed!E158,LARGE(INDEX(ISNUMBER(--MID(feed!E158,ROW($1:$19),1))*
ROW($1:$19),0),ROW($1:$19))+1,1)*10^ROW($1:$19)/10)</f>
        <v>6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2717</v>
      </c>
      <c r="O158">
        <f>SUMPRODUCT(MID(0&amp;feed!O158,LARGE(INDEX(ISNUMBER(--MID(feed!O158,ROW($1:$5),1))*
ROW($1:$5),0),ROW($1:$5))+1,1)*10^ROW($1:$5)/10)</f>
        <v>4182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Egypt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158" t="str">
        <f>feed!U158</f>
        <v>http://blocgame.com/stats.php?id=54037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12605</v>
      </c>
      <c r="AA158" s="8">
        <f t="shared" si="15"/>
        <v>10.712182554287818</v>
      </c>
      <c r="AB158" s="4">
        <f t="shared" si="16"/>
        <v>452.83333333333331</v>
      </c>
      <c r="AC158" s="4">
        <f t="shared" si="17"/>
        <v>4850.833333333333</v>
      </c>
    </row>
    <row r="159" spans="1:29" x14ac:dyDescent="0.25">
      <c r="A159" t="str">
        <f>feed!A159</f>
        <v>Based World</v>
      </c>
      <c r="B159" t="str">
        <f>feed!B159</f>
        <v>Lil B</v>
      </c>
      <c r="C159" t="str">
        <f>feed!C159</f>
        <v>SPQR</v>
      </c>
      <c r="D159">
        <f>SUMPRODUCT(MID(0&amp;feed!D159,LARGE(INDEX(ISNUMBER(--MID(feed!D159,ROW($1:$19),1))*
ROW($1:$19),0),ROW($1:$19))+1,1)*10^ROW($1:$19)/10)</f>
        <v>63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2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17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2712</v>
      </c>
      <c r="O159">
        <f>SUMPRODUCT(MID(0&amp;feed!O159,LARGE(INDEX(ISNUMBER(--MID(feed!O159,ROW($1:$5),1))*
ROW($1:$5),0),ROW($1:$5))+1,1)*10^ROW($1:$5)/10)</f>
        <v>288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The Subcontinent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159" t="str">
        <f>feed!U159</f>
        <v>http://blocgame.com/stats.php?id=58035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11220</v>
      </c>
      <c r="AA159" s="8">
        <f t="shared" si="15"/>
        <v>7.8705752212389379</v>
      </c>
      <c r="AB159" s="4">
        <f t="shared" si="16"/>
        <v>452</v>
      </c>
      <c r="AC159" s="4">
        <f t="shared" si="17"/>
        <v>3557.5</v>
      </c>
    </row>
    <row r="160" spans="1:29" x14ac:dyDescent="0.25">
      <c r="A160" t="str">
        <f>feed!A160</f>
        <v>Vanan</v>
      </c>
      <c r="B160" t="str">
        <f>feed!B160</f>
        <v>Esler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5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5</v>
      </c>
      <c r="I160" t="str">
        <f>feed!I160</f>
        <v>Poor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39</v>
      </c>
      <c r="L160">
        <f>SUMPRODUCT(MID(0&amp;feed!L160,LARGE(INDEX(ISNUMBER(--MID(feed!L160,ROW($1:$19),1))*
ROW($1:$19),0),ROW($1:$19))+1,1)*10^ROW($1:$19)/10)</f>
        <v>10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2708</v>
      </c>
      <c r="O160">
        <f>SUMPRODUCT(MID(0&amp;feed!O160,LARGE(INDEX(ISNUMBER(--MID(feed!O160,ROW($1:$5),1))*
ROW($1:$5),0),ROW($1:$5))+1,1)*10^ROW($1:$5)/10)</f>
        <v>107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Congo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160" t="str">
        <f>feed!U160</f>
        <v>http://blocgame.com/stats.php?id=63339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24280</v>
      </c>
      <c r="AA160" s="8">
        <f t="shared" si="15"/>
        <v>17.136262924667651</v>
      </c>
      <c r="AB160" s="4">
        <f t="shared" si="16"/>
        <v>451.33333333333331</v>
      </c>
      <c r="AC160" s="4">
        <f t="shared" si="17"/>
        <v>7734.166666666667</v>
      </c>
    </row>
    <row r="161" spans="1:29" x14ac:dyDescent="0.25">
      <c r="A161" t="str">
        <f>feed!A161</f>
        <v>Brohan</v>
      </c>
      <c r="B161" t="str">
        <f>feed!B161</f>
        <v>Brodolf_shitler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19</v>
      </c>
      <c r="E161">
        <f>SUMPRODUCT(MID(0&amp;feed!E161,LARGE(INDEX(ISNUMBER(--MID(feed!E161,ROW($1:$19),1))*
ROW($1:$19),0),ROW($1:$19))+1,1)*10^ROW($1:$19)/10)</f>
        <v>1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75</v>
      </c>
      <c r="K161">
        <f>SUMPRODUCT(MID(0&amp;feed!K161,LARGE(INDEX(ISNUMBER(--MID(feed!K161,ROW($1:$19),1))*
ROW($1:$19),0),ROW($1:$19))+1,1)*10^ROW($1:$19)/10)</f>
        <v>19</v>
      </c>
      <c r="L161">
        <f>SUMPRODUCT(MID(0&amp;feed!L161,LARGE(INDEX(ISNUMBER(--MID(feed!L161,ROW($1:$19),1))*
ROW($1:$19),0),ROW($1:$19))+1,1)*10^ROW($1:$19)/10)</f>
        <v>12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2705</v>
      </c>
      <c r="O161">
        <f>SUMPRODUCT(MID(0&amp;feed!O161,LARGE(INDEX(ISNUMBER(--MID(feed!O161,ROW($1:$5),1))*
ROW($1:$5),0),ROW($1:$5))+1,1)*10^ROW($1:$5)/10)</f>
        <v>2023</v>
      </c>
      <c r="P161" t="str">
        <f>feed!P161</f>
        <v>Untapped</v>
      </c>
      <c r="Q161">
        <f t="shared" si="12"/>
        <v>90</v>
      </c>
      <c r="R161" t="str">
        <f>feed!Q161</f>
        <v>Powerful</v>
      </c>
      <c r="S161">
        <f t="shared" si="13"/>
        <v>9</v>
      </c>
      <c r="T161" t="str">
        <f>feed!R161</f>
        <v>Persia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161" t="str">
        <f>feed!U161</f>
        <v>http://blocgame.com/stats.php?id=40340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7774</v>
      </c>
      <c r="AA161" s="8">
        <f t="shared" si="15"/>
        <v>8.0033271719038819</v>
      </c>
      <c r="AB161" s="4">
        <f t="shared" si="16"/>
        <v>450.83333333333331</v>
      </c>
      <c r="AC161" s="4">
        <f t="shared" si="17"/>
        <v>3608.1666666666665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2698</v>
      </c>
      <c r="O162">
        <f>SUMPRODUCT(MID(0&amp;feed!O162,LARGE(INDEX(ISNUMBER(--MID(feed!O162,ROW($1:$5),1))*
ROW($1:$5),0),ROW($1:$5))+1,1)*10^ROW($1:$5)/10)</f>
        <v>25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11141</v>
      </c>
      <c r="AA162" s="8">
        <f t="shared" si="15"/>
        <v>9.9670126019273528</v>
      </c>
      <c r="AB162" s="4">
        <f t="shared" si="16"/>
        <v>449.66666666666669</v>
      </c>
      <c r="AC162" s="4">
        <f t="shared" si="17"/>
        <v>4481.833333333333</v>
      </c>
    </row>
    <row r="163" spans="1:29" x14ac:dyDescent="0.25">
      <c r="A163" t="str">
        <f>feed!A163</f>
        <v>TrumpCity</v>
      </c>
      <c r="B163" t="str">
        <f>feed!B163</f>
        <v>Ronald mcTrump</v>
      </c>
      <c r="C163">
        <f>feed!C163</f>
        <v>0</v>
      </c>
      <c r="D163">
        <f>SUMPRODUCT(MID(0&amp;feed!D163,LARGE(INDEX(ISNUMBER(--MID(feed!D163,ROW($1:$19),1))*
ROW($1:$19),0),ROW($1:$19))+1,1)*10^ROW($1:$19)/10)</f>
        <v>3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72</v>
      </c>
      <c r="K163">
        <f>SUMPRODUCT(MID(0&amp;feed!K163,LARGE(INDEX(ISNUMBER(--MID(feed!K163,ROW($1:$19),1))*
ROW($1:$19),0),ROW($1:$19))+1,1)*10^ROW($1:$19)/10)</f>
        <v>6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2697</v>
      </c>
      <c r="O163">
        <f>SUMPRODUCT(MID(0&amp;feed!O163,LARGE(INDEX(ISNUMBER(--MID(feed!O163,ROW($1:$5),1))*
ROW($1:$5),0),ROW($1:$5))+1,1)*10^ROW($1:$5)/10)</f>
        <v>0</v>
      </c>
      <c r="P163" t="str">
        <f>feed!P163</f>
        <v>Depleted</v>
      </c>
      <c r="Q163">
        <f t="shared" si="12"/>
        <v>0</v>
      </c>
      <c r="R163" t="str">
        <f>feed!Q163</f>
        <v>None</v>
      </c>
      <c r="S163">
        <f t="shared" si="13"/>
        <v>0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163" t="str">
        <f>feed!U163</f>
        <v>http://blocgame.com/stats.php?id=63769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99</v>
      </c>
      <c r="AA163" s="8">
        <f t="shared" si="15"/>
        <v>1.4271412680756397</v>
      </c>
      <c r="AB163" s="4">
        <f t="shared" si="16"/>
        <v>449.5</v>
      </c>
      <c r="AC163" s="4">
        <f t="shared" si="17"/>
        <v>641.5</v>
      </c>
    </row>
    <row r="164" spans="1:29" x14ac:dyDescent="0.25">
      <c r="A164" t="str">
        <f>feed!A164</f>
        <v>AloqStaq</v>
      </c>
      <c r="B164" t="str">
        <f>feed!B164</f>
        <v>zulhasr39680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99</v>
      </c>
      <c r="E164">
        <f>SUMPRODUCT(MID(0&amp;feed!E164,LARGE(INDEX(ISNUMBER(--MID(feed!E164,ROW($1:$19),1))*
ROW($1:$19),0),ROW($1:$19))+1,1)*10^ROW($1:$19)/10)</f>
        <v>6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6</v>
      </c>
      <c r="L164">
        <f>SUMPRODUCT(MID(0&amp;feed!L164,LARGE(INDEX(ISNUMBER(--MID(feed!L164,ROW($1:$19),1))*
ROW($1:$19),0),ROW($1:$19))+1,1)*10^ROW($1:$19)/10)</f>
        <v>29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2696</v>
      </c>
      <c r="O164">
        <f>SUMPRODUCT(MID(0&amp;feed!O164,LARGE(INDEX(ISNUMBER(--MID(feed!O164,ROW($1:$5),1))*
ROW($1:$5),0),ROW($1:$5))+1,1)*10^ROW($1:$5)/10)</f>
        <v>4847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164" t="str">
        <f>feed!U164</f>
        <v>http://blocgame.com/stats.php?id=62186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27426</v>
      </c>
      <c r="AA164" s="8">
        <f t="shared" si="15"/>
        <v>15.875741839762611</v>
      </c>
      <c r="AB164" s="4">
        <f t="shared" si="16"/>
        <v>449.33333333333331</v>
      </c>
      <c r="AC164" s="4">
        <f t="shared" si="17"/>
        <v>7133.5</v>
      </c>
    </row>
    <row r="165" spans="1:29" x14ac:dyDescent="0.25">
      <c r="A165" t="str">
        <f>feed!A165</f>
        <v>Rudenia</v>
      </c>
      <c r="B165" t="str">
        <f>feed!B165</f>
        <v>Supreme Leader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26</v>
      </c>
      <c r="E165">
        <f>SUMPRODUCT(MID(0&amp;feed!E165,LARGE(INDEX(ISNUMBER(--MID(feed!E165,ROW($1:$19),1))*
ROW($1:$19),0),ROW($1:$19))+1,1)*10^ROW($1:$19)/10)</f>
        <v>1</v>
      </c>
      <c r="F165" t="str">
        <f>feed!F165</f>
        <v>Second World War surplus</v>
      </c>
      <c r="G165" t="str">
        <f>feed!G165</f>
        <v>Isolated</v>
      </c>
      <c r="H165">
        <f>SUMPRODUCT(MID(0&amp;feed!H165,LARGE(INDEX(ISNUMBER(--MID(feed!H165,ROW($1:$1),1))*
ROW($1:$1),0),ROW($1:$1))+1,1)*10^ROW($1:$1)/10)</f>
        <v>3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8</v>
      </c>
      <c r="L165">
        <f>SUMPRODUCT(MID(0&amp;feed!L165,LARGE(INDEX(ISNUMBER(--MID(feed!L165,ROW($1:$19),1))*
ROW($1:$19),0),ROW($1:$19))+1,1)*10^ROW($1:$19)/10)</f>
        <v>8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2688</v>
      </c>
      <c r="O165">
        <f>SUMPRODUCT(MID(0&amp;feed!O165,LARGE(INDEX(ISNUMBER(--MID(feed!O165,ROW($1:$5),1))*
ROW($1:$5),0),ROW($1:$5))+1,1)*10^ROW($1:$5)/10)</f>
        <v>1207</v>
      </c>
      <c r="P165" t="str">
        <f>feed!P165</f>
        <v>Near Depletion</v>
      </c>
      <c r="Q165">
        <f t="shared" si="12"/>
        <v>10</v>
      </c>
      <c r="R165" t="str">
        <f>feed!Q165</f>
        <v>Mediocre</v>
      </c>
      <c r="S165">
        <f t="shared" si="13"/>
        <v>4.5</v>
      </c>
      <c r="T165" t="str">
        <f>feed!R165</f>
        <v>Arabia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165" t="str">
        <f>feed!U165</f>
        <v>http://blocgame.com/stats.php?id=47765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555</v>
      </c>
      <c r="AA165" s="8">
        <f t="shared" si="15"/>
        <v>3.2756696428571428</v>
      </c>
      <c r="AB165" s="4">
        <f t="shared" si="16"/>
        <v>448</v>
      </c>
      <c r="AC165" s="4">
        <f t="shared" si="17"/>
        <v>1467.5</v>
      </c>
    </row>
    <row r="166" spans="1:29" x14ac:dyDescent="0.25">
      <c r="A166" t="str">
        <f>feed!A166</f>
        <v>Andes</v>
      </c>
      <c r="B166" t="str">
        <f>feed!B166</f>
        <v>Murtox</v>
      </c>
      <c r="C166">
        <f>feed!C166</f>
        <v>0</v>
      </c>
      <c r="D166">
        <f>SUMPRODUCT(MID(0&amp;feed!D166,LARGE(INDEX(ISNUMBER(--MID(feed!D166,ROW($1:$19),1))*
ROW($1:$19),0),ROW($1:$19))+1,1)*10^ROW($1:$19)/10)</f>
        <v>23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5</v>
      </c>
      <c r="K166">
        <f>SUMPRODUCT(MID(0&amp;feed!K166,LARGE(INDEX(ISNUMBER(--MID(feed!K166,ROW($1:$19),1))*
ROW($1:$19),0),ROW($1:$19))+1,1)*10^ROW($1:$19)/10)</f>
        <v>23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2666</v>
      </c>
      <c r="O166">
        <f>SUMPRODUCT(MID(0&amp;feed!O166,LARGE(INDEX(ISNUMBER(--MID(feed!O166,ROW($1:$5),1))*
ROW($1:$5),0),ROW($1:$5))+1,1)*10^ROW($1:$5)/10)</f>
        <v>116</v>
      </c>
      <c r="P166" t="str">
        <f>feed!P166</f>
        <v>Near Depletion</v>
      </c>
      <c r="Q166">
        <f t="shared" si="12"/>
        <v>10</v>
      </c>
      <c r="R166" t="str">
        <f>feed!Q166</f>
        <v>Mediocre</v>
      </c>
      <c r="S166">
        <f t="shared" si="13"/>
        <v>4.5</v>
      </c>
      <c r="T166" t="str">
        <f>feed!R166</f>
        <v>Gran Colombia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166" t="str">
        <f>feed!U166</f>
        <v>http://blocgame.com/stats.php?id=51547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9825</v>
      </c>
      <c r="AA166" s="8">
        <f t="shared" si="15"/>
        <v>7.9051012753188301</v>
      </c>
      <c r="AB166" s="4">
        <f t="shared" si="16"/>
        <v>444.33333333333331</v>
      </c>
      <c r="AC166" s="4">
        <f t="shared" si="17"/>
        <v>3512.5</v>
      </c>
    </row>
    <row r="167" spans="1:29" x14ac:dyDescent="0.25">
      <c r="A167" t="str">
        <f>feed!A167</f>
        <v>Lothlï¿½rien</v>
      </c>
      <c r="B167" t="str">
        <f>feed!B167</f>
        <v>Galadriel</v>
      </c>
      <c r="C167">
        <f>feed!C167</f>
        <v>0</v>
      </c>
      <c r="D167">
        <f>SUMPRODUCT(MID(0&amp;feed!D167,LARGE(INDEX(ISNUMBER(--MID(feed!D167,ROW($1:$19),1))*
ROW($1:$19),0),ROW($1:$19))+1,1)*10^ROW($1:$19)/10)</f>
        <v>159</v>
      </c>
      <c r="E167">
        <f>SUMPRODUCT(MID(0&amp;feed!E167,LARGE(INDEX(ISNUMBER(--MID(feed!E167,ROW($1:$19),1))*
ROW($1:$19),0),ROW($1:$19))+1,1)*10^ROW($1:$19)/10)</f>
        <v>36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1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50</v>
      </c>
      <c r="L167">
        <f>SUMPRODUCT(MID(0&amp;feed!L167,LARGE(INDEX(ISNUMBER(--MID(feed!L167,ROW($1:$19),1))*
ROW($1:$19),0),ROW($1:$19))+1,1)*10^ROW($1:$19)/10)</f>
        <v>50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2660</v>
      </c>
      <c r="O167">
        <f>SUMPRODUCT(MID(0&amp;feed!O167,LARGE(INDEX(ISNUMBER(--MID(feed!O167,ROW($1:$5),1))*
ROW($1:$5),0),ROW($1:$5))+1,1)*10^ROW($1:$5)/10)</f>
        <v>10048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Atlas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67" t="str">
        <f>feed!U167</f>
        <v>http://blocgame.com/stats.php?id=64165</v>
      </c>
      <c r="X167" s="4">
        <f>SUMPRODUCT(MID(0&amp;feed!V167,LARGE(INDEX(ISNUMBER(--MID(feed!V167,ROW($1:$5),1))*
ROW($1:$5),0),ROW($1:$5))+1,1)*10^ROW($1:$5)/10)</f>
        <v>2</v>
      </c>
      <c r="Y167">
        <f>feed!W167</f>
        <v>0</v>
      </c>
      <c r="Z167" s="4">
        <f t="shared" si="14"/>
        <v>11686</v>
      </c>
      <c r="AA167" s="8">
        <f t="shared" si="15"/>
        <v>18.772932330827068</v>
      </c>
      <c r="AB167" s="4">
        <f t="shared" si="16"/>
        <v>443.33333333333331</v>
      </c>
      <c r="AC167" s="4">
        <f t="shared" si="17"/>
        <v>8322.6666666666661</v>
      </c>
    </row>
    <row r="168" spans="1:29" x14ac:dyDescent="0.25">
      <c r="A168" t="str">
        <f>feed!A168</f>
        <v>Slavostan</v>
      </c>
      <c r="B168" t="str">
        <f>feed!B168</f>
        <v>Joe Tito-Hoxha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71</v>
      </c>
      <c r="E168">
        <f>SUMPRODUCT(MID(0&amp;feed!E168,LARGE(INDEX(ISNUMBER(--MID(feed!E168,ROW($1:$19),1))*
ROW($1:$19),0),ROW($1:$19))+1,1)*10^ROW($1:$19)/10)</f>
        <v>2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6</v>
      </c>
      <c r="K168">
        <f>SUMPRODUCT(MID(0&amp;feed!K168,LARGE(INDEX(ISNUMBER(--MID(feed!K168,ROW($1:$19),1))*
ROW($1:$19),0),ROW($1:$19))+1,1)*10^ROW($1:$19)/10)</f>
        <v>10</v>
      </c>
      <c r="L168">
        <f>SUMPRODUCT(MID(0&amp;feed!L168,LARGE(INDEX(ISNUMBER(--MID(feed!L168,ROW($1:$19),1))*
ROW($1:$19),0),ROW($1:$19))+1,1)*10^ROW($1:$19)/10)</f>
        <v>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2653</v>
      </c>
      <c r="O168">
        <f>SUMPRODUCT(MID(0&amp;feed!O168,LARGE(INDEX(ISNUMBER(--MID(feed!O168,ROW($1:$5),1))*
ROW($1:$5),0),ROW($1:$5))+1,1)*10^ROW($1:$5)/10)</f>
        <v>490</v>
      </c>
      <c r="P168" t="str">
        <f>feed!P168</f>
        <v>Untapped</v>
      </c>
      <c r="Q168">
        <f t="shared" si="12"/>
        <v>90</v>
      </c>
      <c r="R168" t="str">
        <f>feed!Q168</f>
        <v>Large</v>
      </c>
      <c r="S168">
        <f t="shared" si="13"/>
        <v>7.5</v>
      </c>
      <c r="T168" t="str">
        <f>feed!R168</f>
        <v>Indochina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68" t="str">
        <f>feed!U168</f>
        <v>http://blocgame.com/stats.php?id=48188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 t="shared" si="14"/>
        <v>10172</v>
      </c>
      <c r="AA168" s="8">
        <f t="shared" si="15"/>
        <v>6.09574067093856</v>
      </c>
      <c r="AB168" s="4">
        <f t="shared" si="16"/>
        <v>442.16666666666669</v>
      </c>
      <c r="AC168" s="4">
        <f t="shared" si="17"/>
        <v>2695.3333333333335</v>
      </c>
    </row>
    <row r="169" spans="1:29" x14ac:dyDescent="0.25">
      <c r="A169" t="str">
        <f>feed!A169</f>
        <v>Bolshevikistan</v>
      </c>
      <c r="B169" t="str">
        <f>feed!B169</f>
        <v>S.D.Plessken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113</v>
      </c>
      <c r="E169">
        <f>SUMPRODUCT(MID(0&amp;feed!E169,LARGE(INDEX(ISNUMBER(--MID(feed!E169,ROW($1:$19),1))*
ROW($1:$19),0),ROW($1:$19))+1,1)*10^ROW($1:$19)/10)</f>
        <v>2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13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0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2653</v>
      </c>
      <c r="O169">
        <f>SUMPRODUCT(MID(0&amp;feed!O169,LARGE(INDEX(ISNUMBER(--MID(feed!O169,ROW($1:$5),1))*
ROW($1:$5),0),ROW($1:$5))+1,1)*10^ROW($1:$5)/10)</f>
        <v>44</v>
      </c>
      <c r="P169">
        <f>feed!P169</f>
        <v>0</v>
      </c>
      <c r="Q169">
        <f t="shared" si="12"/>
        <v>40</v>
      </c>
      <c r="R169" t="str">
        <f>feed!Q169</f>
        <v>Large</v>
      </c>
      <c r="S169">
        <f t="shared" si="13"/>
        <v>7.5</v>
      </c>
      <c r="T169" t="str">
        <f>feed!R169</f>
        <v>Congo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69" t="str">
        <f>feed!U169</f>
        <v>http://blocgame.com/stats.php?id=60189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7348</v>
      </c>
      <c r="AA169" s="8">
        <f t="shared" si="15"/>
        <v>7.7169242367131545</v>
      </c>
      <c r="AB169" s="4">
        <f t="shared" si="16"/>
        <v>442.16666666666669</v>
      </c>
      <c r="AC169" s="4">
        <f t="shared" si="17"/>
        <v>3412.1666666666665</v>
      </c>
    </row>
    <row r="170" spans="1:29" x14ac:dyDescent="0.25">
      <c r="A170" t="str">
        <f>feed!A170</f>
        <v>Wankmuffin</v>
      </c>
      <c r="B170" t="str">
        <f>feed!B170</f>
        <v>tempcunt</v>
      </c>
      <c r="C170">
        <f>feed!C170</f>
        <v>0</v>
      </c>
      <c r="D170">
        <f>SUMPRODUCT(MID(0&amp;feed!D170,LARGE(INDEX(ISNUMBER(--MID(feed!D170,ROW($1:$19),1))*
ROW($1:$19),0),ROW($1:$19))+1,1)*10^ROW($1:$19)/10)</f>
        <v>45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1</v>
      </c>
      <c r="L170">
        <f>SUMPRODUCT(MID(0&amp;feed!L170,LARGE(INDEX(ISNUMBER(--MID(feed!L170,ROW($1:$19),1))*
ROW($1:$19),0),ROW($1:$19))+1,1)*10^ROW($1:$19)/10)</f>
        <v>3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2648</v>
      </c>
      <c r="O170">
        <f>SUMPRODUCT(MID(0&amp;feed!O170,LARGE(INDEX(ISNUMBER(--MID(feed!O170,ROW($1:$5),1))*
ROW($1:$5),0),ROW($1:$5))+1,1)*10^ROW($1:$5)/10)</f>
        <v>150</v>
      </c>
      <c r="P170" t="str">
        <f>feed!P170</f>
        <v>Plentiful</v>
      </c>
      <c r="Q170">
        <f t="shared" si="12"/>
        <v>70</v>
      </c>
      <c r="R170" t="str">
        <f>feed!Q170</f>
        <v>Mediocre</v>
      </c>
      <c r="S170">
        <f t="shared" si="13"/>
        <v>4.5</v>
      </c>
      <c r="T170" t="str">
        <f>feed!R170</f>
        <v>Mesoamerica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170" t="str">
        <f>feed!U170</f>
        <v>http://blocgame.com/stats.php?id=63325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86</v>
      </c>
      <c r="AA170" s="8">
        <f t="shared" si="15"/>
        <v>1.4486404833836859</v>
      </c>
      <c r="AB170" s="4">
        <f t="shared" si="16"/>
        <v>441.33333333333331</v>
      </c>
      <c r="AC170" s="4">
        <f t="shared" si="17"/>
        <v>639.33333333333337</v>
      </c>
    </row>
    <row r="171" spans="1:29" x14ac:dyDescent="0.25">
      <c r="A171" t="str">
        <f>feed!A171</f>
        <v>Saladah</v>
      </c>
      <c r="B171" t="str">
        <f>feed!B171</f>
        <v>Lannes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139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Good</v>
      </c>
      <c r="H171">
        <f>SUMPRODUCT(MID(0&amp;feed!H171,LARGE(INDEX(ISNUMBER(--MID(feed!H171,ROW($1:$1),1))*
ROW($1:$1),0),ROW($1:$1))+1,1)*10^ROW($1:$1)/10)</f>
        <v>3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</v>
      </c>
      <c r="K171">
        <f>SUMPRODUCT(MID(0&amp;feed!K171,LARGE(INDEX(ISNUMBER(--MID(feed!K171,ROW($1:$19),1))*
ROW($1:$19),0),ROW($1:$19))+1,1)*10^ROW($1:$19)/10)</f>
        <v>25</v>
      </c>
      <c r="L171">
        <f>SUMPRODUCT(MID(0&amp;feed!L171,LARGE(INDEX(ISNUMBER(--MID(feed!L171,ROW($1:$19),1))*
ROW($1:$19),0),ROW($1:$19))+1,1)*10^ROW($1:$19)/10)</f>
        <v>13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2646</v>
      </c>
      <c r="O171">
        <f>SUMPRODUCT(MID(0&amp;feed!O171,LARGE(INDEX(ISNUMBER(--MID(feed!O171,ROW($1:$5),1))*
ROW($1:$5),0),ROW($1:$5))+1,1)*10^ROW($1:$5)/10)</f>
        <v>5123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Persia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71" t="str">
        <f>feed!U171</f>
        <v>http://blocgame.com/stats.php?id=65004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21519</v>
      </c>
      <c r="AA171" s="8">
        <f t="shared" si="15"/>
        <v>14.368480725623582</v>
      </c>
      <c r="AB171" s="4">
        <f t="shared" si="16"/>
        <v>441</v>
      </c>
      <c r="AC171" s="4">
        <f t="shared" si="17"/>
        <v>6336.5</v>
      </c>
    </row>
    <row r="172" spans="1:29" x14ac:dyDescent="0.25">
      <c r="A172" t="str">
        <f>feed!A172</f>
        <v>KelabuAsap</v>
      </c>
      <c r="B172" t="str">
        <f>feed!B172</f>
        <v>kelam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175</v>
      </c>
      <c r="E172">
        <f>SUMPRODUCT(MID(0&amp;feed!E172,LARGE(INDEX(ISNUMBER(--MID(feed!E172,ROW($1:$19),1))*
ROW($1:$19),0),ROW($1:$19))+1,1)*10^ROW($1:$19)/10)</f>
        <v>3</v>
      </c>
      <c r="F172" t="str">
        <f>feed!F172</f>
        <v>Vietnam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5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42</v>
      </c>
      <c r="L172">
        <f>SUMPRODUCT(MID(0&amp;feed!L172,LARGE(INDEX(ISNUMBER(--MID(feed!L172,ROW($1:$19),1))*
ROW($1:$19),0),ROW($1:$19))+1,1)*10^ROW($1:$19)/10)</f>
        <v>15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2640</v>
      </c>
      <c r="O172">
        <f>SUMPRODUCT(MID(0&amp;feed!O172,LARGE(INDEX(ISNUMBER(--MID(feed!O172,ROW($1:$5),1))*
ROW($1:$5),0),ROW($1:$5))+1,1)*10^ROW($1:$5)/10)</f>
        <v>411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172" t="str">
        <f>feed!U172</f>
        <v>http://blocgame.com/stats.php?id=60664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9534</v>
      </c>
      <c r="AA172" s="8">
        <f t="shared" si="15"/>
        <v>13.128409090909091</v>
      </c>
      <c r="AB172" s="4">
        <f t="shared" si="16"/>
        <v>440</v>
      </c>
      <c r="AC172" s="4">
        <f t="shared" si="17"/>
        <v>5776.5</v>
      </c>
    </row>
    <row r="173" spans="1:29" x14ac:dyDescent="0.25">
      <c r="A173" t="str">
        <f>feed!A173</f>
        <v>Ghost Shark</v>
      </c>
      <c r="B173" t="str">
        <f>feed!B173</f>
        <v>Sharky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98</v>
      </c>
      <c r="E173">
        <f>SUMPRODUCT(MID(0&amp;feed!E173,LARGE(INDEX(ISNUMBER(--MID(feed!E173,ROW($1:$19),1))*
ROW($1:$19),0),ROW($1:$19))+1,1)*10^ROW($1:$19)/10)</f>
        <v>12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3</v>
      </c>
      <c r="K173">
        <f>SUMPRODUCT(MID(0&amp;feed!K173,LARGE(INDEX(ISNUMBER(--MID(feed!K173,ROW($1:$19),1))*
ROW($1:$19),0),ROW($1:$19))+1,1)*10^ROW($1:$19)/10)</f>
        <v>14</v>
      </c>
      <c r="L173">
        <f>SUMPRODUCT(MID(0&amp;feed!L173,LARGE(INDEX(ISNUMBER(--MID(feed!L173,ROW($1:$19),1))*
ROW($1:$19),0),ROW($1:$19))+1,1)*10^ROW($1:$19)/10)</f>
        <v>8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2639</v>
      </c>
      <c r="O173">
        <f>SUMPRODUCT(MID(0&amp;feed!O173,LARGE(INDEX(ISNUMBER(--MID(feed!O173,ROW($1:$5),1))*
ROW($1:$5),0),ROW($1:$5))+1,1)*10^ROW($1:$5)/10)</f>
        <v>290</v>
      </c>
      <c r="P173" t="str">
        <f>feed!P173</f>
        <v>Untapped</v>
      </c>
      <c r="Q173">
        <f t="shared" si="12"/>
        <v>90</v>
      </c>
      <c r="R173" t="str">
        <f>feed!Q173</f>
        <v>Very Powerful</v>
      </c>
      <c r="S173">
        <f t="shared" si="13"/>
        <v>10</v>
      </c>
      <c r="T173" t="str">
        <f>feed!R173</f>
        <v>East Indies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73" t="str">
        <f>feed!U173</f>
        <v>http://blocgame.com/stats.php?id=63863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43213</v>
      </c>
      <c r="AA173" s="8">
        <f t="shared" si="15"/>
        <v>20.63774156877605</v>
      </c>
      <c r="AB173" s="4">
        <f t="shared" si="16"/>
        <v>439.83333333333331</v>
      </c>
      <c r="AC173" s="4">
        <f t="shared" si="17"/>
        <v>9077.1666666666661</v>
      </c>
    </row>
    <row r="174" spans="1:29" x14ac:dyDescent="0.25">
      <c r="A174" t="str">
        <f>feed!A174</f>
        <v>The NLR</v>
      </c>
      <c r="B174" t="str">
        <f>feed!B174</f>
        <v>Darknight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125</v>
      </c>
      <c r="E174">
        <f>SUMPRODUCT(MID(0&amp;feed!E174,LARGE(INDEX(ISNUMBER(--MID(feed!E174,ROW($1:$19),1))*
ROW($1:$19),0),ROW($1:$19))+1,1)*10^ROW($1:$19)/10)</f>
        <v>16</v>
      </c>
      <c r="F174" t="str">
        <f>feed!F174</f>
        <v>Vietnam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5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16</v>
      </c>
      <c r="K174">
        <f>SUMPRODUCT(MID(0&amp;feed!K174,LARGE(INDEX(ISNUMBER(--MID(feed!K174,ROW($1:$19),1))*
ROW($1:$19),0),ROW($1:$19))+1,1)*10^ROW($1:$19)/10)</f>
        <v>67</v>
      </c>
      <c r="L174">
        <f>SUMPRODUCT(MID(0&amp;feed!L174,LARGE(INDEX(ISNUMBER(--MID(feed!L174,ROW($1:$19),1))*
ROW($1:$19),0),ROW($1:$19))+1,1)*10^ROW($1:$19)/10)</f>
        <v>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2632</v>
      </c>
      <c r="O174">
        <f>SUMPRODUCT(MID(0&amp;feed!O174,LARGE(INDEX(ISNUMBER(--MID(feed!O174,ROW($1:$5),1))*
ROW($1:$5),0),ROW($1:$5))+1,1)*10^ROW($1:$5)/10)</f>
        <v>396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Congo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74" t="str">
        <f>feed!U174</f>
        <v>http://blocgame.com/stats.php?id=49701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27383</v>
      </c>
      <c r="AA174" s="8">
        <f t="shared" si="15"/>
        <v>22.087006079027354</v>
      </c>
      <c r="AB174" s="4">
        <f t="shared" si="16"/>
        <v>438.66666666666669</v>
      </c>
      <c r="AC174" s="4">
        <f t="shared" si="17"/>
        <v>9688.8333333333339</v>
      </c>
    </row>
    <row r="175" spans="1:29" x14ac:dyDescent="0.25">
      <c r="A175" t="str">
        <f>feed!A175</f>
        <v>Cameronia</v>
      </c>
      <c r="B175" t="str">
        <f>feed!B175</f>
        <v>Cameron Saxonson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22</v>
      </c>
      <c r="E175">
        <f>SUMPRODUCT(MID(0&amp;feed!E175,LARGE(INDEX(ISNUMBER(--MID(feed!E175,ROW($1:$19),1))*
ROW($1:$19),0),ROW($1:$19))+1,1)*10^ROW($1:$19)/10)</f>
        <v>4</v>
      </c>
      <c r="F175" t="str">
        <f>feed!F175</f>
        <v>Second World War surplus</v>
      </c>
      <c r="G175" t="str">
        <f>feed!G175</f>
        <v>Mad Dog</v>
      </c>
      <c r="H175">
        <f>SUMPRODUCT(MID(0&amp;feed!H175,LARGE(INDEX(ISNUMBER(--MID(feed!H175,ROW($1:$1),1))*
ROW($1:$1),0),ROW($1:$1))+1,1)*10^ROW($1:$1)/10)</f>
        <v>3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19</v>
      </c>
      <c r="L175">
        <f>SUMPRODUCT(MID(0&amp;feed!L175,LARGE(INDEX(ISNUMBER(--MID(feed!L175,ROW($1:$19),1))*
ROW($1:$19),0),ROW($1:$19))+1,1)*10^ROW($1:$19)/10)</f>
        <v>10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2623</v>
      </c>
      <c r="O175">
        <f>SUMPRODUCT(MID(0&amp;feed!O175,LARGE(INDEX(ISNUMBER(--MID(feed!O175,ROW($1:$5),1))*
ROW($1:$5),0),ROW($1:$5))+1,1)*10^ROW($1:$5)/10)</f>
        <v>157</v>
      </c>
      <c r="P175" t="str">
        <f>feed!P175</f>
        <v>Depleted</v>
      </c>
      <c r="Q175">
        <f t="shared" si="12"/>
        <v>0</v>
      </c>
      <c r="R175" t="str">
        <f>feed!Q175</f>
        <v>Small</v>
      </c>
      <c r="S175">
        <f t="shared" si="13"/>
        <v>3</v>
      </c>
      <c r="T175" t="str">
        <f>feed!R175</f>
        <v>Southern Cone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175" t="str">
        <f>feed!U175</f>
        <v>http://blocgame.com/stats.php?id=62688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85</v>
      </c>
      <c r="AA175" s="8">
        <f t="shared" si="15"/>
        <v>5.0362180709111701</v>
      </c>
      <c r="AB175" s="4">
        <f t="shared" si="16"/>
        <v>437.16666666666669</v>
      </c>
      <c r="AC175" s="4">
        <f t="shared" si="17"/>
        <v>2201.6666666666665</v>
      </c>
    </row>
    <row r="176" spans="1:29" x14ac:dyDescent="0.25">
      <c r="A176" t="str">
        <f>feed!A176</f>
        <v>Hansetica</v>
      </c>
      <c r="B176" t="str">
        <f>feed!B176</f>
        <v>Svan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142</v>
      </c>
      <c r="K176">
        <f>SUMPRODUCT(MID(0&amp;feed!K176,LARGE(INDEX(ISNUMBER(--MID(feed!K176,ROW($1:$19),1))*
ROW($1:$19),0),ROW($1:$19))+1,1)*10^ROW($1:$19)/10)</f>
        <v>18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2621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China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176" t="str">
        <f>feed!U176</f>
        <v>http://blocgame.com/stats.php?id=63390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-589</v>
      </c>
      <c r="AA176" s="8">
        <f t="shared" si="15"/>
        <v>4.3536818008393743</v>
      </c>
      <c r="AB176" s="4">
        <f t="shared" si="16"/>
        <v>436.83333333333331</v>
      </c>
      <c r="AC176" s="4">
        <f t="shared" si="17"/>
        <v>1901.8333333333333</v>
      </c>
    </row>
    <row r="177" spans="1:29" x14ac:dyDescent="0.25">
      <c r="A177" t="str">
        <f>feed!A177</f>
        <v>Fedorians</v>
      </c>
      <c r="B177" t="str">
        <f>feed!B177</f>
        <v>LeMemeMaster</v>
      </c>
      <c r="C177" t="str">
        <f>feed!C177</f>
        <v>Illuminati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Normal</v>
      </c>
      <c r="H177">
        <f>SUMPRODUCT(MID(0&amp;feed!H177,LARGE(INDEX(ISNUMBER(--MID(feed!H177,ROW($1:$1),1))*
ROW($1:$1),0),ROW($1:$1))+1,1)*10^ROW($1:$1)/10)</f>
        <v>0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3</v>
      </c>
      <c r="L177">
        <f>SUMPRODUCT(MID(0&amp;feed!L177,LARGE(INDEX(ISNUMBER(--MID(feed!L177,ROW($1:$19),1))*
ROW($1:$19),0),ROW($1:$19))+1,1)*10^ROW($1:$19)/10)</f>
        <v>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2614</v>
      </c>
      <c r="O177">
        <f>SUMPRODUCT(MID(0&amp;feed!O177,LARGE(INDEX(ISNUMBER(--MID(feed!O177,ROW($1:$5),1))*
ROW($1:$5),0),ROW($1:$5))+1,1)*10^ROW($1:$5)/10)</f>
        <v>0</v>
      </c>
      <c r="P177" t="str">
        <f>feed!P177</f>
        <v>Untapped</v>
      </c>
      <c r="Q177">
        <f t="shared" si="12"/>
        <v>90</v>
      </c>
      <c r="R177" t="str">
        <f>feed!Q177</f>
        <v>Meagre</v>
      </c>
      <c r="S177">
        <f t="shared" si="13"/>
        <v>1.5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177" t="str">
        <f>feed!U177</f>
        <v>http://blocgame.com/stats.php?id=64028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14460</v>
      </c>
      <c r="AA177" s="8">
        <f t="shared" si="15"/>
        <v>6.2490436113236418</v>
      </c>
      <c r="AB177" s="4">
        <f t="shared" si="16"/>
        <v>435.66666666666669</v>
      </c>
      <c r="AC177" s="4">
        <f t="shared" si="17"/>
        <v>2722.5</v>
      </c>
    </row>
    <row r="178" spans="1:29" x14ac:dyDescent="0.25">
      <c r="A178" t="str">
        <f>feed!A178</f>
        <v>TheDesertFox</v>
      </c>
      <c r="B178" t="str">
        <f>feed!B178</f>
        <v>DesertFox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1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17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2613</v>
      </c>
      <c r="O178">
        <f>SUMPRODUCT(MID(0&amp;feed!O178,LARGE(INDEX(ISNUMBER(--MID(feed!O178,ROW($1:$5),1))*
ROW($1:$5),0),ROW($1:$5))+1,1)*10^ROW($1:$5)/10)</f>
        <v>48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Pacific Rim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78" t="str">
        <f>feed!U178</f>
        <v>http://blocgame.com/stats.php?id=52368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9564</v>
      </c>
      <c r="AA178" s="8">
        <f t="shared" si="15"/>
        <v>7.8220436280137768</v>
      </c>
      <c r="AB178" s="4">
        <f t="shared" si="16"/>
        <v>435.5</v>
      </c>
      <c r="AC178" s="4">
        <f t="shared" si="17"/>
        <v>3406.5</v>
      </c>
    </row>
    <row r="179" spans="1:29" x14ac:dyDescent="0.25">
      <c r="A179" t="str">
        <f>feed!A179</f>
        <v>Bahamat</v>
      </c>
      <c r="B179" t="str">
        <f>feed!B179</f>
        <v>Gamersauce</v>
      </c>
      <c r="C179" t="str">
        <f>feed!C179</f>
        <v>The Khilafah</v>
      </c>
      <c r="D179">
        <f>SUMPRODUCT(MID(0&amp;feed!D179,LARGE(INDEX(ISNUMBER(--MID(feed!D179,ROW($1:$19),1))*
ROW($1:$19),0),ROW($1:$19))+1,1)*10^ROW($1:$19)/10)</f>
        <v>3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21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2591</v>
      </c>
      <c r="O179">
        <f>SUMPRODUCT(MID(0&amp;feed!O179,LARGE(INDEX(ISNUMBER(--MID(feed!O179,ROW($1:$5),1))*
ROW($1:$5),0),ROW($1:$5))+1,1)*10^ROW($1:$5)/10)</f>
        <v>5</v>
      </c>
      <c r="P179" t="str">
        <f>feed!P179</f>
        <v>Untapped</v>
      </c>
      <c r="Q179">
        <f t="shared" si="12"/>
        <v>90</v>
      </c>
      <c r="R179" t="str">
        <f>feed!Q179</f>
        <v>Mediocre</v>
      </c>
      <c r="S179">
        <f t="shared" si="13"/>
        <v>4.5</v>
      </c>
      <c r="T179" t="str">
        <f>feed!R179</f>
        <v>The Subcontinent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179" t="str">
        <f>feed!U179</f>
        <v>http://blocgame.com/stats.php?id=64061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2364</v>
      </c>
      <c r="AA179" s="8">
        <f t="shared" si="15"/>
        <v>5.2543419529139328</v>
      </c>
      <c r="AB179" s="4">
        <f t="shared" si="16"/>
        <v>431.83333333333331</v>
      </c>
      <c r="AC179" s="4">
        <f t="shared" si="17"/>
        <v>2269</v>
      </c>
    </row>
    <row r="180" spans="1:29" x14ac:dyDescent="0.25">
      <c r="A180" t="str">
        <f>feed!A180</f>
        <v>Carpentaria</v>
      </c>
      <c r="B180" t="str">
        <f>feed!B180</f>
        <v>fuerza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55</v>
      </c>
      <c r="E180">
        <f>SUMPRODUCT(MID(0&amp;feed!E180,LARGE(INDEX(ISNUMBER(--MID(feed!E180,ROW($1:$19),1))*
ROW($1:$19),0),ROW($1:$19))+1,1)*10^ROW($1:$19)/10)</f>
        <v>13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13</v>
      </c>
      <c r="K180">
        <f>SUMPRODUCT(MID(0&amp;feed!K180,LARGE(INDEX(ISNUMBER(--MID(feed!K180,ROW($1:$19),1))*
ROW($1:$19),0),ROW($1:$19))+1,1)*10^ROW($1:$19)/10)</f>
        <v>10</v>
      </c>
      <c r="L180">
        <f>SUMPRODUCT(MID(0&amp;feed!L180,LARGE(INDEX(ISNUMBER(--MID(feed!L180,ROW($1:$19),1))*
ROW($1:$19),0),ROW($1:$19))+1,1)*10^ROW($1:$19)/10)</f>
        <v>8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2590</v>
      </c>
      <c r="O180">
        <f>SUMPRODUCT(MID(0&amp;feed!O180,LARGE(INDEX(ISNUMBER(--MID(feed!O180,ROW($1:$5),1))*
ROW($1:$5),0),ROW($1:$5))+1,1)*10^ROW($1:$5)/10)</f>
        <v>415</v>
      </c>
      <c r="P180" t="str">
        <f>feed!P180</f>
        <v>Untapped</v>
      </c>
      <c r="Q180">
        <f t="shared" si="12"/>
        <v>90</v>
      </c>
      <c r="R180" t="str">
        <f>feed!Q180</f>
        <v>Somewhat Large</v>
      </c>
      <c r="S180">
        <f t="shared" si="13"/>
        <v>6</v>
      </c>
      <c r="T180" t="str">
        <f>feed!R180</f>
        <v>East Indies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180" t="str">
        <f>feed!U180</f>
        <v>http://blocgame.com/stats.php?id=59901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10980</v>
      </c>
      <c r="AA180" s="8">
        <f t="shared" si="15"/>
        <v>7.7142857142857144</v>
      </c>
      <c r="AB180" s="4">
        <f t="shared" si="16"/>
        <v>431.66666666666669</v>
      </c>
      <c r="AC180" s="4">
        <f t="shared" si="17"/>
        <v>3330</v>
      </c>
    </row>
    <row r="181" spans="1:29" x14ac:dyDescent="0.25">
      <c r="A181" t="str">
        <f>feed!A181</f>
        <v>saiya</v>
      </c>
      <c r="B181" t="str">
        <f>feed!B181</f>
        <v>saiya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100</v>
      </c>
      <c r="E181">
        <f>SUMPRODUCT(MID(0&amp;feed!E181,LARGE(INDEX(ISNUMBER(--MID(feed!E181,ROW($1:$19),1))*
ROW($1:$19),0),ROW($1:$19))+1,1)*10^ROW($1:$19)/10)</f>
        <v>7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4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18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18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2587</v>
      </c>
      <c r="O181">
        <f>SUMPRODUCT(MID(0&amp;feed!O181,LARGE(INDEX(ISNUMBER(--MID(feed!O181,ROW($1:$5),1))*
ROW($1:$5),0),ROW($1:$5))+1,1)*10^ROW($1:$5)/10)</f>
        <v>3058</v>
      </c>
      <c r="P181" t="str">
        <f>feed!P181</f>
        <v>Plentiful</v>
      </c>
      <c r="Q181">
        <f t="shared" si="12"/>
        <v>70</v>
      </c>
      <c r="R181" t="str">
        <f>feed!Q181</f>
        <v>Large</v>
      </c>
      <c r="S181">
        <f t="shared" si="13"/>
        <v>7.5</v>
      </c>
      <c r="T181" t="str">
        <f>feed!R181</f>
        <v>Arabia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81" t="str">
        <f>feed!U181</f>
        <v>http://blocgame.com/stats.php?id=61785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2026</v>
      </c>
      <c r="AA181" s="8">
        <f t="shared" si="15"/>
        <v>8.4657904909161186</v>
      </c>
      <c r="AB181" s="4">
        <f t="shared" si="16"/>
        <v>431.16666666666669</v>
      </c>
      <c r="AC181" s="4">
        <f t="shared" si="17"/>
        <v>3650.1666666666665</v>
      </c>
    </row>
    <row r="182" spans="1:29" x14ac:dyDescent="0.25">
      <c r="A182" t="str">
        <f>feed!A182</f>
        <v>Osia</v>
      </c>
      <c r="B182" t="str">
        <f>feed!B182</f>
        <v>Chairman Nippon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77</v>
      </c>
      <c r="E182">
        <f>SUMPRODUCT(MID(0&amp;feed!E182,LARGE(INDEX(ISNUMBER(--MID(feed!E182,ROW($1:$19),1))*
ROW($1:$19),0),ROW($1:$19))+1,1)*10^ROW($1:$19)/10)</f>
        <v>5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4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6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2572</v>
      </c>
      <c r="O182">
        <f>SUMPRODUCT(MID(0&amp;feed!O182,LARGE(INDEX(ISNUMBER(--MID(feed!O182,ROW($1:$5),1))*
ROW($1:$5),0),ROW($1:$5))+1,1)*10^ROW($1:$5)/10)</f>
        <v>63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82" t="str">
        <f>feed!U182</f>
        <v>http://blocgame.com/stats.php?id=40431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23683</v>
      </c>
      <c r="AA182" s="8">
        <f t="shared" si="15"/>
        <v>12.998833592534993</v>
      </c>
      <c r="AB182" s="4">
        <f t="shared" si="16"/>
        <v>428.66666666666669</v>
      </c>
      <c r="AC182" s="4">
        <f t="shared" si="17"/>
        <v>5572.166666666667</v>
      </c>
    </row>
    <row r="183" spans="1:29" x14ac:dyDescent="0.25">
      <c r="A183" t="str">
        <f>feed!A183</f>
        <v>Cuttlefish</v>
      </c>
      <c r="B183" t="str">
        <f>feed!B183</f>
        <v>DruidOfDiscord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51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Nice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</v>
      </c>
      <c r="K183">
        <f>SUMPRODUCT(MID(0&amp;feed!K183,LARGE(INDEX(ISNUMBER(--MID(feed!K183,ROW($1:$19),1))*
ROW($1:$19),0),ROW($1:$19))+1,1)*10^ROW($1:$19)/10)</f>
        <v>4</v>
      </c>
      <c r="L183">
        <f>SUMPRODUCT(MID(0&amp;feed!L183,LARGE(INDEX(ISNUMBER(--MID(feed!L183,ROW($1:$19),1))*
ROW($1:$19),0),ROW($1:$19))+1,1)*10^ROW($1:$19)/10)</f>
        <v>3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2568</v>
      </c>
      <c r="O183">
        <f>SUMPRODUCT(MID(0&amp;feed!O183,LARGE(INDEX(ISNUMBER(--MID(feed!O183,ROW($1:$5),1))*
ROW($1:$5),0),ROW($1:$5))+1,1)*10^ROW($1:$5)/10)</f>
        <v>245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Pacific Rim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183" t="str">
        <f>feed!U183</f>
        <v>http://blocgame.com/stats.php?id=63884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23179</v>
      </c>
      <c r="AA183" s="8">
        <f t="shared" si="15"/>
        <v>10.632398753894082</v>
      </c>
      <c r="AB183" s="4">
        <f t="shared" si="16"/>
        <v>428</v>
      </c>
      <c r="AC183" s="4">
        <f t="shared" si="17"/>
        <v>4550.666666666667</v>
      </c>
    </row>
    <row r="184" spans="1:29" x14ac:dyDescent="0.25">
      <c r="A184" t="str">
        <f>feed!A184</f>
        <v>Jebawka</v>
      </c>
      <c r="B184" t="str">
        <f>feed!B184</f>
        <v>Shetay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3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44</v>
      </c>
      <c r="K184">
        <f>SUMPRODUCT(MID(0&amp;feed!K184,LARGE(INDEX(ISNUMBER(--MID(feed!K184,ROW($1:$19),1))*
ROW($1:$19),0),ROW($1:$19))+1,1)*10^ROW($1:$19)/10)</f>
        <v>22</v>
      </c>
      <c r="L184">
        <f>SUMPRODUCT(MID(0&amp;feed!L184,LARGE(INDEX(ISNUMBER(--MID(feed!L184,ROW($1:$19),1))*
ROW($1:$19),0),ROW($1:$19))+1,1)*10^ROW($1:$19)/10)</f>
        <v>10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2567</v>
      </c>
      <c r="O184">
        <f>SUMPRODUCT(MID(0&amp;feed!O184,LARGE(INDEX(ISNUMBER(--MID(feed!O184,ROW($1:$5),1))*
ROW($1:$5),0),ROW($1:$5))+1,1)*10^ROW($1:$5)/10)</f>
        <v>3528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Arabia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84" t="str">
        <f>feed!U184</f>
        <v>http://blocgame.com/stats.php?id=54304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21628</v>
      </c>
      <c r="AA184" s="8">
        <f t="shared" si="15"/>
        <v>13.976626412154266</v>
      </c>
      <c r="AB184" s="4">
        <f t="shared" si="16"/>
        <v>427.83333333333331</v>
      </c>
      <c r="AC184" s="4">
        <f t="shared" si="17"/>
        <v>5979.666666666667</v>
      </c>
    </row>
    <row r="185" spans="1:29" x14ac:dyDescent="0.25">
      <c r="A185" t="str">
        <f>feed!A185</f>
        <v>Jerung Hantu</v>
      </c>
      <c r="B185" t="str">
        <f>feed!B185</f>
        <v>Syark Land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50</v>
      </c>
      <c r="E185">
        <f>SUMPRODUCT(MID(0&amp;feed!E185,LARGE(INDEX(ISNUMBER(--MID(feed!E185,ROW($1:$19),1))*
ROW($1:$19),0),ROW($1:$19))+1,1)*10^ROW($1:$19)/10)</f>
        <v>4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</v>
      </c>
      <c r="K185">
        <f>SUMPRODUCT(MID(0&amp;feed!K185,LARGE(INDEX(ISNUMBER(--MID(feed!K185,ROW($1:$19),1))*
ROW($1:$19),0),ROW($1:$19))+1,1)*10^ROW($1:$19)/10)</f>
        <v>3</v>
      </c>
      <c r="L185">
        <f>SUMPRODUCT(MID(0&amp;feed!L185,LARGE(INDEX(ISNUMBER(--MID(feed!L185,ROW($1:$19),1))*
ROW($1:$19),0),ROW($1:$19))+1,1)*10^ROW($1:$19)/10)</f>
        <v>3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2554</v>
      </c>
      <c r="O185">
        <f>SUMPRODUCT(MID(0&amp;feed!O185,LARGE(INDEX(ISNUMBER(--MID(feed!O185,ROW($1:$5),1))*
ROW($1:$5),0),ROW($1:$5))+1,1)*10^ROW($1:$5)/10)</f>
        <v>178</v>
      </c>
      <c r="P185" t="str">
        <f>feed!P185</f>
        <v>Plentiful</v>
      </c>
      <c r="Q185">
        <f t="shared" si="12"/>
        <v>70</v>
      </c>
      <c r="R185" t="str">
        <f>feed!Q185</f>
        <v>Large</v>
      </c>
      <c r="S185">
        <f t="shared" si="13"/>
        <v>7.5</v>
      </c>
      <c r="T185" t="str">
        <f>feed!R185</f>
        <v>Arabia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85" t="str">
        <f>feed!U185</f>
        <v>http://blocgame.com/stats.php?id=60505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325</v>
      </c>
      <c r="AA185" s="8">
        <f t="shared" si="15"/>
        <v>1.5955364134690682</v>
      </c>
      <c r="AB185" s="4">
        <f t="shared" si="16"/>
        <v>425.66666666666669</v>
      </c>
      <c r="AC185" s="4">
        <f t="shared" si="17"/>
        <v>679.16666666666663</v>
      </c>
    </row>
    <row r="186" spans="1:29" x14ac:dyDescent="0.25">
      <c r="A186" t="str">
        <f>feed!A186</f>
        <v>Pemakan Dunia</v>
      </c>
      <c r="B186" t="str">
        <f>feed!B186</f>
        <v>P3M4k4N 2Nia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81</v>
      </c>
      <c r="E186">
        <f>SUMPRODUCT(MID(0&amp;feed!E186,LARGE(INDEX(ISNUMBER(--MID(feed!E186,ROW($1:$19),1))*
ROW($1:$19),0),ROW($1:$19))+1,1)*10^ROW($1:$19)/10)</f>
        <v>12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5</v>
      </c>
      <c r="I186" t="str">
        <f>feed!I186</f>
        <v>Poor</v>
      </c>
      <c r="J186">
        <f>SUMPRODUCT(MID(0&amp;feed!J186,LARGE(INDEX(ISNUMBER(--MID(feed!J186,ROW($1:$19),1))*
ROW($1:$19),0),ROW($1:$19))+1,1)*10^ROW($1:$19)/10)</f>
        <v>76</v>
      </c>
      <c r="K186">
        <f>SUMPRODUCT(MID(0&amp;feed!K186,LARGE(INDEX(ISNUMBER(--MID(feed!K186,ROW($1:$19),1))*
ROW($1:$19),0),ROW($1:$19))+1,1)*10^ROW($1:$19)/10)</f>
        <v>19</v>
      </c>
      <c r="L186">
        <f>SUMPRODUCT(MID(0&amp;feed!L186,LARGE(INDEX(ISNUMBER(--MID(feed!L186,ROW($1:$19),1))*
ROW($1:$19),0),ROW($1:$19))+1,1)*10^ROW($1:$19)/10)</f>
        <v>14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2545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East Indies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186" t="str">
        <f>feed!U186</f>
        <v>http://blocgame.com/stats.php?id=61189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13398</v>
      </c>
      <c r="AA186" s="8">
        <f t="shared" si="15"/>
        <v>11.600392927308448</v>
      </c>
      <c r="AB186" s="4">
        <f t="shared" si="16"/>
        <v>424.16666666666669</v>
      </c>
      <c r="AC186" s="4">
        <f t="shared" si="17"/>
        <v>4920.5</v>
      </c>
    </row>
    <row r="187" spans="1:29" x14ac:dyDescent="0.25">
      <c r="A187" t="str">
        <f>feed!A187</f>
        <v>Tyrantia</v>
      </c>
      <c r="B187" t="str">
        <f>feed!B187</f>
        <v>Malakal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127</v>
      </c>
      <c r="E187">
        <f>SUMPRODUCT(MID(0&amp;feed!E187,LARGE(INDEX(ISNUMBER(--MID(feed!E187,ROW($1:$19),1))*
ROW($1:$19),0),ROW($1:$19))+1,1)*10^ROW($1:$19)/10)</f>
        <v>12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7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45</v>
      </c>
      <c r="L187">
        <f>SUMPRODUCT(MID(0&amp;feed!L187,LARGE(INDEX(ISNUMBER(--MID(feed!L187,ROW($1:$19),1))*
ROW($1:$19),0),ROW($1:$19))+1,1)*10^ROW($1:$19)/10)</f>
        <v>27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2540</v>
      </c>
      <c r="O187">
        <f>SUMPRODUCT(MID(0&amp;feed!O187,LARGE(INDEX(ISNUMBER(--MID(feed!O187,ROW($1:$5),1))*
ROW($1:$5),0),ROW($1:$5))+1,1)*10^ROW($1:$5)/10)</f>
        <v>8566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Arabia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87" t="str">
        <f>feed!U187</f>
        <v>http://blocgame.com/stats.php?id=40238</v>
      </c>
      <c r="X187" s="4">
        <f>SUMPRODUCT(MID(0&amp;feed!V187,LARGE(INDEX(ISNUMBER(--MID(feed!V187,ROW($1:$5),1))*
ROW($1:$5),0),ROW($1:$5))+1,1)*10^ROW($1:$5)/10)</f>
        <v>4</v>
      </c>
      <c r="Y187">
        <f>feed!W187</f>
        <v>0.05</v>
      </c>
      <c r="Z187" s="4">
        <f t="shared" si="14"/>
        <v>47287</v>
      </c>
      <c r="AA187" s="8">
        <f t="shared" si="15"/>
        <v>31.313779527559056</v>
      </c>
      <c r="AB187" s="4">
        <f t="shared" si="16"/>
        <v>423.33333333333331</v>
      </c>
      <c r="AC187" s="4">
        <f t="shared" si="17"/>
        <v>13256.166666666666</v>
      </c>
    </row>
    <row r="188" spans="1:29" x14ac:dyDescent="0.25">
      <c r="A188" t="str">
        <f>feed!A188</f>
        <v>Addin-territory</v>
      </c>
      <c r="B188" t="str">
        <f>feed!B188</f>
        <v>Addin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50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21</v>
      </c>
      <c r="K188">
        <f>SUMPRODUCT(MID(0&amp;feed!K188,LARGE(INDEX(ISNUMBER(--MID(feed!K188,ROW($1:$19),1))*
ROW($1:$19),0),ROW($1:$19))+1,1)*10^ROW($1:$19)/10)</f>
        <v>15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2540</v>
      </c>
      <c r="O188">
        <f>SUMPRODUCT(MID(0&amp;feed!O188,LARGE(INDEX(ISNUMBER(--MID(feed!O188,ROW($1:$5),1))*
ROW($1:$5),0),ROW($1:$5))+1,1)*10^ROW($1:$5)/10)</f>
        <v>102</v>
      </c>
      <c r="P188">
        <f>feed!P188</f>
        <v>0</v>
      </c>
      <c r="Q188">
        <f t="shared" si="12"/>
        <v>40</v>
      </c>
      <c r="R188" t="str">
        <f>feed!Q188</f>
        <v>Large</v>
      </c>
      <c r="S188">
        <f t="shared" si="13"/>
        <v>7.5</v>
      </c>
      <c r="T188" t="str">
        <f>feed!R188</f>
        <v>Caribbean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8" t="str">
        <f>feed!U188</f>
        <v>http://blocgame.com/stats.php?id=62712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5990</v>
      </c>
      <c r="AA188" s="8">
        <f t="shared" si="15"/>
        <v>5.4586614173228343</v>
      </c>
      <c r="AB188" s="4">
        <f t="shared" si="16"/>
        <v>423.33333333333331</v>
      </c>
      <c r="AC188" s="4">
        <f t="shared" si="17"/>
        <v>2310.8333333333335</v>
      </c>
    </row>
    <row r="189" spans="1:29" x14ac:dyDescent="0.25">
      <c r="A189" t="str">
        <f>feed!A189</f>
        <v>malapetaka</v>
      </c>
      <c r="B189" t="str">
        <f>feed!B189</f>
        <v>bolawei9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7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8</v>
      </c>
      <c r="K189">
        <f>SUMPRODUCT(MID(0&amp;feed!K189,LARGE(INDEX(ISNUMBER(--MID(feed!K189,ROW($1:$19),1))*
ROW($1:$19),0),ROW($1:$19))+1,1)*10^ROW($1:$19)/10)</f>
        <v>6</v>
      </c>
      <c r="L189">
        <f>SUMPRODUCT(MID(0&amp;feed!L189,LARGE(INDEX(ISNUMBER(--MID(feed!L189,ROW($1:$19),1))*
ROW($1:$19),0),ROW($1:$19))+1,1)*10^ROW($1:$19)/10)</f>
        <v>5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2514</v>
      </c>
      <c r="O189">
        <f>SUMPRODUCT(MID(0&amp;feed!O189,LARGE(INDEX(ISNUMBER(--MID(feed!O189,ROW($1:$5),1))*
ROW($1:$5),0),ROW($1:$5))+1,1)*10^ROW($1:$5)/10)</f>
        <v>154</v>
      </c>
      <c r="P189">
        <f>feed!P189</f>
        <v>0</v>
      </c>
      <c r="Q189">
        <f t="shared" si="12"/>
        <v>40</v>
      </c>
      <c r="R189" t="str">
        <f>feed!Q189</f>
        <v>Large</v>
      </c>
      <c r="S189">
        <f t="shared" si="13"/>
        <v>7.5</v>
      </c>
      <c r="T189" t="str">
        <f>feed!R189</f>
        <v>East Indies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189" t="str">
        <f>feed!U189</f>
        <v>http://blocgame.com/stats.php?id=60813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1224</v>
      </c>
      <c r="AA189" s="8">
        <f t="shared" si="15"/>
        <v>2.7243436754176611</v>
      </c>
      <c r="AB189" s="4">
        <f t="shared" si="16"/>
        <v>419</v>
      </c>
      <c r="AC189" s="4">
        <f t="shared" si="17"/>
        <v>1141.5</v>
      </c>
    </row>
    <row r="190" spans="1:29" x14ac:dyDescent="0.25">
      <c r="A190" t="str">
        <f>feed!A190</f>
        <v>Kulunkjin</v>
      </c>
      <c r="B190" t="str">
        <f>feed!B190</f>
        <v>Areum ling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36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0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68</v>
      </c>
      <c r="K190">
        <f>SUMPRODUCT(MID(0&amp;feed!K190,LARGE(INDEX(ISNUMBER(--MID(feed!K190,ROW($1:$19),1))*
ROW($1:$19),0),ROW($1:$19))+1,1)*10^ROW($1:$19)/10)</f>
        <v>6</v>
      </c>
      <c r="L190">
        <f>SUMPRODUCT(MID(0&amp;feed!L190,LARGE(INDEX(ISNUMBER(--MID(feed!L190,ROW($1:$19),1))*
ROW($1:$19),0),ROW($1:$19))+1,1)*10^ROW($1:$19)/10)</f>
        <v>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2512</v>
      </c>
      <c r="O190">
        <f>SUMPRODUCT(MID(0&amp;feed!O190,LARGE(INDEX(ISNUMBER(--MID(feed!O190,ROW($1:$5),1))*
ROW($1:$5),0),ROW($1:$5))+1,1)*10^ROW($1:$5)/10)</f>
        <v>6</v>
      </c>
      <c r="P190" t="str">
        <f>feed!P190</f>
        <v>Untapped</v>
      </c>
      <c r="Q190">
        <f t="shared" si="12"/>
        <v>90</v>
      </c>
      <c r="R190" t="str">
        <f>feed!Q190</f>
        <v>Mediocre</v>
      </c>
      <c r="S190">
        <f t="shared" si="13"/>
        <v>4.5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190" t="str">
        <f>feed!U190</f>
        <v>http://blocgame.com/stats.php?id=62604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2253</v>
      </c>
      <c r="AA190" s="8">
        <f t="shared" si="15"/>
        <v>2.6882961783439492</v>
      </c>
      <c r="AB190" s="4">
        <f t="shared" si="16"/>
        <v>418.66666666666669</v>
      </c>
      <c r="AC190" s="4">
        <f t="shared" si="17"/>
        <v>1125.5</v>
      </c>
    </row>
    <row r="191" spans="1:29" x14ac:dyDescent="0.25">
      <c r="A191" t="str">
        <f>feed!A191</f>
        <v>PolandThePower</v>
      </c>
      <c r="B191" t="str">
        <f>feed!B191</f>
        <v>PolandThePower44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4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75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8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2506</v>
      </c>
      <c r="O191">
        <f>SUMPRODUCT(MID(0&amp;feed!O191,LARGE(INDEX(ISNUMBER(--MID(feed!O191,ROW($1:$5),1))*
ROW($1:$5),0),ROW($1:$5))+1,1)*10^ROW($1:$5)/10)</f>
        <v>555</v>
      </c>
      <c r="P191" t="str">
        <f>feed!P191</f>
        <v>Untapped</v>
      </c>
      <c r="Q191">
        <f t="shared" si="12"/>
        <v>90</v>
      </c>
      <c r="R191" t="str">
        <f>feed!Q191</f>
        <v>Large</v>
      </c>
      <c r="S191">
        <f t="shared" si="13"/>
        <v>7.5</v>
      </c>
      <c r="T191" t="str">
        <f>feed!R191</f>
        <v>Mesopotamia</v>
      </c>
      <c r="U191" t="str">
        <f>feed!S191</f>
        <v>Neutral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91" t="str">
        <f>feed!U191</f>
        <v>http://blocgame.com/stats.php?id=58217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570</v>
      </c>
      <c r="AA191" s="8">
        <f t="shared" si="15"/>
        <v>4.1181165203511574</v>
      </c>
      <c r="AB191" s="4">
        <f t="shared" si="16"/>
        <v>417.66666666666669</v>
      </c>
      <c r="AC191" s="4">
        <f t="shared" si="17"/>
        <v>1720</v>
      </c>
    </row>
    <row r="192" spans="1:29" x14ac:dyDescent="0.25">
      <c r="A192" t="str">
        <f>feed!A192</f>
        <v>Mingland</v>
      </c>
      <c r="B192" t="str">
        <f>feed!B192</f>
        <v>mpetersen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138</v>
      </c>
      <c r="E192">
        <f>SUMPRODUCT(MID(0&amp;feed!E192,LARGE(INDEX(ISNUMBER(--MID(feed!E192,ROW($1:$19),1))*
ROW($1:$19),0),ROW($1:$19))+1,1)*10^ROW($1:$19)/10)</f>
        <v>13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4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19</v>
      </c>
      <c r="K192">
        <f>SUMPRODUCT(MID(0&amp;feed!K192,LARGE(INDEX(ISNUMBER(--MID(feed!K192,ROW($1:$19),1))*
ROW($1:$19),0),ROW($1:$19))+1,1)*10^ROW($1:$19)/10)</f>
        <v>35</v>
      </c>
      <c r="L192">
        <f>SUMPRODUCT(MID(0&amp;feed!L192,LARGE(INDEX(ISNUMBER(--MID(feed!L192,ROW($1:$19),1))*
ROW($1:$19),0),ROW($1:$19))+1,1)*10^ROW($1:$19)/10)</f>
        <v>14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2506</v>
      </c>
      <c r="O192">
        <f>SUMPRODUCT(MID(0&amp;feed!O192,LARGE(INDEX(ISNUMBER(--MID(feed!O192,ROW($1:$5),1))*
ROW($1:$5),0),ROW($1:$5))+1,1)*10^ROW($1:$5)/10)</f>
        <v>14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92" t="str">
        <f>feed!U192</f>
        <v>http://blocgame.com/stats.php?id=63922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 t="shared" si="14"/>
        <v>7955</v>
      </c>
      <c r="AA192" s="8">
        <f t="shared" si="15"/>
        <v>11.703910614525139</v>
      </c>
      <c r="AB192" s="4">
        <f t="shared" si="16"/>
        <v>417.66666666666669</v>
      </c>
      <c r="AC192" s="4">
        <f t="shared" si="17"/>
        <v>4888.333333333333</v>
      </c>
    </row>
    <row r="193" spans="1:29" x14ac:dyDescent="0.25">
      <c r="A193" t="str">
        <f>feed!A193</f>
        <v>Prometheus</v>
      </c>
      <c r="B193" t="str">
        <f>feed!B193</f>
        <v>Jefferson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15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4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3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2500</v>
      </c>
      <c r="O193">
        <f>SUMPRODUCT(MID(0&amp;feed!O193,LARGE(INDEX(ISNUMBER(--MID(feed!O193,ROW($1:$5),1))*
ROW($1:$5),0),ROW($1:$5))+1,1)*10^ROW($1:$5)/10)</f>
        <v>186</v>
      </c>
      <c r="P193" t="str">
        <f>feed!P193</f>
        <v>Depleted</v>
      </c>
      <c r="Q193">
        <f t="shared" si="12"/>
        <v>0</v>
      </c>
      <c r="R193" t="str">
        <f>feed!Q193</f>
        <v>Large</v>
      </c>
      <c r="S193">
        <f t="shared" si="13"/>
        <v>7.5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93" t="str">
        <f>feed!U193</f>
        <v>http://blocgame.com/stats.php?id=56022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9322</v>
      </c>
      <c r="AA193" s="8">
        <f t="shared" si="15"/>
        <v>9.4288000000000007</v>
      </c>
      <c r="AB193" s="4">
        <f t="shared" si="16"/>
        <v>416.66666666666669</v>
      </c>
      <c r="AC193" s="4">
        <f t="shared" si="17"/>
        <v>3928.6666666666665</v>
      </c>
    </row>
    <row r="194" spans="1:29" x14ac:dyDescent="0.25">
      <c r="A194" t="str">
        <f>feed!A194</f>
        <v>Spaolia</v>
      </c>
      <c r="B194" t="str">
        <f>feed!B194</f>
        <v>PyroPal</v>
      </c>
      <c r="C194" t="str">
        <f>feed!C194</f>
        <v>The Federal Colonies</v>
      </c>
      <c r="D194">
        <f>SUMPRODUCT(MID(0&amp;feed!D194,LARGE(INDEX(ISNUMBER(--MID(feed!D194,ROW($1:$19),1))*
ROW($1:$19),0),ROW($1:$19))+1,1)*10^ROW($1:$19)/10)</f>
        <v>79</v>
      </c>
      <c r="E194">
        <f>SUMPRODUCT(MID(0&amp;feed!E194,LARGE(INDEX(ISNUMBER(--MID(feed!E194,ROW($1:$19),1))*
ROW($1:$19),0),ROW($1:$19))+1,1)*10^ROW($1:$19)/10)</f>
        <v>7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17</v>
      </c>
      <c r="L194">
        <f>SUMPRODUCT(MID(0&amp;feed!L194,LARGE(INDEX(ISNUMBER(--MID(feed!L194,ROW($1:$19),1))*
ROW($1:$19),0),ROW($1:$19))+1,1)*10^ROW($1:$19)/10)</f>
        <v>5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2495</v>
      </c>
      <c r="O194">
        <f>SUMPRODUCT(MID(0&amp;feed!O194,LARGE(INDEX(ISNUMBER(--MID(feed!O194,ROW($1:$5),1))*
ROW($1:$5),0),ROW($1:$5))+1,1)*10^ROW($1:$5)/10)</f>
        <v>112</v>
      </c>
      <c r="P194" t="str">
        <f>feed!P194</f>
        <v>Untapped</v>
      </c>
      <c r="Q194">
        <f t="shared" si="12"/>
        <v>90</v>
      </c>
      <c r="R194" t="str">
        <f>feed!Q194</f>
        <v>Very Powerful</v>
      </c>
      <c r="S194">
        <f t="shared" si="13"/>
        <v>10</v>
      </c>
      <c r="T194" t="str">
        <f>feed!R194</f>
        <v>Caribbean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194" t="str">
        <f>feed!U194</f>
        <v>http://blocgame.com/stats.php?id=56845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21616</v>
      </c>
      <c r="AA194" s="8">
        <f t="shared" si="15"/>
        <v>12.872144288577154</v>
      </c>
      <c r="AB194" s="4">
        <f t="shared" si="16"/>
        <v>415.83333333333331</v>
      </c>
      <c r="AC194" s="4">
        <f t="shared" si="17"/>
        <v>5352.666666666667</v>
      </c>
    </row>
    <row r="195" spans="1:29" x14ac:dyDescent="0.25">
      <c r="A195" t="str">
        <f>feed!A195</f>
        <v>FreakTopia</v>
      </c>
      <c r="B195" t="str">
        <f>feed!B195</f>
        <v>Remington Steel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151</v>
      </c>
      <c r="E195">
        <f>SUMPRODUCT(MID(0&amp;feed!E195,LARGE(INDEX(ISNUMBER(--MID(feed!E195,ROW($1:$19),1))*
ROW($1:$19),0),ROW($1:$19))+1,1)*10^ROW($1:$19)/10)</f>
        <v>3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6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46</v>
      </c>
      <c r="L195">
        <f>SUMPRODUCT(MID(0&amp;feed!L195,LARGE(INDEX(ISNUMBER(--MID(feed!L195,ROW($1:$19),1))*
ROW($1:$19),0),ROW($1:$19))+1,1)*10^ROW($1:$19)/10)</f>
        <v>11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2488</v>
      </c>
      <c r="O195">
        <f>SUMPRODUCT(MID(0&amp;feed!O195,LARGE(INDEX(ISNUMBER(--MID(feed!O195,ROW($1:$5),1))*
ROW($1:$5),0),ROW($1:$5))+1,1)*10^ROW($1:$5)/10)</f>
        <v>630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The Subcontinent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195" t="str">
        <f>feed!U195</f>
        <v>http://blocgame.com/stats.php?id=45527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33609</v>
      </c>
      <c r="AA195" s="8">
        <f t="shared" ref="AA195:AA258" si="21">V195/N195</f>
        <v>23.908360128617364</v>
      </c>
      <c r="AB195" s="4">
        <f t="shared" ref="AB195:AB258" si="22">N195/6</f>
        <v>414.66666666666669</v>
      </c>
      <c r="AC195" s="4">
        <f t="shared" ref="AC195:AC258" si="23">V195/6</f>
        <v>9914</v>
      </c>
    </row>
    <row r="196" spans="1:29" x14ac:dyDescent="0.25">
      <c r="A196" t="str">
        <f>feed!A196</f>
        <v>BongoBongoBongo</v>
      </c>
      <c r="B196" t="str">
        <f>feed!B196</f>
        <v>oBerry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79</v>
      </c>
      <c r="E196">
        <f>SUMPRODUCT(MID(0&amp;feed!E196,LARGE(INDEX(ISNUMBER(--MID(feed!E196,ROW($1:$19),1))*
ROW($1:$19),0),ROW($1:$19))+1,1)*10^ROW($1:$19)/10)</f>
        <v>6</v>
      </c>
      <c r="F196" t="str">
        <f>feed!F196</f>
        <v>Second World War surplus</v>
      </c>
      <c r="G196" t="str">
        <f>feed!G196</f>
        <v>Nice</v>
      </c>
      <c r="H196">
        <f>SUMPRODUCT(MID(0&amp;feed!H196,LARGE(INDEX(ISNUMBER(--MID(feed!H196,ROW($1:$1),1))*
ROW($1:$1),0),ROW($1:$1))+1,1)*10^ROW($1:$1)/10)</f>
        <v>4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45</v>
      </c>
      <c r="L196">
        <f>SUMPRODUCT(MID(0&amp;feed!L196,LARGE(INDEX(ISNUMBER(--MID(feed!L196,ROW($1:$19),1))*
ROW($1:$19),0),ROW($1:$19))+1,1)*10^ROW($1:$19)/10)</f>
        <v>13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2486</v>
      </c>
      <c r="O196">
        <f>SUMPRODUCT(MID(0&amp;feed!O196,LARGE(INDEX(ISNUMBER(--MID(feed!O196,ROW($1:$5),1))*
ROW($1:$5),0),ROW($1:$5))+1,1)*10^ROW($1:$5)/10)</f>
        <v>44</v>
      </c>
      <c r="P196" t="str">
        <f>feed!P196</f>
        <v>Untapped</v>
      </c>
      <c r="Q196">
        <f t="shared" si="18"/>
        <v>90</v>
      </c>
      <c r="R196" t="str">
        <f>feed!Q196</f>
        <v>Very Powerful</v>
      </c>
      <c r="S196">
        <f t="shared" si="19"/>
        <v>10</v>
      </c>
      <c r="T196" t="str">
        <f>feed!R196</f>
        <v>Congo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96" t="str">
        <f>feed!U196</f>
        <v>http://blocgame.com/stats.php?id=63942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6132</v>
      </c>
      <c r="AA196" s="8">
        <f t="shared" si="21"/>
        <v>12.422365245374095</v>
      </c>
      <c r="AB196" s="4">
        <f t="shared" si="22"/>
        <v>414.33333333333331</v>
      </c>
      <c r="AC196" s="4">
        <f t="shared" si="23"/>
        <v>5147</v>
      </c>
    </row>
    <row r="197" spans="1:29" x14ac:dyDescent="0.25">
      <c r="A197" t="str">
        <f>feed!A197</f>
        <v>San Palomino</v>
      </c>
      <c r="B197" t="str">
        <f>feed!B197</f>
        <v>Akiravo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158</v>
      </c>
      <c r="E197">
        <f>SUMPRODUCT(MID(0&amp;feed!E197,LARGE(INDEX(ISNUMBER(--MID(feed!E197,ROW($1:$19),1))*
ROW($1:$19),0),ROW($1:$19))+1,1)*10^ROW($1:$19)/10)</f>
        <v>4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32</v>
      </c>
      <c r="L197">
        <f>SUMPRODUCT(MID(0&amp;feed!L197,LARGE(INDEX(ISNUMBER(--MID(feed!L197,ROW($1:$19),1))*
ROW($1:$19),0),ROW($1:$19))+1,1)*10^ROW($1:$19)/10)</f>
        <v>37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2485</v>
      </c>
      <c r="O197">
        <f>SUMPRODUCT(MID(0&amp;feed!O197,LARGE(INDEX(ISNUMBER(--MID(feed!O197,ROW($1:$5),1))*
ROW($1:$5),0),ROW($1:$5))+1,1)*10^ROW($1:$5)/10)</f>
        <v>8322</v>
      </c>
      <c r="P197" t="str">
        <f>feed!P197</f>
        <v>Untapped</v>
      </c>
      <c r="Q197">
        <f t="shared" si="18"/>
        <v>90</v>
      </c>
      <c r="R197" t="str">
        <f>feed!Q197</f>
        <v>Very Powerful</v>
      </c>
      <c r="S197">
        <f t="shared" si="19"/>
        <v>10</v>
      </c>
      <c r="T197" t="str">
        <f>feed!R197</f>
        <v>Persia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197" t="str">
        <f>feed!U197</f>
        <v>http://blocgame.com/stats.php?id=51103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35323</v>
      </c>
      <c r="AA197" s="8">
        <f t="shared" si="21"/>
        <v>26.136016096579478</v>
      </c>
      <c r="AB197" s="4">
        <f t="shared" si="22"/>
        <v>414.16666666666669</v>
      </c>
      <c r="AC197" s="4">
        <f t="shared" si="23"/>
        <v>10824.666666666666</v>
      </c>
    </row>
    <row r="198" spans="1:29" x14ac:dyDescent="0.25">
      <c r="A198" t="str">
        <f>feed!A198</f>
        <v>Whitey</v>
      </c>
      <c r="B198" t="str">
        <f>feed!B198</f>
        <v>Knee Grow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108</v>
      </c>
      <c r="E198">
        <f>SUMPRODUCT(MID(0&amp;feed!E198,LARGE(INDEX(ISNUMBER(--MID(feed!E198,ROW($1:$19),1))*
ROW($1:$19),0),ROW($1:$19))+1,1)*10^ROW($1:$19)/10)</f>
        <v>6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5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0</v>
      </c>
      <c r="K198">
        <f>SUMPRODUCT(MID(0&amp;feed!K198,LARGE(INDEX(ISNUMBER(--MID(feed!K198,ROW($1:$19),1))*
ROW($1:$19),0),ROW($1:$19))+1,1)*10^ROW($1:$19)/10)</f>
        <v>45</v>
      </c>
      <c r="L198">
        <f>SUMPRODUCT(MID(0&amp;feed!L198,LARGE(INDEX(ISNUMBER(--MID(feed!L198,ROW($1:$19),1))*
ROW($1:$19),0),ROW($1:$19))+1,1)*10^ROW($1:$19)/10)</f>
        <v>25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2476</v>
      </c>
      <c r="O198">
        <f>SUMPRODUCT(MID(0&amp;feed!O198,LARGE(INDEX(ISNUMBER(--MID(feed!O198,ROW($1:$5),1))*
ROW($1:$5),0),ROW($1:$5))+1,1)*10^ROW($1:$5)/10)</f>
        <v>6487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Egypt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198" t="str">
        <f>feed!U198</f>
        <v>http://blocgame.com/stats.php?id=4816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23314</v>
      </c>
      <c r="AA198" s="8">
        <f t="shared" si="21"/>
        <v>21.532310177705977</v>
      </c>
      <c r="AB198" s="4">
        <f t="shared" si="22"/>
        <v>412.66666666666669</v>
      </c>
      <c r="AC198" s="4">
        <f t="shared" si="23"/>
        <v>8885.6666666666661</v>
      </c>
    </row>
    <row r="199" spans="1:29" x14ac:dyDescent="0.25">
      <c r="A199" t="str">
        <f>feed!A199</f>
        <v>methamphetamine</v>
      </c>
      <c r="B199" t="str">
        <f>feed!B199</f>
        <v>UDIN88</v>
      </c>
      <c r="C199" t="str">
        <f>feed!C199</f>
        <v>The Federal Colonies</v>
      </c>
      <c r="D199">
        <f>SUMPRODUCT(MID(0&amp;feed!D199,LARGE(INDEX(ISNUMBER(--MID(feed!D199,ROW($1:$19),1))*
ROW($1:$19),0),ROW($1:$19))+1,1)*10^ROW($1:$19)/10)</f>
        <v>20</v>
      </c>
      <c r="E199">
        <f>SUMPRODUCT(MID(0&amp;feed!E199,LARGE(INDEX(ISNUMBER(--MID(feed!E199,ROW($1:$19),1))*
ROW($1:$19),0),ROW($1:$19))+1,1)*10^ROW($1:$19)/10)</f>
        <v>1</v>
      </c>
      <c r="F199" t="str">
        <f>feed!F199</f>
        <v>Korean War surplus</v>
      </c>
      <c r="G199" t="str">
        <f>feed!G199</f>
        <v>Mad Dog</v>
      </c>
      <c r="H199">
        <f>SUMPRODUCT(MID(0&amp;feed!H199,LARGE(INDEX(ISNUMBER(--MID(feed!H199,ROW($1:$1),1))*
ROW($1:$1),0),ROW($1:$1))+1,1)*10^ROW($1:$1)/10)</f>
        <v>2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10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5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2476</v>
      </c>
      <c r="O199">
        <f>SUMPRODUCT(MID(0&amp;feed!O199,LARGE(INDEX(ISNUMBER(--MID(feed!O199,ROW($1:$5),1))*
ROW($1:$5),0),ROW($1:$5))+1,1)*10^ROW($1:$5)/10)</f>
        <v>53</v>
      </c>
      <c r="P199" t="str">
        <f>feed!P199</f>
        <v>Plentiful</v>
      </c>
      <c r="Q199">
        <f t="shared" si="18"/>
        <v>70</v>
      </c>
      <c r="R199" t="str">
        <f>feed!Q199</f>
        <v>Mediocre</v>
      </c>
      <c r="S199">
        <f t="shared" si="19"/>
        <v>4.5</v>
      </c>
      <c r="T199" t="str">
        <f>feed!R199</f>
        <v>East Indies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199" t="str">
        <f>feed!U199</f>
        <v>http://blocgame.com/stats.php?id=61702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-70</v>
      </c>
      <c r="AA199" s="8">
        <f t="shared" si="21"/>
        <v>1.9406300484652665</v>
      </c>
      <c r="AB199" s="4">
        <f t="shared" si="22"/>
        <v>412.66666666666669</v>
      </c>
      <c r="AC199" s="4">
        <f t="shared" si="23"/>
        <v>800.83333333333337</v>
      </c>
    </row>
    <row r="200" spans="1:29" x14ac:dyDescent="0.25">
      <c r="A200" t="str">
        <f>feed!A200</f>
        <v>Lolesco</v>
      </c>
      <c r="B200" t="str">
        <f>feed!B200</f>
        <v>Lolesco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140</v>
      </c>
      <c r="E200">
        <f>SUMPRODUCT(MID(0&amp;feed!E200,LARGE(INDEX(ISNUMBER(--MID(feed!E200,ROW($1:$19),1))*
ROW($1:$19),0),ROW($1:$19))+1,1)*10^ROW($1:$19)/10)</f>
        <v>3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5</v>
      </c>
      <c r="I200" t="str">
        <f>feed!I200</f>
        <v>Poor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71</v>
      </c>
      <c r="L200">
        <f>SUMPRODUCT(MID(0&amp;feed!L200,LARGE(INDEX(ISNUMBER(--MID(feed!L200,ROW($1:$19),1))*
ROW($1:$19),0),ROW($1:$19))+1,1)*10^ROW($1:$19)/10)</f>
        <v>30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2469</v>
      </c>
      <c r="O200">
        <f>SUMPRODUCT(MID(0&amp;feed!O200,LARGE(INDEX(ISNUMBER(--MID(feed!O200,ROW($1:$5),1))*
ROW($1:$5),0),ROW($1:$5))+1,1)*10^ROW($1:$5)/10)</f>
        <v>6577</v>
      </c>
      <c r="P200" t="str">
        <f>feed!P200</f>
        <v>Plentiful</v>
      </c>
      <c r="Q200">
        <f t="shared" si="18"/>
        <v>70</v>
      </c>
      <c r="R200" t="str">
        <f>feed!Q200</f>
        <v>Very Powerful</v>
      </c>
      <c r="S200">
        <f t="shared" si="19"/>
        <v>10</v>
      </c>
      <c r="T200" t="str">
        <f>feed!R200</f>
        <v>Mesopotamia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00" t="str">
        <f>feed!U200</f>
        <v>http://blocgame.com/stats.php?id=48289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21796</v>
      </c>
      <c r="AA200" s="8">
        <f t="shared" si="21"/>
        <v>25.686917780477927</v>
      </c>
      <c r="AB200" s="4">
        <f t="shared" si="22"/>
        <v>411.5</v>
      </c>
      <c r="AC200" s="4">
        <f t="shared" si="23"/>
        <v>10570.166666666666</v>
      </c>
    </row>
    <row r="201" spans="1:29" x14ac:dyDescent="0.25">
      <c r="A201" t="str">
        <f>feed!A201</f>
        <v>Reality</v>
      </c>
      <c r="B201" t="str">
        <f>feed!B201</f>
        <v>fujisyugi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101</v>
      </c>
      <c r="E201">
        <f>SUMPRODUCT(MID(0&amp;feed!E201,LARGE(INDEX(ISNUMBER(--MID(feed!E201,ROW($1:$19),1))*
ROW($1:$19),0),ROW($1:$19))+1,1)*10^ROW($1:$19)/10)</f>
        <v>0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62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2465</v>
      </c>
      <c r="O201">
        <f>SUMPRODUCT(MID(0&amp;feed!O201,LARGE(INDEX(ISNUMBER(--MID(feed!O201,ROW($1:$5),1))*
ROW($1:$5),0),ROW($1:$5))+1,1)*10^ROW($1:$5)/10)</f>
        <v>13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01" t="str">
        <f>feed!U201</f>
        <v>http://blocgame.com/stats.php?id=53029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16955</v>
      </c>
      <c r="AA201" s="8">
        <f t="shared" si="21"/>
        <v>12.963488843813387</v>
      </c>
      <c r="AB201" s="4">
        <f t="shared" si="22"/>
        <v>410.83333333333331</v>
      </c>
      <c r="AC201" s="4">
        <f t="shared" si="23"/>
        <v>5325.833333333333</v>
      </c>
    </row>
    <row r="202" spans="1:29" x14ac:dyDescent="0.25">
      <c r="A202" t="str">
        <f>feed!A202</f>
        <v>Olympia</v>
      </c>
      <c r="B202" t="str">
        <f>feed!B202</f>
        <v>Xasthur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78</v>
      </c>
      <c r="E202">
        <f>SUMPRODUCT(MID(0&amp;feed!E202,LARGE(INDEX(ISNUMBER(--MID(feed!E202,ROW($1:$19),1))*
ROW($1:$19),0),ROW($1:$19))+1,1)*10^ROW($1:$19)/10)</f>
        <v>7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102</v>
      </c>
      <c r="K202">
        <f>SUMPRODUCT(MID(0&amp;feed!K202,LARGE(INDEX(ISNUMBER(--MID(feed!K202,ROW($1:$19),1))*
ROW($1:$19),0),ROW($1:$19))+1,1)*10^ROW($1:$19)/10)</f>
        <v>21</v>
      </c>
      <c r="L202">
        <f>SUMPRODUCT(MID(0&amp;feed!L202,LARGE(INDEX(ISNUMBER(--MID(feed!L202,ROW($1:$19),1))*
ROW($1:$19),0),ROW($1:$19))+1,1)*10^ROW($1:$19)/10)</f>
        <v>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2464</v>
      </c>
      <c r="O202">
        <f>SUMPRODUCT(MID(0&amp;feed!O202,LARGE(INDEX(ISNUMBER(--MID(feed!O202,ROW($1:$5),1))*
ROW($1:$5),0),ROW($1:$5))+1,1)*10^ROW($1:$5)/10)</f>
        <v>128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China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02" t="str">
        <f>feed!U202</f>
        <v>http://blocgame.com/stats.php?id=51354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28750</v>
      </c>
      <c r="AA202" s="8">
        <f t="shared" si="21"/>
        <v>17.146915584415584</v>
      </c>
      <c r="AB202" s="4">
        <f t="shared" si="22"/>
        <v>410.66666666666669</v>
      </c>
      <c r="AC202" s="4">
        <f t="shared" si="23"/>
        <v>7041.666666666667</v>
      </c>
    </row>
    <row r="203" spans="1:29" x14ac:dyDescent="0.25">
      <c r="A203" t="str">
        <f>feed!A203</f>
        <v>House Tyrell</v>
      </c>
      <c r="B203" t="str">
        <f>feed!B203</f>
        <v>Mace Tyrell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83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3</v>
      </c>
      <c r="K203">
        <f>SUMPRODUCT(MID(0&amp;feed!K203,LARGE(INDEX(ISNUMBER(--MID(feed!K203,ROW($1:$19),1))*
ROW($1:$19),0),ROW($1:$19))+1,1)*10^ROW($1:$19)/10)</f>
        <v>6</v>
      </c>
      <c r="L203">
        <f>SUMPRODUCT(MID(0&amp;feed!L203,LARGE(INDEX(ISNUMBER(--MID(feed!L203,ROW($1:$19),1))*
ROW($1:$19),0),ROW($1:$19))+1,1)*10^ROW($1:$19)/10)</f>
        <v>6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2462</v>
      </c>
      <c r="O203">
        <f>SUMPRODUCT(MID(0&amp;feed!O203,LARGE(INDEX(ISNUMBER(--MID(feed!O203,ROW($1:$5),1))*
ROW($1:$5),0),ROW($1:$5))+1,1)*10^ROW($1:$5)/10)</f>
        <v>39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Arabia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203" t="str">
        <f>feed!U203</f>
        <v>http://blocgame.com/stats.php?id=64093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503</v>
      </c>
      <c r="AA203" s="8">
        <f t="shared" si="21"/>
        <v>2.3367181153533712</v>
      </c>
      <c r="AB203" s="4">
        <f t="shared" si="22"/>
        <v>410.33333333333331</v>
      </c>
      <c r="AC203" s="4">
        <f t="shared" si="23"/>
        <v>958.83333333333337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115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0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3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2459</v>
      </c>
      <c r="O204">
        <f>SUMPRODUCT(MID(0&amp;feed!O204,LARGE(INDEX(ISNUMBER(--MID(feed!O204,ROW($1:$5),1))*
ROW($1:$5),0),ROW($1:$5))+1,1)*10^ROW($1:$5)/10)</f>
        <v>2260</v>
      </c>
      <c r="P204" t="str">
        <f>feed!P204</f>
        <v>Plentiful</v>
      </c>
      <c r="Q204">
        <f t="shared" si="18"/>
        <v>70</v>
      </c>
      <c r="R204" t="str">
        <f>feed!Q204</f>
        <v>Powerful</v>
      </c>
      <c r="S204">
        <f t="shared" si="19"/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12226</v>
      </c>
      <c r="AA204" s="8">
        <f t="shared" si="21"/>
        <v>13.359495729971533</v>
      </c>
      <c r="AB204" s="4">
        <f t="shared" si="22"/>
        <v>409.83333333333331</v>
      </c>
      <c r="AC204" s="4">
        <f t="shared" si="23"/>
        <v>5475.166666666667</v>
      </c>
    </row>
    <row r="205" spans="1:29" x14ac:dyDescent="0.25">
      <c r="A205" t="str">
        <f>feed!A205</f>
        <v>ZumbaZumbi</v>
      </c>
      <c r="B205" t="str">
        <f>feed!B205</f>
        <v>PakuPakis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18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0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16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2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2453</v>
      </c>
      <c r="O205">
        <f>SUMPRODUCT(MID(0&amp;feed!O205,LARGE(INDEX(ISNUMBER(--MID(feed!O205,ROW($1:$5),1))*
ROW($1:$5),0),ROW($1:$5))+1,1)*10^ROW($1:$5)/10)</f>
        <v>2</v>
      </c>
      <c r="P205" t="str">
        <f>feed!P205</f>
        <v>Near Depletion</v>
      </c>
      <c r="Q205">
        <f t="shared" si="18"/>
        <v>10</v>
      </c>
      <c r="R205" t="str">
        <f>feed!Q205</f>
        <v>Very Powerful</v>
      </c>
      <c r="S205">
        <f t="shared" si="19"/>
        <v>10</v>
      </c>
      <c r="T205" t="str">
        <f>feed!R205</f>
        <v>Southern Africa</v>
      </c>
      <c r="U205" t="str">
        <f>feed!S205</f>
        <v>United States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205" t="str">
        <f>feed!U205</f>
        <v>http://blocgame.com/stats.php?id=61482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116</v>
      </c>
      <c r="AA205" s="8">
        <f t="shared" si="21"/>
        <v>0.96453322462291069</v>
      </c>
      <c r="AB205" s="4">
        <f t="shared" si="22"/>
        <v>408.83333333333331</v>
      </c>
      <c r="AC205" s="4">
        <f t="shared" si="23"/>
        <v>394.33333333333331</v>
      </c>
    </row>
    <row r="206" spans="1:29" x14ac:dyDescent="0.25">
      <c r="A206" t="str">
        <f>feed!A206</f>
        <v>Petrovistan</v>
      </c>
      <c r="B206" t="str">
        <f>feed!B206</f>
        <v>JMHOLM</v>
      </c>
      <c r="C206" t="str">
        <f>feed!C206</f>
        <v>The Federal Colonies</v>
      </c>
      <c r="D206">
        <f>SUMPRODUCT(MID(0&amp;feed!D206,LARGE(INDEX(ISNUMBER(--MID(feed!D206,ROW($1:$19),1))*
ROW($1:$19),0),ROW($1:$19))+1,1)*10^ROW($1:$19)/10)</f>
        <v>31</v>
      </c>
      <c r="E206">
        <f>SUMPRODUCT(MID(0&amp;feed!E206,LARGE(INDEX(ISNUMBER(--MID(feed!E206,ROW($1:$19),1))*
ROW($1:$19),0),ROW($1:$19))+1,1)*10^ROW($1:$19)/10)</f>
        <v>0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1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4</v>
      </c>
      <c r="K206">
        <f>SUMPRODUCT(MID(0&amp;feed!K206,LARGE(INDEX(ISNUMBER(--MID(feed!K206,ROW($1:$19),1))*
ROW($1:$19),0),ROW($1:$19))+1,1)*10^ROW($1:$19)/10)</f>
        <v>5</v>
      </c>
      <c r="L206">
        <f>SUMPRODUCT(MID(0&amp;feed!L206,LARGE(INDEX(ISNUMBER(--MID(feed!L206,ROW($1:$19),1))*
ROW($1:$19),0),ROW($1:$19))+1,1)*10^ROW($1:$19)/10)</f>
        <v>4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2449</v>
      </c>
      <c r="O206">
        <f>SUMPRODUCT(MID(0&amp;feed!O206,LARGE(INDEX(ISNUMBER(--MID(feed!O206,ROW($1:$5),1))*
ROW($1:$5),0),ROW($1:$5))+1,1)*10^ROW($1:$5)/10)</f>
        <v>1886</v>
      </c>
      <c r="P206" t="str">
        <f>feed!P206</f>
        <v>Depleted</v>
      </c>
      <c r="Q206">
        <f t="shared" si="18"/>
        <v>0</v>
      </c>
      <c r="R206" t="str">
        <f>feed!Q206</f>
        <v>Mediocre</v>
      </c>
      <c r="S206">
        <f t="shared" si="19"/>
        <v>4.5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206" t="str">
        <f>feed!U206</f>
        <v>http://blocgame.com/stats.php?id=64147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5748</v>
      </c>
      <c r="AA206" s="8">
        <f t="shared" si="21"/>
        <v>4.0314414046549611</v>
      </c>
      <c r="AB206" s="4">
        <f t="shared" si="22"/>
        <v>408.16666666666669</v>
      </c>
      <c r="AC206" s="4">
        <f t="shared" si="23"/>
        <v>1645.5</v>
      </c>
    </row>
    <row r="207" spans="1:29" x14ac:dyDescent="0.25">
      <c r="A207" t="str">
        <f>feed!A207</f>
        <v>Vorcs</v>
      </c>
      <c r="B207" t="str">
        <f>feed!B207</f>
        <v>Aiman Nizam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157</v>
      </c>
      <c r="E207">
        <f>SUMPRODUCT(MID(0&amp;feed!E207,LARGE(INDEX(ISNUMBER(--MID(feed!E207,ROW($1:$19),1))*
ROW($1:$19),0),ROW($1:$19))+1,1)*10^ROW($1:$19)/10)</f>
        <v>22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5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19</v>
      </c>
      <c r="L207">
        <f>SUMPRODUCT(MID(0&amp;feed!L207,LARGE(INDEX(ISNUMBER(--MID(feed!L207,ROW($1:$19),1))*
ROW($1:$19),0),ROW($1:$19))+1,1)*10^ROW($1:$19)/10)</f>
        <v>13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2439</v>
      </c>
      <c r="O207">
        <f>SUMPRODUCT(MID(0&amp;feed!O207,LARGE(INDEX(ISNUMBER(--MID(feed!O207,ROW($1:$5),1))*
ROW($1:$5),0),ROW($1:$5))+1,1)*10^ROW($1:$5)/10)</f>
        <v>299</v>
      </c>
      <c r="P207" t="str">
        <f>feed!P207</f>
        <v>Untapped</v>
      </c>
      <c r="Q207">
        <f t="shared" si="18"/>
        <v>90</v>
      </c>
      <c r="R207" t="str">
        <f>feed!Q207</f>
        <v>Very Powerful</v>
      </c>
      <c r="S207">
        <f t="shared" si="19"/>
        <v>10</v>
      </c>
      <c r="T207" t="str">
        <f>feed!R207</f>
        <v>East Indies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07" t="str">
        <f>feed!U207</f>
        <v>http://blocgame.com/stats.php?id=61955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25413</v>
      </c>
      <c r="AA207" s="8">
        <f t="shared" si="21"/>
        <v>16.876998769987701</v>
      </c>
      <c r="AB207" s="4">
        <f t="shared" si="22"/>
        <v>406.5</v>
      </c>
      <c r="AC207" s="4">
        <f t="shared" si="23"/>
        <v>6860.5</v>
      </c>
    </row>
    <row r="208" spans="1:29" x14ac:dyDescent="0.25">
      <c r="A208" t="str">
        <f>feed!A208</f>
        <v>Shiba</v>
      </c>
      <c r="B208" t="str">
        <f>feed!B208</f>
        <v>Dogtown33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97</v>
      </c>
      <c r="E208">
        <f>SUMPRODUCT(MID(0&amp;feed!E208,LARGE(INDEX(ISNUMBER(--MID(feed!E208,ROW($1:$19),1))*
ROW($1:$19),0),ROW($1:$19))+1,1)*10^ROW($1:$19)/10)</f>
        <v>2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32</v>
      </c>
      <c r="K208">
        <f>SUMPRODUCT(MID(0&amp;feed!K208,LARGE(INDEX(ISNUMBER(--MID(feed!K208,ROW($1:$19),1))*
ROW($1:$19),0),ROW($1:$19))+1,1)*10^ROW($1:$19)/10)</f>
        <v>22</v>
      </c>
      <c r="L208">
        <f>SUMPRODUCT(MID(0&amp;feed!L208,LARGE(INDEX(ISNUMBER(--MID(feed!L208,ROW($1:$19),1))*
ROW($1:$19),0),ROW($1:$19))+1,1)*10^ROW($1:$19)/10)</f>
        <v>15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2437</v>
      </c>
      <c r="O208">
        <f>SUMPRODUCT(MID(0&amp;feed!O208,LARGE(INDEX(ISNUMBER(--MID(feed!O208,ROW($1:$5),1))*
ROW($1:$5),0),ROW($1:$5))+1,1)*10^ROW($1:$5)/10)</f>
        <v>138</v>
      </c>
      <c r="P208" t="str">
        <f>feed!P208</f>
        <v>Untapped</v>
      </c>
      <c r="Q208">
        <f t="shared" si="18"/>
        <v>90</v>
      </c>
      <c r="R208" t="str">
        <f>feed!Q208</f>
        <v>Powerful</v>
      </c>
      <c r="S208">
        <f t="shared" si="19"/>
        <v>9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08" t="str">
        <f>feed!U208</f>
        <v>http://blocgame.com/stats.php?id=56250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15599</v>
      </c>
      <c r="AA208" s="8">
        <f t="shared" si="21"/>
        <v>13.017644645055396</v>
      </c>
      <c r="AB208" s="4">
        <f t="shared" si="22"/>
        <v>406.16666666666669</v>
      </c>
      <c r="AC208" s="4">
        <f t="shared" si="23"/>
        <v>5287.333333333333</v>
      </c>
    </row>
    <row r="209" spans="1:29" x14ac:dyDescent="0.25">
      <c r="A209" t="str">
        <f>feed!A209</f>
        <v>Puella-Magia</v>
      </c>
      <c r="B209" t="str">
        <f>feed!B209</f>
        <v>Emily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7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8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10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2433</v>
      </c>
      <c r="O209">
        <f>SUMPRODUCT(MID(0&amp;feed!O209,LARGE(INDEX(ISNUMBER(--MID(feed!O209,ROW($1:$5),1))*
ROW($1:$5),0),ROW($1:$5))+1,1)*10^ROW($1:$5)/10)</f>
        <v>1016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Persia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09" t="str">
        <f>feed!U209</f>
        <v>http://blocgame.com/stats.php?id=35958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23077</v>
      </c>
      <c r="AA209" s="8">
        <f t="shared" si="21"/>
        <v>14.263049732840114</v>
      </c>
      <c r="AB209" s="4">
        <f t="shared" si="22"/>
        <v>405.5</v>
      </c>
      <c r="AC209" s="4">
        <f t="shared" si="23"/>
        <v>5783.666666666667</v>
      </c>
    </row>
    <row r="210" spans="1:29" x14ac:dyDescent="0.25">
      <c r="A210" t="str">
        <f>feed!A210</f>
        <v>Gammaria</v>
      </c>
      <c r="B210" t="str">
        <f>feed!B210</f>
        <v>Jacob DeGoes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84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Nice</v>
      </c>
      <c r="H210">
        <f>SUMPRODUCT(MID(0&amp;feed!H210,LARGE(INDEX(ISNUMBER(--MID(feed!H210,ROW($1:$1),1))*
ROW($1:$1),0),ROW($1:$1))+1,1)*10^ROW($1:$1)/10)</f>
        <v>3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14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2433</v>
      </c>
      <c r="O210">
        <f>SUMPRODUCT(MID(0&amp;feed!O210,LARGE(INDEX(ISNUMBER(--MID(feed!O210,ROW($1:$5),1))*
ROW($1:$5),0),ROW($1:$5))+1,1)*10^ROW($1:$5)/10)</f>
        <v>324</v>
      </c>
      <c r="P210" t="str">
        <f>feed!P210</f>
        <v>Plentiful</v>
      </c>
      <c r="Q210">
        <f t="shared" si="18"/>
        <v>70</v>
      </c>
      <c r="R210" t="str">
        <f>feed!Q210</f>
        <v>Somewhat Large</v>
      </c>
      <c r="S210">
        <f t="shared" si="19"/>
        <v>6</v>
      </c>
      <c r="T210" t="str">
        <f>feed!R210</f>
        <v>East Indies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10" t="str">
        <f>feed!U210</f>
        <v>http://blocgame.com/stats.php?id=64334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18054</v>
      </c>
      <c r="AA210" s="8">
        <f t="shared" si="21"/>
        <v>11.890258939580765</v>
      </c>
      <c r="AB210" s="4">
        <f t="shared" si="22"/>
        <v>405.5</v>
      </c>
      <c r="AC210" s="4">
        <f t="shared" si="23"/>
        <v>4821.5</v>
      </c>
    </row>
    <row r="211" spans="1:29" x14ac:dyDescent="0.25">
      <c r="A211" t="str">
        <f>feed!A211</f>
        <v>AA</v>
      </c>
      <c r="B211" t="str">
        <f>feed!B211</f>
        <v>syljays89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55</v>
      </c>
      <c r="E211">
        <f>SUMPRODUCT(MID(0&amp;feed!E211,LARGE(INDEX(ISNUMBER(--MID(feed!E211,ROW($1:$19),1))*
ROW($1:$19),0),ROW($1:$19))+1,1)*10^ROW($1:$19)/10)</f>
        <v>6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15</v>
      </c>
      <c r="L211">
        <f>SUMPRODUCT(MID(0&amp;feed!L211,LARGE(INDEX(ISNUMBER(--MID(feed!L211,ROW($1:$19),1))*
ROW($1:$19),0),ROW($1:$19))+1,1)*10^ROW($1:$19)/10)</f>
        <v>14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2432</v>
      </c>
      <c r="O211">
        <f>SUMPRODUCT(MID(0&amp;feed!O211,LARGE(INDEX(ISNUMBER(--MID(feed!O211,ROW($1:$5),1))*
ROW($1:$5),0),ROW($1:$5))+1,1)*10^ROW($1:$5)/10)</f>
        <v>390</v>
      </c>
      <c r="P211" t="str">
        <f>feed!P211</f>
        <v>Depleted</v>
      </c>
      <c r="Q211">
        <f t="shared" si="18"/>
        <v>0</v>
      </c>
      <c r="R211" t="str">
        <f>feed!Q211</f>
        <v>Powerful</v>
      </c>
      <c r="S211">
        <f t="shared" si="19"/>
        <v>9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11" t="str">
        <f>feed!U211</f>
        <v>http://blocgame.com/stats.php?id=64255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7378</v>
      </c>
      <c r="AA211" s="8">
        <f t="shared" si="21"/>
        <v>8.4305098684210531</v>
      </c>
      <c r="AB211" s="4">
        <f t="shared" si="22"/>
        <v>405.33333333333331</v>
      </c>
      <c r="AC211" s="4">
        <f t="shared" si="23"/>
        <v>3417.1666666666665</v>
      </c>
    </row>
    <row r="212" spans="1:29" x14ac:dyDescent="0.25">
      <c r="A212" t="str">
        <f>feed!A212</f>
        <v>Russophia</v>
      </c>
      <c r="B212" t="str">
        <f>feed!B212</f>
        <v>Mikhail Putin</v>
      </c>
      <c r="C212">
        <f>feed!C212</f>
        <v>0</v>
      </c>
      <c r="D212">
        <f>SUMPRODUCT(MID(0&amp;feed!D212,LARGE(INDEX(ISNUMBER(--MID(feed!D212,ROW($1:$19),1))*
ROW($1:$19),0),ROW($1:$19))+1,1)*10^ROW($1:$19)/10)</f>
        <v>7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93</v>
      </c>
      <c r="K212">
        <f>SUMPRODUCT(MID(0&amp;feed!K212,LARGE(INDEX(ISNUMBER(--MID(feed!K212,ROW($1:$19),1))*
ROW($1:$19),0),ROW($1:$19))+1,1)*10^ROW($1:$19)/10)</f>
        <v>1</v>
      </c>
      <c r="L212">
        <f>SUMPRODUCT(MID(0&amp;feed!L212,LARGE(INDEX(ISNUMBER(--MID(feed!L212,ROW($1:$19),1))*
ROW($1:$19),0),ROW($1:$19))+1,1)*10^ROW($1:$19)/10)</f>
        <v>2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2428</v>
      </c>
      <c r="O212">
        <f>SUMPRODUCT(MID(0&amp;feed!O212,LARGE(INDEX(ISNUMBER(--MID(feed!O212,ROW($1:$5),1))*
ROW($1:$5),0),ROW($1:$5))+1,1)*10^ROW($1:$5)/10)</f>
        <v>1832</v>
      </c>
      <c r="P212" t="str">
        <f>feed!P212</f>
        <v>Untapped</v>
      </c>
      <c r="Q212">
        <f t="shared" si="18"/>
        <v>90</v>
      </c>
      <c r="R212" t="str">
        <f>feed!Q212</f>
        <v>Somewhat Large</v>
      </c>
      <c r="S212">
        <f t="shared" si="19"/>
        <v>6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212" t="str">
        <f>feed!U212</f>
        <v>http://blocgame.com/stats.php?id=54426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113</v>
      </c>
      <c r="AA212" s="8">
        <f t="shared" si="21"/>
        <v>0.50988467874794074</v>
      </c>
      <c r="AB212" s="4">
        <f t="shared" si="22"/>
        <v>404.66666666666669</v>
      </c>
      <c r="AC212" s="4">
        <f t="shared" si="23"/>
        <v>206.33333333333334</v>
      </c>
    </row>
    <row r="213" spans="1:29" x14ac:dyDescent="0.25">
      <c r="A213" t="str">
        <f>feed!A213</f>
        <v>Alanies</v>
      </c>
      <c r="B213" t="str">
        <f>feed!B213</f>
        <v>Alany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53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4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20</v>
      </c>
      <c r="K213">
        <f>SUMPRODUCT(MID(0&amp;feed!K213,LARGE(INDEX(ISNUMBER(--MID(feed!K213,ROW($1:$19),1))*
ROW($1:$19),0),ROW($1:$19))+1,1)*10^ROW($1:$19)/10)</f>
        <v>27</v>
      </c>
      <c r="L213">
        <f>SUMPRODUCT(MID(0&amp;feed!L213,LARGE(INDEX(ISNUMBER(--MID(feed!L213,ROW($1:$19),1))*
ROW($1:$19),0),ROW($1:$19))+1,1)*10^ROW($1:$19)/10)</f>
        <v>12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2428</v>
      </c>
      <c r="O213">
        <f>SUMPRODUCT(MID(0&amp;feed!O213,LARGE(INDEX(ISNUMBER(--MID(feed!O213,ROW($1:$5),1))*
ROW($1:$5),0),ROW($1:$5))+1,1)*10^ROW($1:$5)/10)</f>
        <v>2700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Mesopotamia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213" t="str">
        <f>feed!U213</f>
        <v>http://blocgame.com/stats.php?id=54617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24484</v>
      </c>
      <c r="AA213" s="8">
        <f t="shared" si="21"/>
        <v>17.34308072487644</v>
      </c>
      <c r="AB213" s="4">
        <f t="shared" si="22"/>
        <v>404.66666666666669</v>
      </c>
      <c r="AC213" s="4">
        <f t="shared" si="23"/>
        <v>7018.166666666667</v>
      </c>
    </row>
    <row r="214" spans="1:29" x14ac:dyDescent="0.25">
      <c r="A214" t="str">
        <f>feed!A214</f>
        <v>Curonia</v>
      </c>
      <c r="B214" t="str">
        <f>feed!B214</f>
        <v>Luke-ms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Angelic</v>
      </c>
      <c r="H214">
        <f>SUMPRODUCT(MID(0&amp;feed!H214,LARGE(INDEX(ISNUMBER(--MID(feed!H214,ROW($1:$1),1))*
ROW($1:$1),0),ROW($1:$1))+1,1)*10^ROW($1:$1)/10)</f>
        <v>3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26</v>
      </c>
      <c r="L214">
        <f>SUMPRODUCT(MID(0&amp;feed!L214,LARGE(INDEX(ISNUMBER(--MID(feed!L214,ROW($1:$19),1))*
ROW($1:$19),0),ROW($1:$19))+1,1)*10^ROW($1:$19)/10)</f>
        <v>8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2428</v>
      </c>
      <c r="O214">
        <f>SUMPRODUCT(MID(0&amp;feed!O214,LARGE(INDEX(ISNUMBER(--MID(feed!O214,ROW($1:$5),1))*
ROW($1:$5),0),ROW($1:$5))+1,1)*10^ROW($1:$5)/10)</f>
        <v>602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Southern Cone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14" t="str">
        <f>feed!U214</f>
        <v>http://blocgame.com/stats.php?id=63639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28854</v>
      </c>
      <c r="AA214" s="8">
        <f t="shared" si="21"/>
        <v>18.06177924217463</v>
      </c>
      <c r="AB214" s="4">
        <f t="shared" si="22"/>
        <v>404.66666666666669</v>
      </c>
      <c r="AC214" s="4">
        <f t="shared" si="23"/>
        <v>7309</v>
      </c>
    </row>
    <row r="215" spans="1:29" x14ac:dyDescent="0.25">
      <c r="A215" t="str">
        <f>feed!A215</f>
        <v>Whadjuk</v>
      </c>
      <c r="B215" t="str">
        <f>feed!B215</f>
        <v>MarsOz</v>
      </c>
      <c r="C215" t="str">
        <f>feed!C215</f>
        <v>The Khilafah</v>
      </c>
      <c r="D215">
        <f>SUMPRODUCT(MID(0&amp;feed!D215,LARGE(INDEX(ISNUMBER(--MID(feed!D215,ROW($1:$19),1))*
ROW($1:$19),0),ROW($1:$19))+1,1)*10^ROW($1:$19)/10)</f>
        <v>64</v>
      </c>
      <c r="E215">
        <f>SUMPRODUCT(MID(0&amp;feed!E215,LARGE(INDEX(ISNUMBER(--MID(feed!E215,ROW($1:$19),1))*
ROW($1:$19),0),ROW($1:$19))+1,1)*10^ROW($1:$19)/10)</f>
        <v>3</v>
      </c>
      <c r="F215" t="str">
        <f>feed!F215</f>
        <v>First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3</v>
      </c>
      <c r="K215">
        <f>SUMPRODUCT(MID(0&amp;feed!K215,LARGE(INDEX(ISNUMBER(--MID(feed!K215,ROW($1:$19),1))*
ROW($1:$19),0),ROW($1:$19))+1,1)*10^ROW($1:$19)/10)</f>
        <v>7</v>
      </c>
      <c r="L215">
        <f>SUMPRODUCT(MID(0&amp;feed!L215,LARGE(INDEX(ISNUMBER(--MID(feed!L215,ROW($1:$19),1))*
ROW($1:$19),0),ROW($1:$19))+1,1)*10^ROW($1:$19)/10)</f>
        <v>6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2421</v>
      </c>
      <c r="O215">
        <f>SUMPRODUCT(MID(0&amp;feed!O215,LARGE(INDEX(ISNUMBER(--MID(feed!O215,ROW($1:$5),1))*
ROW($1:$5),0),ROW($1:$5))+1,1)*10^ROW($1:$5)/10)</f>
        <v>3926</v>
      </c>
      <c r="P215" t="str">
        <f>feed!P215</f>
        <v>Untapped</v>
      </c>
      <c r="Q215">
        <f t="shared" si="18"/>
        <v>90</v>
      </c>
      <c r="R215" t="str">
        <f>feed!Q215</f>
        <v>Large</v>
      </c>
      <c r="S215">
        <f t="shared" si="19"/>
        <v>7.5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215" t="str">
        <f>feed!U215</f>
        <v>http://blocgame.com/stats.php?id=63576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7649</v>
      </c>
      <c r="AA215" s="8">
        <f t="shared" si="21"/>
        <v>5.7926476662536146</v>
      </c>
      <c r="AB215" s="4">
        <f t="shared" si="22"/>
        <v>403.5</v>
      </c>
      <c r="AC215" s="4">
        <f t="shared" si="23"/>
        <v>2337.3333333333335</v>
      </c>
    </row>
    <row r="216" spans="1:29" x14ac:dyDescent="0.25">
      <c r="A216" t="str">
        <f>feed!A216</f>
        <v>Fuhrer</v>
      </c>
      <c r="B216" t="str">
        <f>feed!B216</f>
        <v>Heil Hitler</v>
      </c>
      <c r="C216" t="str">
        <f>feed!C216</f>
        <v>Socialist Arab Union</v>
      </c>
      <c r="D216">
        <f>SUMPRODUCT(MID(0&amp;feed!D216,LARGE(INDEX(ISNUMBER(--MID(feed!D216,ROW($1:$19),1))*
ROW($1:$19),0),ROW($1:$19))+1,1)*10^ROW($1:$19)/10)</f>
        <v>13</v>
      </c>
      <c r="E216">
        <f>SUMPRODUCT(MID(0&amp;feed!E216,LARGE(INDEX(ISNUMBER(--MID(feed!E216,ROW($1:$19),1))*
ROW($1:$19),0),ROW($1:$19))+1,1)*10^ROW($1:$19)/10)</f>
        <v>4</v>
      </c>
      <c r="F216" t="str">
        <f>feed!F216</f>
        <v>Second World War surplus</v>
      </c>
      <c r="G216" t="str">
        <f>feed!G216</f>
        <v>Normal</v>
      </c>
      <c r="H216">
        <f>SUMPRODUCT(MID(0&amp;feed!H216,LARGE(INDEX(ISNUMBER(--MID(feed!H216,ROW($1:$1),1))*
ROW($1:$1),0),ROW($1:$1))+1,1)*10^ROW($1:$1)/10)</f>
        <v>2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3</v>
      </c>
      <c r="K216">
        <f>SUMPRODUCT(MID(0&amp;feed!K216,LARGE(INDEX(ISNUMBER(--MID(feed!K216,ROW($1:$19),1))*
ROW($1:$19),0),ROW($1:$19))+1,1)*10^ROW($1:$19)/10)</f>
        <v>6</v>
      </c>
      <c r="L216">
        <f>SUMPRODUCT(MID(0&amp;feed!L216,LARGE(INDEX(ISNUMBER(--MID(feed!L216,ROW($1:$19),1))*
ROW($1:$19),0),ROW($1:$19))+1,1)*10^ROW($1:$19)/10)</f>
        <v>8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2420</v>
      </c>
      <c r="O216">
        <f>SUMPRODUCT(MID(0&amp;feed!O216,LARGE(INDEX(ISNUMBER(--MID(feed!O216,ROW($1:$5),1))*
ROW($1:$5),0),ROW($1:$5))+1,1)*10^ROW($1:$5)/10)</f>
        <v>6710</v>
      </c>
      <c r="P216" t="str">
        <f>feed!P216</f>
        <v>Near Depletion</v>
      </c>
      <c r="Q216">
        <f t="shared" si="18"/>
        <v>10</v>
      </c>
      <c r="R216" t="str">
        <f>feed!Q216</f>
        <v>Small</v>
      </c>
      <c r="S216">
        <f t="shared" si="19"/>
        <v>3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216" t="str">
        <f>feed!U216</f>
        <v>http://blocgame.com/stats.php?id=64260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155</v>
      </c>
      <c r="AA216" s="8">
        <f t="shared" si="21"/>
        <v>2.8533057851239669</v>
      </c>
      <c r="AB216" s="4">
        <f t="shared" si="22"/>
        <v>403.33333333333331</v>
      </c>
      <c r="AC216" s="4">
        <f t="shared" si="23"/>
        <v>1150.8333333333333</v>
      </c>
    </row>
    <row r="217" spans="1:29" x14ac:dyDescent="0.25">
      <c r="A217" t="str">
        <f>feed!A217</f>
        <v>rio de la plata</v>
      </c>
      <c r="B217" t="str">
        <f>feed!B217</f>
        <v>karl franz</v>
      </c>
      <c r="C217" t="str">
        <f>feed!C217</f>
        <v>CONFEDERATION</v>
      </c>
      <c r="D217">
        <f>SUMPRODUCT(MID(0&amp;feed!D217,LARGE(INDEX(ISNUMBER(--MID(feed!D217,ROW($1:$19),1))*
ROW($1:$19),0),ROW($1:$19))+1,1)*10^ROW($1:$19)/10)</f>
        <v>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Normal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172</v>
      </c>
      <c r="K217">
        <f>SUMPRODUCT(MID(0&amp;feed!K217,LARGE(INDEX(ISNUMBER(--MID(feed!K217,ROW($1:$19),1))*
ROW($1:$19),0),ROW($1:$19))+1,1)*10^ROW($1:$19)/10)</f>
        <v>4</v>
      </c>
      <c r="L217">
        <f>SUMPRODUCT(MID(0&amp;feed!L217,LARGE(INDEX(ISNUMBER(--MID(feed!L217,ROW($1:$19),1))*
ROW($1:$19),0),ROW($1:$19))+1,1)*10^ROW($1:$19)/10)</f>
        <v>1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2413</v>
      </c>
      <c r="O217">
        <f>SUMPRODUCT(MID(0&amp;feed!O217,LARGE(INDEX(ISNUMBER(--MID(feed!O217,ROW($1:$5),1))*
ROW($1:$5),0),ROW($1:$5))+1,1)*10^ROW($1:$5)/10)</f>
        <v>128</v>
      </c>
      <c r="P217" t="str">
        <f>feed!P217</f>
        <v>Untapped</v>
      </c>
      <c r="Q217">
        <f t="shared" si="18"/>
        <v>90</v>
      </c>
      <c r="R217" t="str">
        <f>feed!Q217</f>
        <v>None</v>
      </c>
      <c r="S217">
        <f t="shared" si="19"/>
        <v>0</v>
      </c>
      <c r="T217" t="str">
        <f>feed!R217</f>
        <v>Southern Cone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217" t="str">
        <f>feed!U217</f>
        <v>http://blocgame.com/stats.php?id=63051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1495</v>
      </c>
      <c r="AA217" s="8">
        <f t="shared" si="21"/>
        <v>1.3966017405719022</v>
      </c>
      <c r="AB217" s="4">
        <f t="shared" si="22"/>
        <v>402.16666666666669</v>
      </c>
      <c r="AC217" s="4">
        <f t="shared" si="23"/>
        <v>561.66666666666663</v>
      </c>
    </row>
    <row r="218" spans="1:29" x14ac:dyDescent="0.25">
      <c r="A218" t="str">
        <f>feed!A218</f>
        <v>Nuwe Rhodesia</v>
      </c>
      <c r="B218" t="str">
        <f>feed!B218</f>
        <v>dudeskis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39</v>
      </c>
      <c r="E218">
        <f>SUMPRODUCT(MID(0&amp;feed!E218,LARGE(INDEX(ISNUMBER(--MID(feed!E218,ROW($1:$19),1))*
ROW($1:$19),0),ROW($1:$19))+1,1)*10^ROW($1:$19)/10)</f>
        <v>17</v>
      </c>
      <c r="F218" t="str">
        <f>feed!F218</f>
        <v>Vietnam War surplus</v>
      </c>
      <c r="G218" t="str">
        <f>feed!G218</f>
        <v>Good</v>
      </c>
      <c r="H218">
        <f>SUMPRODUCT(MID(0&amp;feed!H218,LARGE(INDEX(ISNUMBER(--MID(feed!H218,ROW($1:$1),1))*
ROW($1:$1),0),ROW($1:$1))+1,1)*10^ROW($1:$1)/10)</f>
        <v>3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52</v>
      </c>
      <c r="L218">
        <f>SUMPRODUCT(MID(0&amp;feed!L218,LARGE(INDEX(ISNUMBER(--MID(feed!L218,ROW($1:$19),1))*
ROW($1:$19),0),ROW($1:$19))+1,1)*10^ROW($1:$19)/10)</f>
        <v>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2412</v>
      </c>
      <c r="O218">
        <f>SUMPRODUCT(MID(0&amp;feed!O218,LARGE(INDEX(ISNUMBER(--MID(feed!O218,ROW($1:$5),1))*
ROW($1:$5),0),ROW($1:$5))+1,1)*10^ROW($1:$5)/10)</f>
        <v>203</v>
      </c>
      <c r="P218">
        <f>feed!P218</f>
        <v>0</v>
      </c>
      <c r="Q218">
        <f t="shared" si="18"/>
        <v>40</v>
      </c>
      <c r="R218" t="str">
        <f>feed!Q218</f>
        <v>Very Powerful</v>
      </c>
      <c r="S218">
        <f t="shared" si="19"/>
        <v>10</v>
      </c>
      <c r="T218" t="str">
        <f>feed!R218</f>
        <v>Gran Colombia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18" t="str">
        <f>feed!U218</f>
        <v>http://blocgame.com/stats.php?id=6338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9155</v>
      </c>
      <c r="AA218" s="8">
        <f t="shared" si="21"/>
        <v>12.81301824212272</v>
      </c>
      <c r="AB218" s="4">
        <f t="shared" si="22"/>
        <v>402</v>
      </c>
      <c r="AC218" s="4">
        <f t="shared" si="23"/>
        <v>5150.833333333333</v>
      </c>
    </row>
    <row r="219" spans="1:29" x14ac:dyDescent="0.25">
      <c r="A219" t="str">
        <f>feed!A219</f>
        <v>Black Widow</v>
      </c>
      <c r="B219" t="str">
        <f>feed!B219</f>
        <v>Protego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First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39</v>
      </c>
      <c r="K219">
        <f>SUMPRODUCT(MID(0&amp;feed!K219,LARGE(INDEX(ISNUMBER(--MID(feed!K219,ROW($1:$19),1))*
ROW($1:$19),0),ROW($1:$19))+1,1)*10^ROW($1:$19)/10)</f>
        <v>14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2410</v>
      </c>
      <c r="O219">
        <f>SUMPRODUCT(MID(0&amp;feed!O219,LARGE(INDEX(ISNUMBER(--MID(feed!O219,ROW($1:$5),1))*
ROW($1:$5),0),ROW($1:$5))+1,1)*10^ROW($1:$5)/10)</f>
        <v>1297</v>
      </c>
      <c r="P219" t="str">
        <f>feed!P219</f>
        <v>Untapped</v>
      </c>
      <c r="Q219">
        <f t="shared" si="18"/>
        <v>90</v>
      </c>
      <c r="R219" t="str">
        <f>feed!Q219</f>
        <v>Somewhat Large</v>
      </c>
      <c r="S219">
        <f t="shared" si="19"/>
        <v>6</v>
      </c>
      <c r="T219" t="str">
        <f>feed!R219</f>
        <v>Arabia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19" t="str">
        <f>feed!U219</f>
        <v>http://blocgame.com/stats.php?id=62290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1320</v>
      </c>
      <c r="AA219" s="8">
        <f t="shared" si="21"/>
        <v>4.9045643153526974</v>
      </c>
      <c r="AB219" s="4">
        <f t="shared" si="22"/>
        <v>401.66666666666669</v>
      </c>
      <c r="AC219" s="4">
        <f t="shared" si="23"/>
        <v>1970</v>
      </c>
    </row>
    <row r="220" spans="1:29" x14ac:dyDescent="0.25">
      <c r="A220" t="str">
        <f>feed!A220</f>
        <v>Cairobya</v>
      </c>
      <c r="B220" t="str">
        <f>feed!B220</f>
        <v>Garry Lorvathian</v>
      </c>
      <c r="C220" t="str">
        <f>feed!C220</f>
        <v>The Federal Colonies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1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1</v>
      </c>
      <c r="K220">
        <f>SUMPRODUCT(MID(0&amp;feed!K220,LARGE(INDEX(ISNUMBER(--MID(feed!K220,ROW($1:$19),1))*
ROW($1:$19),0),ROW($1:$19))+1,1)*10^ROW($1:$19)/10)</f>
        <v>12</v>
      </c>
      <c r="L220">
        <f>SUMPRODUCT(MID(0&amp;feed!L220,LARGE(INDEX(ISNUMBER(--MID(feed!L220,ROW($1:$19),1))*
ROW($1:$19),0),ROW($1:$19))+1,1)*10^ROW($1:$19)/10)</f>
        <v>6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2409</v>
      </c>
      <c r="O220">
        <f>SUMPRODUCT(MID(0&amp;feed!O220,LARGE(INDEX(ISNUMBER(--MID(feed!O220,ROW($1:$5),1))*
ROW($1:$5),0),ROW($1:$5))+1,1)*10^ROW($1:$5)/10)</f>
        <v>544</v>
      </c>
      <c r="P220" t="str">
        <f>feed!P220</f>
        <v>Depleted</v>
      </c>
      <c r="Q220">
        <f t="shared" si="18"/>
        <v>0</v>
      </c>
      <c r="R220" t="str">
        <f>feed!Q220</f>
        <v>Small</v>
      </c>
      <c r="S220">
        <f t="shared" si="19"/>
        <v>3</v>
      </c>
      <c r="T220" t="str">
        <f>feed!R220</f>
        <v>Egypt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20" t="str">
        <f>feed!U220</f>
        <v>http://blocgame.com/stats.php?id=64173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13616</v>
      </c>
      <c r="AA220" s="8">
        <f t="shared" si="21"/>
        <v>9.076795350767954</v>
      </c>
      <c r="AB220" s="4">
        <f t="shared" si="22"/>
        <v>401.5</v>
      </c>
      <c r="AC220" s="4">
        <f t="shared" si="23"/>
        <v>3644.3333333333335</v>
      </c>
    </row>
    <row r="221" spans="1:29" x14ac:dyDescent="0.25">
      <c r="A221" t="str">
        <f>feed!A221</f>
        <v>Caballos</v>
      </c>
      <c r="B221" t="str">
        <f>feed!B221</f>
        <v>Tï¿½mas</v>
      </c>
      <c r="C221">
        <f>feed!C221</f>
        <v>0</v>
      </c>
      <c r="D221">
        <f>SUMPRODUCT(MID(0&amp;feed!D221,LARGE(INDEX(ISNUMBER(--MID(feed!D221,ROW($1:$19),1))*
ROW($1:$19),0),ROW($1:$19))+1,1)*10^ROW($1:$19)/10)</f>
        <v>3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Poor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2406</v>
      </c>
      <c r="O221">
        <f>SUMPRODUCT(MID(0&amp;feed!O221,LARGE(INDEX(ISNUMBER(--MID(feed!O221,ROW($1:$5),1))*
ROW($1:$5),0),ROW($1:$5))+1,1)*10^ROW($1:$5)/10)</f>
        <v>0</v>
      </c>
      <c r="P221" t="str">
        <f>feed!P221</f>
        <v>Untapped</v>
      </c>
      <c r="Q221">
        <f t="shared" si="18"/>
        <v>90</v>
      </c>
      <c r="R221" t="str">
        <f>feed!Q221</f>
        <v>Small</v>
      </c>
      <c r="S221">
        <f t="shared" si="19"/>
        <v>3</v>
      </c>
      <c r="T221" t="str">
        <f>feed!R221</f>
        <v>The Subcontinent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221" t="str">
        <f>feed!U221</f>
        <v>http://blocgame.com/stats.php?id=5261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12086</v>
      </c>
      <c r="AA221" s="8">
        <f t="shared" si="21"/>
        <v>6.8935993349958435</v>
      </c>
      <c r="AB221" s="4">
        <f t="shared" si="22"/>
        <v>401</v>
      </c>
      <c r="AC221" s="4">
        <f t="shared" si="23"/>
        <v>2764.3333333333335</v>
      </c>
    </row>
    <row r="222" spans="1:29" x14ac:dyDescent="0.25">
      <c r="A222" t="str">
        <f>feed!A222</f>
        <v>Boro</v>
      </c>
      <c r="B222" t="str">
        <f>feed!B222</f>
        <v>Speedy13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49</v>
      </c>
      <c r="E222">
        <f>SUMPRODUCT(MID(0&amp;feed!E222,LARGE(INDEX(ISNUMBER(--MID(feed!E222,ROW($1:$19),1))*
ROW($1:$19),0),ROW($1:$19))+1,1)*10^ROW($1:$19)/10)</f>
        <v>6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10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2404</v>
      </c>
      <c r="O222">
        <f>SUMPRODUCT(MID(0&amp;feed!O222,LARGE(INDEX(ISNUMBER(--MID(feed!O222,ROW($1:$5),1))*
ROW($1:$5),0),ROW($1:$5))+1,1)*10^ROW($1:$5)/10)</f>
        <v>357</v>
      </c>
      <c r="P222" t="str">
        <f>feed!P222</f>
        <v>Depleted</v>
      </c>
      <c r="Q222">
        <f t="shared" si="18"/>
        <v>0</v>
      </c>
      <c r="R222" t="str">
        <f>feed!Q222</f>
        <v>Very Powerful</v>
      </c>
      <c r="S222">
        <f t="shared" si="19"/>
        <v>10</v>
      </c>
      <c r="T222" t="str">
        <f>feed!R222</f>
        <v>Caribbean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22" t="str">
        <f>feed!U222</f>
        <v>http://blocgame.com/stats.php?id=59257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12124</v>
      </c>
      <c r="AA222" s="8">
        <f t="shared" si="21"/>
        <v>10.034941763727122</v>
      </c>
      <c r="AB222" s="4">
        <f t="shared" si="22"/>
        <v>400.66666666666669</v>
      </c>
      <c r="AC222" s="4">
        <f t="shared" si="23"/>
        <v>4020.6666666666665</v>
      </c>
    </row>
    <row r="223" spans="1:29" x14ac:dyDescent="0.25">
      <c r="A223" t="str">
        <f>feed!A223</f>
        <v>Vanaheim</v>
      </c>
      <c r="B223" t="str">
        <f>feed!B223</f>
        <v>Nickius BigDickius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10</v>
      </c>
      <c r="F223" t="str">
        <f>feed!F223</f>
        <v>First World War surplus</v>
      </c>
      <c r="G223" t="str">
        <f>feed!G223</f>
        <v>Angelic</v>
      </c>
      <c r="H223">
        <f>SUMPRODUCT(MID(0&amp;feed!H223,LARGE(INDEX(ISNUMBER(--MID(feed!H223,ROW($1:$1),1))*
ROW($1:$1),0),ROW($1:$1))+1,1)*10^ROW($1:$1)/10)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38</v>
      </c>
      <c r="K223">
        <f>SUMPRODUCT(MID(0&amp;feed!K223,LARGE(INDEX(ISNUMBER(--MID(feed!K223,ROW($1:$19),1))*
ROW($1:$19),0),ROW($1:$19))+1,1)*10^ROW($1:$19)/10)</f>
        <v>32</v>
      </c>
      <c r="L223">
        <f>SUMPRODUCT(MID(0&amp;feed!L223,LARGE(INDEX(ISNUMBER(--MID(feed!L223,ROW($1:$19),1))*
ROW($1:$19),0),ROW($1:$19))+1,1)*10^ROW($1:$19)/10)</f>
        <v>3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2391</v>
      </c>
      <c r="O223">
        <f>SUMPRODUCT(MID(0&amp;feed!O223,LARGE(INDEX(ISNUMBER(--MID(feed!O223,ROW($1:$5),1))*
ROW($1:$5),0),ROW($1:$5))+1,1)*10^ROW($1:$5)/10)</f>
        <v>365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Southern Africa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23" t="str">
        <f>feed!U223</f>
        <v>http://blocgame.com/stats.php?id=63832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15712</v>
      </c>
      <c r="AA223" s="8">
        <f t="shared" si="21"/>
        <v>13.001672940192389</v>
      </c>
      <c r="AB223" s="4">
        <f t="shared" si="22"/>
        <v>398.5</v>
      </c>
      <c r="AC223" s="4">
        <f t="shared" si="23"/>
        <v>5181.166666666667</v>
      </c>
    </row>
    <row r="224" spans="1:29" x14ac:dyDescent="0.25">
      <c r="A224" t="str">
        <f>feed!A224</f>
        <v>Cocobongo</v>
      </c>
      <c r="B224" t="str">
        <f>feed!B224</f>
        <v>Cuban Pete</v>
      </c>
      <c r="C224" t="str">
        <f>feed!C224</f>
        <v>Interpol</v>
      </c>
      <c r="D224">
        <f>SUMPRODUCT(MID(0&amp;feed!D224,LARGE(INDEX(ISNUMBER(--MID(feed!D224,ROW($1:$19),1))*
ROW($1:$19),0),ROW($1:$19))+1,1)*10^ROW($1:$19)/10)</f>
        <v>98</v>
      </c>
      <c r="E224">
        <f>SUMPRODUCT(MID(0&amp;feed!E224,LARGE(INDEX(ISNUMBER(--MID(feed!E224,ROW($1:$19),1))*
ROW($1:$19),0),ROW($1:$19))+1,1)*10^ROW($1:$19)/10)</f>
        <v>3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7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1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2384</v>
      </c>
      <c r="O224">
        <f>SUMPRODUCT(MID(0&amp;feed!O224,LARGE(INDEX(ISNUMBER(--MID(feed!O224,ROW($1:$5),1))*
ROW($1:$5),0),ROW($1:$5))+1,1)*10^ROW($1:$5)/10)</f>
        <v>256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Gran Colombia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24" t="str">
        <f>feed!U224</f>
        <v>http://blocgame.com/stats.php?id=58193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11340</v>
      </c>
      <c r="AA224" s="8">
        <f t="shared" si="21"/>
        <v>7.5880872483221475</v>
      </c>
      <c r="AB224" s="4">
        <f t="shared" si="22"/>
        <v>397.33333333333331</v>
      </c>
      <c r="AC224" s="4">
        <f t="shared" si="23"/>
        <v>3015</v>
      </c>
    </row>
    <row r="225" spans="1:29" x14ac:dyDescent="0.25">
      <c r="A225" t="str">
        <f>feed!A225</f>
        <v>Somaliya</v>
      </c>
      <c r="B225" t="str">
        <f>feed!B225</f>
        <v>Al Somali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56</v>
      </c>
      <c r="E225">
        <f>SUMPRODUCT(MID(0&amp;feed!E225,LARGE(INDEX(ISNUMBER(--MID(feed!E225,ROW($1:$19),1))*
ROW($1:$19),0),ROW($1:$19))+1,1)*10^ROW($1:$19)/10)</f>
        <v>7</v>
      </c>
      <c r="F225" t="str">
        <f>feed!F225</f>
        <v>Second World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7</v>
      </c>
      <c r="K225">
        <f>SUMPRODUCT(MID(0&amp;feed!K225,LARGE(INDEX(ISNUMBER(--MID(feed!K225,ROW($1:$19),1))*
ROW($1:$19),0),ROW($1:$19))+1,1)*10^ROW($1:$19)/10)</f>
        <v>14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2380</v>
      </c>
      <c r="O225">
        <f>SUMPRODUCT(MID(0&amp;feed!O225,LARGE(INDEX(ISNUMBER(--MID(feed!O225,ROW($1:$5),1))*
ROW($1:$5),0),ROW($1:$5))+1,1)*10^ROW($1:$5)/10)</f>
        <v>5188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225" t="str">
        <f>feed!U225</f>
        <v>http://blocgame.com/stats.php?id=52569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25710</v>
      </c>
      <c r="AA225" s="8">
        <f t="shared" si="21"/>
        <v>15.529411764705882</v>
      </c>
      <c r="AB225" s="4">
        <f t="shared" si="22"/>
        <v>396.66666666666669</v>
      </c>
      <c r="AC225" s="4">
        <f t="shared" si="23"/>
        <v>6160</v>
      </c>
    </row>
    <row r="226" spans="1:29" x14ac:dyDescent="0.25">
      <c r="A226" t="str">
        <f>feed!A226</f>
        <v>Pasir Dengung</v>
      </c>
      <c r="B226" t="str">
        <f>feed!B226</f>
        <v>Menteri Fasola</v>
      </c>
      <c r="C226" t="str">
        <f>feed!C226</f>
        <v>PIRATES</v>
      </c>
      <c r="D226">
        <f>SUMPRODUCT(MID(0&amp;feed!D226,LARGE(INDEX(ISNUMBER(--MID(feed!D226,ROW($1:$19),1))*
ROW($1:$19),0),ROW($1:$19))+1,1)*10^ROW($1:$19)/10)</f>
        <v>61</v>
      </c>
      <c r="E226">
        <f>SUMPRODUCT(MID(0&amp;feed!E226,LARGE(INDEX(ISNUMBER(--MID(feed!E226,ROW($1:$19),1))*
ROW($1:$19),0),ROW($1:$19))+1,1)*10^ROW($1:$19)/10)</f>
        <v>1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8</v>
      </c>
      <c r="L226">
        <f>SUMPRODUCT(MID(0&amp;feed!L226,LARGE(INDEX(ISNUMBER(--MID(feed!L226,ROW($1:$19),1))*
ROW($1:$19),0),ROW($1:$19))+1,1)*10^ROW($1:$19)/10)</f>
        <v>8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2378</v>
      </c>
      <c r="O226">
        <f>SUMPRODUCT(MID(0&amp;feed!O226,LARGE(INDEX(ISNUMBER(--MID(feed!O226,ROW($1:$5),1))*
ROW($1:$5),0),ROW($1:$5))+1,1)*10^ROW($1:$5)/10)</f>
        <v>4540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Atlas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26" t="str">
        <f>feed!U226</f>
        <v>http://blocgame.com/stats.php?id=60712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15907</v>
      </c>
      <c r="AA226" s="8">
        <f t="shared" si="21"/>
        <v>10.158536585365853</v>
      </c>
      <c r="AB226" s="4">
        <f t="shared" si="22"/>
        <v>396.33333333333331</v>
      </c>
      <c r="AC226" s="4">
        <f t="shared" si="23"/>
        <v>4026.1666666666665</v>
      </c>
    </row>
    <row r="227" spans="1:29" x14ac:dyDescent="0.25">
      <c r="A227" t="str">
        <f>feed!A227</f>
        <v>Edtopia</v>
      </c>
      <c r="B227" t="str">
        <f>feed!B227</f>
        <v>Edgar</v>
      </c>
      <c r="C227" t="str">
        <f>feed!C227</f>
        <v>The Federal Colonies</v>
      </c>
      <c r="D227">
        <f>SUMPRODUCT(MID(0&amp;feed!D227,LARGE(INDEX(ISNUMBER(--MID(feed!D227,ROW($1:$19),1))*
ROW($1:$19),0),ROW($1:$19))+1,1)*10^ROW($1:$19)/10)</f>
        <v>96</v>
      </c>
      <c r="E227">
        <f>SUMPRODUCT(MID(0&amp;feed!E227,LARGE(INDEX(ISNUMBER(--MID(feed!E227,ROW($1:$19),1))*
ROW($1:$19),0),ROW($1:$19))+1,1)*10^ROW($1:$19)/10)</f>
        <v>0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3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13</v>
      </c>
      <c r="L227">
        <f>SUMPRODUCT(MID(0&amp;feed!L227,LARGE(INDEX(ISNUMBER(--MID(feed!L227,ROW($1:$19),1))*
ROW($1:$19),0),ROW($1:$19))+1,1)*10^ROW($1:$19)/10)</f>
        <v>3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2376</v>
      </c>
      <c r="O227">
        <f>SUMPRODUCT(MID(0&amp;feed!O227,LARGE(INDEX(ISNUMBER(--MID(feed!O227,ROW($1:$5),1))*
ROW($1:$5),0),ROW($1:$5))+1,1)*10^ROW($1:$5)/10)</f>
        <v>592</v>
      </c>
      <c r="P227" t="str">
        <f>feed!P227</f>
        <v>Untapped</v>
      </c>
      <c r="Q227">
        <f t="shared" si="18"/>
        <v>90</v>
      </c>
      <c r="R227" t="str">
        <f>feed!Q227</f>
        <v>Mediocre</v>
      </c>
      <c r="S227">
        <f t="shared" si="19"/>
        <v>4.5</v>
      </c>
      <c r="T227" t="str">
        <f>feed!R227</f>
        <v>Mesoamerica</v>
      </c>
      <c r="U227" t="str">
        <f>feed!S227</f>
        <v>Neutral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27" t="str">
        <f>feed!U227</f>
        <v>http://blocgame.com/stats.php?id=249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10580</v>
      </c>
      <c r="AA227" s="8">
        <f t="shared" si="21"/>
        <v>7.9250841750841747</v>
      </c>
      <c r="AB227" s="4">
        <f t="shared" si="22"/>
        <v>396</v>
      </c>
      <c r="AC227" s="4">
        <f t="shared" si="23"/>
        <v>3138.3333333333335</v>
      </c>
    </row>
    <row r="228" spans="1:29" x14ac:dyDescent="0.25">
      <c r="A228" t="str">
        <f>feed!A228</f>
        <v>The Abarat</v>
      </c>
      <c r="B228" t="str">
        <f>feed!B228</f>
        <v>John Mischeif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110</v>
      </c>
      <c r="E228">
        <f>SUMPRODUCT(MID(0&amp;feed!E228,LARGE(INDEX(ISNUMBER(--MID(feed!E228,ROW($1:$19),1))*
ROW($1:$19),0),ROW($1:$19))+1,1)*10^ROW($1:$19)/10)</f>
        <v>10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19</v>
      </c>
      <c r="L228">
        <f>SUMPRODUCT(MID(0&amp;feed!L228,LARGE(INDEX(ISNUMBER(--MID(feed!L228,ROW($1:$19),1))*
ROW($1:$19),0),ROW($1:$19))+1,1)*10^ROW($1:$19)/10)</f>
        <v>8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2366</v>
      </c>
      <c r="O228">
        <f>SUMPRODUCT(MID(0&amp;feed!O228,LARGE(INDEX(ISNUMBER(--MID(feed!O228,ROW($1:$5),1))*
ROW($1:$5),0),ROW($1:$5))+1,1)*10^ROW($1:$5)/10)</f>
        <v>3122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28" t="str">
        <f>feed!U228</f>
        <v>http://blocgame.com/stats.php?id=40068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17458</v>
      </c>
      <c r="AA228" s="8">
        <f t="shared" si="21"/>
        <v>12.609044801352495</v>
      </c>
      <c r="AB228" s="4">
        <f t="shared" si="22"/>
        <v>394.33333333333331</v>
      </c>
      <c r="AC228" s="4">
        <f t="shared" si="23"/>
        <v>4972.166666666667</v>
      </c>
    </row>
    <row r="229" spans="1:29" x14ac:dyDescent="0.25">
      <c r="A229" t="str">
        <f>feed!A229</f>
        <v>Shatmapants</v>
      </c>
      <c r="B229" t="str">
        <f>feed!B229</f>
        <v>Penguin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72</v>
      </c>
      <c r="E229">
        <f>SUMPRODUCT(MID(0&amp;feed!E229,LARGE(INDEX(ISNUMBER(--MID(feed!E229,ROW($1:$19),1))*
ROW($1:$19),0),ROW($1:$19))+1,1)*10^ROW($1:$19)/10)</f>
        <v>1</v>
      </c>
      <c r="F229" t="str">
        <f>feed!F229</f>
        <v>Vietnam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</v>
      </c>
      <c r="K229">
        <f>SUMPRODUCT(MID(0&amp;feed!K229,LARGE(INDEX(ISNUMBER(--MID(feed!K229,ROW($1:$19),1))*
ROW($1:$19),0),ROW($1:$19))+1,1)*10^ROW($1:$19)/10)</f>
        <v>23</v>
      </c>
      <c r="L229">
        <f>SUMPRODUCT(MID(0&amp;feed!L229,LARGE(INDEX(ISNUMBER(--MID(feed!L229,ROW($1:$19),1))*
ROW($1:$19),0),ROW($1:$19))+1,1)*10^ROW($1:$19)/10)</f>
        <v>6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2364</v>
      </c>
      <c r="O229">
        <f>SUMPRODUCT(MID(0&amp;feed!O229,LARGE(INDEX(ISNUMBER(--MID(feed!O229,ROW($1:$5),1))*
ROW($1:$5),0),ROW($1:$5))+1,1)*10^ROW($1:$5)/10)</f>
        <v>309</v>
      </c>
      <c r="P229" t="str">
        <f>feed!P229</f>
        <v>Plentiful</v>
      </c>
      <c r="Q229">
        <f t="shared" si="18"/>
        <v>70</v>
      </c>
      <c r="R229" t="str">
        <f>feed!Q229</f>
        <v>Large</v>
      </c>
      <c r="S229">
        <f t="shared" si="19"/>
        <v>7.5</v>
      </c>
      <c r="T229" t="str">
        <f>feed!R229</f>
        <v>Caribbean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229" t="str">
        <f>feed!U229</f>
        <v>http://blocgame.com/stats.php?id=58425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10281</v>
      </c>
      <c r="AA229" s="8">
        <f t="shared" si="21"/>
        <v>9.5837563451776653</v>
      </c>
      <c r="AB229" s="4">
        <f t="shared" si="22"/>
        <v>394</v>
      </c>
      <c r="AC229" s="4">
        <f t="shared" si="23"/>
        <v>3776</v>
      </c>
    </row>
    <row r="230" spans="1:29" x14ac:dyDescent="0.25">
      <c r="A230" t="str">
        <f>feed!A230</f>
        <v>Haaga</v>
      </c>
      <c r="B230" t="str">
        <f>feed!B230</f>
        <v>Belac2.0</v>
      </c>
      <c r="C230" t="str">
        <f>feed!C230</f>
        <v>The Federal Colonies</v>
      </c>
      <c r="D230">
        <f>SUMPRODUCT(MID(0&amp;feed!D230,LARGE(INDEX(ISNUMBER(--MID(feed!D230,ROW($1:$19),1))*
ROW($1:$19),0),ROW($1:$19))+1,1)*10^ROW($1:$19)/10)</f>
        <v>40</v>
      </c>
      <c r="E230">
        <f>SUMPRODUCT(MID(0&amp;feed!E230,LARGE(INDEX(ISNUMBER(--MID(feed!E230,ROW($1:$19),1))*
ROW($1:$19),0),ROW($1:$19))+1,1)*10^ROW($1:$19)/10)</f>
        <v>3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6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2354</v>
      </c>
      <c r="O230">
        <f>SUMPRODUCT(MID(0&amp;feed!O230,LARGE(INDEX(ISNUMBER(--MID(feed!O230,ROW($1:$5),1))*
ROW($1:$5),0),ROW($1:$5))+1,1)*10^ROW($1:$5)/10)</f>
        <v>164</v>
      </c>
      <c r="P230">
        <f>feed!P230</f>
        <v>0</v>
      </c>
      <c r="Q230">
        <f t="shared" si="18"/>
        <v>40</v>
      </c>
      <c r="R230" t="str">
        <f>feed!Q230</f>
        <v>Large</v>
      </c>
      <c r="S230">
        <f t="shared" si="19"/>
        <v>7.5</v>
      </c>
      <c r="T230" t="str">
        <f>feed!R230</f>
        <v>Caribbean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230" t="str">
        <f>feed!U230</f>
        <v>http://blocgame.com/stats.php?id=64322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13501</v>
      </c>
      <c r="AA230" s="8">
        <f t="shared" si="21"/>
        <v>9.7179269328802036</v>
      </c>
      <c r="AB230" s="4">
        <f t="shared" si="22"/>
        <v>392.33333333333331</v>
      </c>
      <c r="AC230" s="4">
        <f t="shared" si="23"/>
        <v>3812.6666666666665</v>
      </c>
    </row>
    <row r="231" spans="1:29" x14ac:dyDescent="0.25">
      <c r="A231" t="str">
        <f>feed!A231</f>
        <v>Walletia</v>
      </c>
      <c r="B231" t="str">
        <f>feed!B231</f>
        <v>walletguy</v>
      </c>
      <c r="C231" t="str">
        <f>feed!C231</f>
        <v>SPQR</v>
      </c>
      <c r="D231">
        <f>SUMPRODUCT(MID(0&amp;feed!D231,LARGE(INDEX(ISNUMBER(--MID(feed!D231,ROW($1:$19),1))*
ROW($1:$19),0),ROW($1:$19))+1,1)*10^ROW($1:$19)/10)</f>
        <v>60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12</v>
      </c>
      <c r="K231">
        <f>SUMPRODUCT(MID(0&amp;feed!K231,LARGE(INDEX(ISNUMBER(--MID(feed!K231,ROW($1:$19),1))*
ROW($1:$19),0),ROW($1:$19))+1,1)*10^ROW($1:$19)/10)</f>
        <v>19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2337</v>
      </c>
      <c r="O231">
        <f>SUMPRODUCT(MID(0&amp;feed!O231,LARGE(INDEX(ISNUMBER(--MID(feed!O231,ROW($1:$5),1))*
ROW($1:$5),0),ROW($1:$5))+1,1)*10^ROW($1:$5)/10)</f>
        <v>0</v>
      </c>
      <c r="P231" t="str">
        <f>feed!P231</f>
        <v>Untapped</v>
      </c>
      <c r="Q231">
        <f t="shared" si="18"/>
        <v>90</v>
      </c>
      <c r="R231" t="str">
        <f>feed!Q231</f>
        <v>Mediocre</v>
      </c>
      <c r="S231">
        <f t="shared" si="19"/>
        <v>4.5</v>
      </c>
      <c r="T231" t="str">
        <f>feed!R231</f>
        <v>Caribbean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1" t="str">
        <f>feed!U231</f>
        <v>http://blocgame.com/stats.php?id=62978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13495</v>
      </c>
      <c r="AA231" s="8">
        <f t="shared" si="21"/>
        <v>9.7860504920838682</v>
      </c>
      <c r="AB231" s="4">
        <f t="shared" si="22"/>
        <v>389.5</v>
      </c>
      <c r="AC231" s="4">
        <f t="shared" si="23"/>
        <v>3811.6666666666665</v>
      </c>
    </row>
    <row r="232" spans="1:29" x14ac:dyDescent="0.25">
      <c r="A232" t="str">
        <f>feed!A232</f>
        <v>Karat</v>
      </c>
      <c r="B232" t="str">
        <f>feed!B232</f>
        <v>TankGun</v>
      </c>
      <c r="C232" t="str">
        <f>feed!C232</f>
        <v>The Federal Colonies</v>
      </c>
      <c r="D232">
        <f>SUMPRODUCT(MID(0&amp;feed!D232,LARGE(INDEX(ISNUMBER(--MID(feed!D232,ROW($1:$19),1))*
ROW($1:$19),0),ROW($1:$19))+1,1)*10^ROW($1:$19)/10)</f>
        <v>71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11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0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2327</v>
      </c>
      <c r="O232">
        <f>SUMPRODUCT(MID(0&amp;feed!O232,LARGE(INDEX(ISNUMBER(--MID(feed!O232,ROW($1:$5),1))*
ROW($1:$5),0),ROW($1:$5))+1,1)*10^ROW($1:$5)/10)</f>
        <v>0</v>
      </c>
      <c r="P232" t="str">
        <f>feed!P232</f>
        <v>Untapped</v>
      </c>
      <c r="Q232">
        <f t="shared" si="18"/>
        <v>90</v>
      </c>
      <c r="R232" t="str">
        <f>feed!Q232</f>
        <v>Mediocre</v>
      </c>
      <c r="S232">
        <f t="shared" si="19"/>
        <v>4.5</v>
      </c>
      <c r="T232" t="str">
        <f>feed!R232</f>
        <v>Caribbean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232" t="str">
        <f>feed!U232</f>
        <v>http://blocgame.com/stats.php?id=45853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17307</v>
      </c>
      <c r="AA232" s="8">
        <f t="shared" si="21"/>
        <v>9.0489901160292217</v>
      </c>
      <c r="AB232" s="4">
        <f t="shared" si="22"/>
        <v>387.83333333333331</v>
      </c>
      <c r="AC232" s="4">
        <f t="shared" si="23"/>
        <v>3509.5</v>
      </c>
    </row>
    <row r="233" spans="1:29" x14ac:dyDescent="0.25">
      <c r="A233" t="str">
        <f>feed!A233</f>
        <v>Infebiousness</v>
      </c>
      <c r="B233" t="str">
        <f>feed!B233</f>
        <v>infebious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99</v>
      </c>
      <c r="E233">
        <f>SUMPRODUCT(MID(0&amp;feed!E233,LARGE(INDEX(ISNUMBER(--MID(feed!E233,ROW($1:$19),1))*
ROW($1:$19),0),ROW($1:$19))+1,1)*10^ROW($1:$19)/10)</f>
        <v>3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2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8</v>
      </c>
      <c r="K233">
        <f>SUMPRODUCT(MID(0&amp;feed!K233,LARGE(INDEX(ISNUMBER(--MID(feed!K233,ROW($1:$19),1))*
ROW($1:$19),0),ROW($1:$19))+1,1)*10^ROW($1:$19)/10)</f>
        <v>18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2319</v>
      </c>
      <c r="O233">
        <f>SUMPRODUCT(MID(0&amp;feed!O233,LARGE(INDEX(ISNUMBER(--MID(feed!O233,ROW($1:$5),1))*
ROW($1:$5),0),ROW($1:$5))+1,1)*10^ROW($1:$5)/10)</f>
        <v>175</v>
      </c>
      <c r="P233" t="str">
        <f>feed!P233</f>
        <v>Untapped</v>
      </c>
      <c r="Q233">
        <f t="shared" si="18"/>
        <v>90</v>
      </c>
      <c r="R233" t="str">
        <f>feed!Q233</f>
        <v>Very Powerful</v>
      </c>
      <c r="S233">
        <f t="shared" si="19"/>
        <v>10</v>
      </c>
      <c r="T233" t="str">
        <f>feed!R233</f>
        <v>Southern Africa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33" t="str">
        <f>feed!U233</f>
        <v>http://blocgame.com/stats.php?id=40302</v>
      </c>
      <c r="X233" s="4">
        <f>SUMPRODUCT(MID(0&amp;feed!V233,LARGE(INDEX(ISNUMBER(--MID(feed!V233,ROW($1:$5),1))*
ROW($1:$5),0),ROW($1:$5))+1,1)*10^ROW($1:$5)/10)</f>
        <v>1</v>
      </c>
      <c r="Y233">
        <f>feed!W233</f>
        <v>0</v>
      </c>
      <c r="Z233" s="4">
        <f t="shared" si="20"/>
        <v>25934</v>
      </c>
      <c r="AA233" s="8">
        <f t="shared" si="21"/>
        <v>15.38766709788702</v>
      </c>
      <c r="AB233" s="4">
        <f t="shared" si="22"/>
        <v>386.5</v>
      </c>
      <c r="AC233" s="4">
        <f t="shared" si="23"/>
        <v>5947.333333333333</v>
      </c>
    </row>
    <row r="234" spans="1:29" x14ac:dyDescent="0.25">
      <c r="A234" t="str">
        <f>feed!A234</f>
        <v>Turbanistan</v>
      </c>
      <c r="B234" t="str">
        <f>feed!B234</f>
        <v>eromer2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92</v>
      </c>
      <c r="E234">
        <f>SUMPRODUCT(MID(0&amp;feed!E234,LARGE(INDEX(ISNUMBER(--MID(feed!E234,ROW($1:$19),1))*
ROW($1:$19),0),ROW($1:$19))+1,1)*10^ROW($1:$19)/10)</f>
        <v>6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4</v>
      </c>
      <c r="K234">
        <f>SUMPRODUCT(MID(0&amp;feed!K234,LARGE(INDEX(ISNUMBER(--MID(feed!K234,ROW($1:$19),1))*
ROW($1:$19),0),ROW($1:$19))+1,1)*10^ROW($1:$19)/10)</f>
        <v>23</v>
      </c>
      <c r="L234">
        <f>SUMPRODUCT(MID(0&amp;feed!L234,LARGE(INDEX(ISNUMBER(--MID(feed!L234,ROW($1:$19),1))*
ROW($1:$19),0),ROW($1:$19))+1,1)*10^ROW($1:$19)/10)</f>
        <v>4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2314</v>
      </c>
      <c r="O234">
        <f>SUMPRODUCT(MID(0&amp;feed!O234,LARGE(INDEX(ISNUMBER(--MID(feed!O234,ROW($1:$5),1))*
ROW($1:$5),0),ROW($1:$5))+1,1)*10^ROW($1:$5)/10)</f>
        <v>600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34" t="str">
        <f>feed!U234</f>
        <v>http://blocgame.com/stats.php?id=63007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25867</v>
      </c>
      <c r="AA234" s="8">
        <f t="shared" si="21"/>
        <v>16.526361279170267</v>
      </c>
      <c r="AB234" s="4">
        <f t="shared" si="22"/>
        <v>385.66666666666669</v>
      </c>
      <c r="AC234" s="4">
        <f t="shared" si="23"/>
        <v>6373.666666666667</v>
      </c>
    </row>
    <row r="235" spans="1:29" x14ac:dyDescent="0.25">
      <c r="A235" t="str">
        <f>feed!A235</f>
        <v>Dondang Sayang</v>
      </c>
      <c r="B235" t="str">
        <f>feed!B235</f>
        <v>Cempaka Sari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98</v>
      </c>
      <c r="E235">
        <f>SUMPRODUCT(MID(0&amp;feed!E235,LARGE(INDEX(ISNUMBER(--MID(feed!E235,ROW($1:$19),1))*
ROW($1:$19),0),ROW($1:$19))+1,1)*10^ROW($1:$19)/10)</f>
        <v>11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6</v>
      </c>
      <c r="I235" t="str">
        <f>feed!I235</f>
        <v>Undisciplined Rabble</v>
      </c>
      <c r="J235">
        <f>SUMPRODUCT(MID(0&amp;feed!J235,LARGE(INDEX(ISNUMBER(--MID(feed!J235,ROW($1:$19),1))*
ROW($1:$19),0),ROW($1:$19))+1,1)*10^ROW($1:$19)/10)</f>
        <v>15</v>
      </c>
      <c r="K235">
        <f>SUMPRODUCT(MID(0&amp;feed!K235,LARGE(INDEX(ISNUMBER(--MID(feed!K235,ROW($1:$19),1))*
ROW($1:$19),0),ROW($1:$19))+1,1)*10^ROW($1:$19)/10)</f>
        <v>15</v>
      </c>
      <c r="L235">
        <f>SUMPRODUCT(MID(0&amp;feed!L235,LARGE(INDEX(ISNUMBER(--MID(feed!L235,ROW($1:$19),1))*
ROW($1:$19),0),ROW($1:$19))+1,1)*10^ROW($1:$19)/10)</f>
        <v>13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2299</v>
      </c>
      <c r="O235">
        <f>SUMPRODUCT(MID(0&amp;feed!O235,LARGE(INDEX(ISNUMBER(--MID(feed!O235,ROW($1:$5),1))*
ROW($1:$5),0),ROW($1:$5))+1,1)*10^ROW($1:$5)/10)</f>
        <v>13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235" t="str">
        <f>feed!U235</f>
        <v>http://blocgame.com/stats.php?id=60628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3523</v>
      </c>
      <c r="AA235" s="8">
        <f t="shared" si="21"/>
        <v>8.0569812962157457</v>
      </c>
      <c r="AB235" s="4">
        <f t="shared" si="22"/>
        <v>383.16666666666669</v>
      </c>
      <c r="AC235" s="4">
        <f t="shared" si="23"/>
        <v>3087.1666666666665</v>
      </c>
    </row>
    <row r="236" spans="1:29" x14ac:dyDescent="0.25">
      <c r="A236" t="str">
        <f>feed!A236</f>
        <v>Novaya</v>
      </c>
      <c r="B236" t="str">
        <f>feed!B236</f>
        <v>ScarletMarines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47</v>
      </c>
      <c r="E236">
        <f>SUMPRODUCT(MID(0&amp;feed!E236,LARGE(INDEX(ISNUMBER(--MID(feed!E236,ROW($1:$19),1))*
ROW($1:$19),0),ROW($1:$19))+1,1)*10^ROW($1:$19)/10)</f>
        <v>5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2295</v>
      </c>
      <c r="O236">
        <f>SUMPRODUCT(MID(0&amp;feed!O236,LARGE(INDEX(ISNUMBER(--MID(feed!O236,ROW($1:$5),1))*
ROW($1:$5),0),ROW($1:$5))+1,1)*10^ROW($1:$5)/10)</f>
        <v>394</v>
      </c>
      <c r="P236" t="str">
        <f>feed!P236</f>
        <v>Untapped</v>
      </c>
      <c r="Q236">
        <f t="shared" si="18"/>
        <v>90</v>
      </c>
      <c r="R236" t="str">
        <f>feed!Q236</f>
        <v>Mediocre</v>
      </c>
      <c r="S236">
        <f t="shared" si="19"/>
        <v>4.5</v>
      </c>
      <c r="T236" t="str">
        <f>feed!R236</f>
        <v>Pacific Rim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236" t="str">
        <f>feed!U236</f>
        <v>http://blocgame.com/stats.php?id=62840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14850</v>
      </c>
      <c r="AA236" s="8">
        <f t="shared" si="21"/>
        <v>8.7581699346405237</v>
      </c>
      <c r="AB236" s="4">
        <f t="shared" si="22"/>
        <v>382.5</v>
      </c>
      <c r="AC236" s="4">
        <f t="shared" si="23"/>
        <v>3350</v>
      </c>
    </row>
    <row r="237" spans="1:29" x14ac:dyDescent="0.25">
      <c r="A237" t="str">
        <f>feed!A237</f>
        <v>Praetoria Augusta</v>
      </c>
      <c r="B237" t="str">
        <f>feed!B237</f>
        <v>Lykos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145</v>
      </c>
      <c r="E237">
        <f>SUMPRODUCT(MID(0&amp;feed!E237,LARGE(INDEX(ISNUMBER(--MID(feed!E237,ROW($1:$19),1))*
ROW($1:$19),0),ROW($1:$19))+1,1)*10^ROW($1:$19)/10)</f>
        <v>1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5</v>
      </c>
      <c r="I237" t="str">
        <f>feed!I237</f>
        <v>Poor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43</v>
      </c>
      <c r="L237">
        <f>SUMPRODUCT(MID(0&amp;feed!L237,LARGE(INDEX(ISNUMBER(--MID(feed!L237,ROW($1:$19),1))*
ROW($1:$19),0),ROW($1:$19))+1,1)*10^ROW($1:$19)/10)</f>
        <v>21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2294</v>
      </c>
      <c r="O237">
        <f>SUMPRODUCT(MID(0&amp;feed!O237,LARGE(INDEX(ISNUMBER(--MID(feed!O237,ROW($1:$5),1))*
ROW($1:$5),0),ROW($1:$5))+1,1)*10^ROW($1:$5)/10)</f>
        <v>9366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Mesopotamia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237" t="str">
        <f>feed!U237</f>
        <v>http://blocgame.com/stats.php?id=39021</v>
      </c>
      <c r="X237" s="4">
        <f>SUMPRODUCT(MID(0&amp;feed!V237,LARGE(INDEX(ISNUMBER(--MID(feed!V237,ROW($1:$5),1))*
ROW($1:$5),0),ROW($1:$5))+1,1)*10^ROW($1:$5)/10)</f>
        <v>1</v>
      </c>
      <c r="Y237">
        <f>feed!W237</f>
        <v>0</v>
      </c>
      <c r="Z237" s="4">
        <f t="shared" si="20"/>
        <v>22051</v>
      </c>
      <c r="AA237" s="8">
        <f t="shared" si="21"/>
        <v>21.709241499564079</v>
      </c>
      <c r="AB237" s="4">
        <f t="shared" si="22"/>
        <v>382.33333333333331</v>
      </c>
      <c r="AC237" s="4">
        <f t="shared" si="23"/>
        <v>8300.1666666666661</v>
      </c>
    </row>
    <row r="238" spans="1:29" x14ac:dyDescent="0.25">
      <c r="A238" t="str">
        <f>feed!A238</f>
        <v>Lyranistan</v>
      </c>
      <c r="B238" t="str">
        <f>feed!B238</f>
        <v>Lyranistan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118</v>
      </c>
      <c r="E238">
        <f>SUMPRODUCT(MID(0&amp;feed!E238,LARGE(INDEX(ISNUMBER(--MID(feed!E238,ROW($1:$19),1))*
ROW($1:$19),0),ROW($1:$19))+1,1)*10^ROW($1:$19)/10)</f>
        <v>5</v>
      </c>
      <c r="F238" t="str">
        <f>feed!F238</f>
        <v>Vietnam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4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25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2291</v>
      </c>
      <c r="O238">
        <f>SUMPRODUCT(MID(0&amp;feed!O238,LARGE(INDEX(ISNUMBER(--MID(feed!O238,ROW($1:$5),1))*
ROW($1:$5),0),ROW($1:$5))+1,1)*10^ROW($1:$5)/10)</f>
        <v>3441</v>
      </c>
      <c r="P238" t="str">
        <f>feed!P238</f>
        <v>Plentiful</v>
      </c>
      <c r="Q238">
        <f t="shared" si="18"/>
        <v>70</v>
      </c>
      <c r="R238" t="str">
        <f>feed!Q238</f>
        <v>Very Powerful</v>
      </c>
      <c r="S238">
        <f t="shared" si="19"/>
        <v>10</v>
      </c>
      <c r="T238" t="str">
        <f>feed!R238</f>
        <v>Mesopotamia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238" t="str">
        <f>feed!U238</f>
        <v>http://blocgame.com/stats.php?id=56860</v>
      </c>
      <c r="X238" s="4">
        <f>SUMPRODUCT(MID(0&amp;feed!V238,LARGE(INDEX(ISNUMBER(--MID(feed!V238,ROW($1:$5),1))*
ROW($1:$5),0),ROW($1:$5))+1,1)*10^ROW($1:$5)/10)</f>
        <v>2</v>
      </c>
      <c r="Y238">
        <f>feed!W238</f>
        <v>0</v>
      </c>
      <c r="Z238" s="4">
        <f t="shared" si="20"/>
        <v>25613</v>
      </c>
      <c r="AA238" s="8">
        <f t="shared" si="21"/>
        <v>22.310344827586206</v>
      </c>
      <c r="AB238" s="4">
        <f t="shared" si="22"/>
        <v>381.83333333333331</v>
      </c>
      <c r="AC238" s="4">
        <f t="shared" si="23"/>
        <v>8518.8333333333339</v>
      </c>
    </row>
    <row r="239" spans="1:29" x14ac:dyDescent="0.25">
      <c r="A239" t="str">
        <f>feed!A239</f>
        <v>Viktoria</v>
      </c>
      <c r="B239" t="str">
        <f>feed!B239</f>
        <v>gracious leader skylar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82</v>
      </c>
      <c r="E239">
        <f>SUMPRODUCT(MID(0&amp;feed!E239,LARGE(INDEX(ISNUMBER(--MID(feed!E239,ROW($1:$19),1))*
ROW($1:$19),0),ROW($1:$19))+1,1)*10^ROW($1:$19)/10)</f>
        <v>0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4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6</v>
      </c>
      <c r="K239">
        <f>SUMPRODUCT(MID(0&amp;feed!K239,LARGE(INDEX(ISNUMBER(--MID(feed!K239,ROW($1:$19),1))*
ROW($1:$19),0),ROW($1:$19))+1,1)*10^ROW($1:$19)/10)</f>
        <v>20</v>
      </c>
      <c r="L239">
        <f>SUMPRODUCT(MID(0&amp;feed!L239,LARGE(INDEX(ISNUMBER(--MID(feed!L239,ROW($1:$19),1))*
ROW($1:$19),0),ROW($1:$19))+1,1)*10^ROW($1:$19)/10)</f>
        <v>7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2282</v>
      </c>
      <c r="O239">
        <f>SUMPRODUCT(MID(0&amp;feed!O239,LARGE(INDEX(ISNUMBER(--MID(feed!O239,ROW($1:$5),1))*
ROW($1:$5),0),ROW($1:$5))+1,1)*10^ROW($1:$5)/10)</f>
        <v>179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239" t="str">
        <f>feed!U239</f>
        <v>http://blocgame.com/stats.php?id=40188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18468</v>
      </c>
      <c r="AA239" s="8">
        <f t="shared" si="21"/>
        <v>13.844434706397896</v>
      </c>
      <c r="AB239" s="4">
        <f t="shared" si="22"/>
        <v>380.33333333333331</v>
      </c>
      <c r="AC239" s="4">
        <f t="shared" si="23"/>
        <v>5265.5</v>
      </c>
    </row>
    <row r="240" spans="1:29" x14ac:dyDescent="0.25">
      <c r="A240" t="str">
        <f>feed!A240</f>
        <v>NL-Indies</v>
      </c>
      <c r="B240" t="str">
        <f>feed!B240</f>
        <v>Aanv. De Vries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49</v>
      </c>
      <c r="E240">
        <f>SUMPRODUCT(MID(0&amp;feed!E240,LARGE(INDEX(ISNUMBER(--MID(feed!E240,ROW($1:$19),1))*
ROW($1:$19),0),ROW($1:$19))+1,1)*10^ROW($1:$19)/10)</f>
        <v>3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15</v>
      </c>
      <c r="L240">
        <f>SUMPRODUCT(MID(0&amp;feed!L240,LARGE(INDEX(ISNUMBER(--MID(feed!L240,ROW($1:$19),1))*
ROW($1:$19),0),ROW($1:$19))+1,1)*10^ROW($1:$19)/10)</f>
        <v>8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2278</v>
      </c>
      <c r="O240">
        <f>SUMPRODUCT(MID(0&amp;feed!O240,LARGE(INDEX(ISNUMBER(--MID(feed!O240,ROW($1:$5),1))*
ROW($1:$5),0),ROW($1:$5))+1,1)*10^ROW($1:$5)/10)</f>
        <v>236</v>
      </c>
      <c r="P240" t="str">
        <f>feed!P240</f>
        <v>Plentiful</v>
      </c>
      <c r="Q240">
        <f t="shared" si="18"/>
        <v>70</v>
      </c>
      <c r="R240" t="str">
        <f>feed!Q240</f>
        <v>Large</v>
      </c>
      <c r="S240">
        <f t="shared" si="19"/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240" t="str">
        <f>feed!U240</f>
        <v>http://blocgame.com/stats.php?id=63776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14160</v>
      </c>
      <c r="AA240" s="8">
        <f t="shared" si="21"/>
        <v>10.660667251975417</v>
      </c>
      <c r="AB240" s="4">
        <f t="shared" si="22"/>
        <v>379.66666666666669</v>
      </c>
      <c r="AC240" s="4">
        <f t="shared" si="23"/>
        <v>4047.5</v>
      </c>
    </row>
    <row r="241" spans="1:29" x14ac:dyDescent="0.25">
      <c r="A241" t="str">
        <f>feed!A241</f>
        <v>Kyranistan</v>
      </c>
      <c r="B241" t="str">
        <f>feed!B241</f>
        <v>Michael Hussain</v>
      </c>
      <c r="C241">
        <f>feed!C241</f>
        <v>0</v>
      </c>
      <c r="D241">
        <f>SUMPRODUCT(MID(0&amp;feed!D241,LARGE(INDEX(ISNUMBER(--MID(feed!D241,ROW($1:$19),1))*
ROW($1:$19),0),ROW($1:$19))+1,1)*10^ROW($1:$19)/10)</f>
        <v>4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0</v>
      </c>
      <c r="I241" t="str">
        <f>feed!I241</f>
        <v>Undisciplined Rabble</v>
      </c>
      <c r="J241">
        <f>SUMPRODUCT(MID(0&amp;feed!J241,LARGE(INDEX(ISNUMBER(--MID(feed!J241,ROW($1:$19),1))*
ROW($1:$19),0),ROW($1:$19))+1,1)*10^ROW($1:$19)/10)</f>
        <v>28</v>
      </c>
      <c r="K241">
        <f>SUMPRODUCT(MID(0&amp;feed!K241,LARGE(INDEX(ISNUMBER(--MID(feed!K241,ROW($1:$19),1))*
ROW($1:$19),0),ROW($1:$19))+1,1)*10^ROW($1:$19)/10)</f>
        <v>3</v>
      </c>
      <c r="L241">
        <f>SUMPRODUCT(MID(0&amp;feed!L241,LARGE(INDEX(ISNUMBER(--MID(feed!L241,ROW($1:$19),1))*
ROW($1:$19),0),ROW($1:$19))+1,1)*10^ROW($1:$19)/10)</f>
        <v>3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2274</v>
      </c>
      <c r="O241">
        <f>SUMPRODUCT(MID(0&amp;feed!O241,LARGE(INDEX(ISNUMBER(--MID(feed!O241,ROW($1:$5),1))*
ROW($1:$5),0),ROW($1:$5))+1,1)*10^ROW($1:$5)/10)</f>
        <v>848</v>
      </c>
      <c r="P241" t="str">
        <f>feed!P241</f>
        <v>Near Depletion</v>
      </c>
      <c r="Q241">
        <f t="shared" si="18"/>
        <v>10</v>
      </c>
      <c r="R241" t="str">
        <f>feed!Q241</f>
        <v>Mediocre</v>
      </c>
      <c r="S241">
        <f t="shared" si="19"/>
        <v>4.5</v>
      </c>
      <c r="T241" t="str">
        <f>feed!R241</f>
        <v>Persia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41" t="str">
        <f>feed!U241</f>
        <v>http://blocgame.com/stats.php?id=61263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323</v>
      </c>
      <c r="AA241" s="8">
        <f t="shared" si="21"/>
        <v>1.1314863676341249</v>
      </c>
      <c r="AB241" s="4">
        <f t="shared" si="22"/>
        <v>379</v>
      </c>
      <c r="AC241" s="4">
        <f t="shared" si="23"/>
        <v>428.83333333333331</v>
      </c>
    </row>
    <row r="242" spans="1:29" x14ac:dyDescent="0.25">
      <c r="A242" t="str">
        <f>feed!A242</f>
        <v>Hivemindia</v>
      </c>
      <c r="B242" t="str">
        <f>feed!B242</f>
        <v>Overmind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125</v>
      </c>
      <c r="E242">
        <f>SUMPRODUCT(MID(0&amp;feed!E242,LARGE(INDEX(ISNUMBER(--MID(feed!E242,ROW($1:$19),1))*
ROW($1:$19),0),ROW($1:$19))+1,1)*10^ROW($1:$19)/10)</f>
        <v>6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6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</v>
      </c>
      <c r="K242">
        <f>SUMPRODUCT(MID(0&amp;feed!K242,LARGE(INDEX(ISNUMBER(--MID(feed!K242,ROW($1:$19),1))*
ROW($1:$19),0),ROW($1:$19))+1,1)*10^ROW($1:$19)/10)</f>
        <v>39</v>
      </c>
      <c r="L242">
        <f>SUMPRODUCT(MID(0&amp;feed!L242,LARGE(INDEX(ISNUMBER(--MID(feed!L242,ROW($1:$19),1))*
ROW($1:$19),0),ROW($1:$19))+1,1)*10^ROW($1:$19)/10)</f>
        <v>8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2271</v>
      </c>
      <c r="O242">
        <f>SUMPRODUCT(MID(0&amp;feed!O242,LARGE(INDEX(ISNUMBER(--MID(feed!O242,ROW($1:$5),1))*
ROW($1:$5),0),ROW($1:$5))+1,1)*10^ROW($1:$5)/10)</f>
        <v>126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China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242" t="str">
        <f>feed!U242</f>
        <v>http://blocgame.com/stats.php?id=63286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23521</v>
      </c>
      <c r="AA242" s="8">
        <f t="shared" si="21"/>
        <v>20.09951563188023</v>
      </c>
      <c r="AB242" s="4">
        <f t="shared" si="22"/>
        <v>378.5</v>
      </c>
      <c r="AC242" s="4">
        <f t="shared" si="23"/>
        <v>7607.666666666667</v>
      </c>
    </row>
    <row r="243" spans="1:29" x14ac:dyDescent="0.25">
      <c r="A243" t="str">
        <f>feed!A243</f>
        <v>Baden</v>
      </c>
      <c r="B243" t="str">
        <f>feed!B243</f>
        <v>Spectral.Knight</v>
      </c>
      <c r="C243" t="str">
        <f>feed!C243</f>
        <v>SPQR</v>
      </c>
      <c r="D243">
        <f>SUMPRODUCT(MID(0&amp;feed!D243,LARGE(INDEX(ISNUMBER(--MID(feed!D243,ROW($1:$19),1))*
ROW($1:$19),0),ROW($1:$19))+1,1)*10^ROW($1:$19)/10)</f>
        <v>101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17</v>
      </c>
      <c r="L243">
        <f>SUMPRODUCT(MID(0&amp;feed!L243,LARGE(INDEX(ISNUMBER(--MID(feed!L243,ROW($1:$19),1))*
ROW($1:$19),0),ROW($1:$19))+1,1)*10^ROW($1:$19)/10)</f>
        <v>4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2259</v>
      </c>
      <c r="O243">
        <f>SUMPRODUCT(MID(0&amp;feed!O243,LARGE(INDEX(ISNUMBER(--MID(feed!O243,ROW($1:$5),1))*
ROW($1:$5),0),ROW($1:$5))+1,1)*10^ROW($1:$5)/10)</f>
        <v>122</v>
      </c>
      <c r="P243" t="str">
        <f>feed!P243</f>
        <v>Untapped</v>
      </c>
      <c r="Q243">
        <f t="shared" si="18"/>
        <v>90</v>
      </c>
      <c r="R243" t="str">
        <f>feed!Q243</f>
        <v>Large</v>
      </c>
      <c r="S243">
        <f t="shared" si="19"/>
        <v>7.5</v>
      </c>
      <c r="T243" t="str">
        <f>feed!R243</f>
        <v>East Indies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43" t="str">
        <f>feed!U243</f>
        <v>http://blocgame.com/stats.php?id=48684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27228</v>
      </c>
      <c r="AA243" s="8">
        <f t="shared" si="21"/>
        <v>16.535192563081008</v>
      </c>
      <c r="AB243" s="4">
        <f t="shared" si="22"/>
        <v>376.5</v>
      </c>
      <c r="AC243" s="4">
        <f t="shared" si="23"/>
        <v>6225.5</v>
      </c>
    </row>
    <row r="244" spans="1:29" x14ac:dyDescent="0.25">
      <c r="A244" t="str">
        <f>feed!A244</f>
        <v>Terengganu</v>
      </c>
      <c r="B244" t="str">
        <f>feed!B244</f>
        <v>Farysa</v>
      </c>
      <c r="C244" t="str">
        <f>feed!C244</f>
        <v>SPQR</v>
      </c>
      <c r="D244">
        <f>SUMPRODUCT(MID(0&amp;feed!D244,LARGE(INDEX(ISNUMBER(--MID(feed!D244,ROW($1:$19),1))*
ROW($1:$19),0),ROW($1:$19))+1,1)*10^ROW($1:$19)/10)</f>
        <v>101</v>
      </c>
      <c r="E244">
        <f>SUMPRODUCT(MID(0&amp;feed!E244,LARGE(INDEX(ISNUMBER(--MID(feed!E244,ROW($1:$19),1))*
ROW($1:$19),0),ROW($1:$19))+1,1)*10^ROW($1:$19)/10)</f>
        <v>2</v>
      </c>
      <c r="F244" t="str">
        <f>feed!F244</f>
        <v>Korean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20</v>
      </c>
      <c r="K244">
        <f>SUMPRODUCT(MID(0&amp;feed!K244,LARGE(INDEX(ISNUMBER(--MID(feed!K244,ROW($1:$19),1))*
ROW($1:$19),0),ROW($1:$19))+1,1)*10^ROW($1:$19)/10)</f>
        <v>6</v>
      </c>
      <c r="L244">
        <f>SUMPRODUCT(MID(0&amp;feed!L244,LARGE(INDEX(ISNUMBER(--MID(feed!L244,ROW($1:$19),1))*
ROW($1:$19),0),ROW($1:$19))+1,1)*10^ROW($1:$19)/10)</f>
        <v>5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2256</v>
      </c>
      <c r="O244">
        <f>SUMPRODUCT(MID(0&amp;feed!O244,LARGE(INDEX(ISNUMBER(--MID(feed!O244,ROW($1:$5),1))*
ROW($1:$5),0),ROW($1:$5))+1,1)*10^ROW($1:$5)/10)</f>
        <v>25</v>
      </c>
      <c r="P244" t="str">
        <f>feed!P244</f>
        <v>Untapped</v>
      </c>
      <c r="Q244">
        <f t="shared" si="18"/>
        <v>90</v>
      </c>
      <c r="R244" t="str">
        <f>feed!Q244</f>
        <v>Large</v>
      </c>
      <c r="S244">
        <f t="shared" si="19"/>
        <v>7.5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244" t="str">
        <f>feed!U244</f>
        <v>http://blocgame.com/stats.php?id=60615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26253</v>
      </c>
      <c r="AA244" s="8">
        <f t="shared" si="21"/>
        <v>14.13031914893617</v>
      </c>
      <c r="AB244" s="4">
        <f t="shared" si="22"/>
        <v>376</v>
      </c>
      <c r="AC244" s="4">
        <f t="shared" si="23"/>
        <v>5313</v>
      </c>
    </row>
    <row r="245" spans="1:29" x14ac:dyDescent="0.25">
      <c r="A245" t="str">
        <f>feed!A245</f>
        <v>Melaka</v>
      </c>
      <c r="B245" t="str">
        <f>feed!B245</f>
        <v>Hang Tuah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98</v>
      </c>
      <c r="E245">
        <f>SUMPRODUCT(MID(0&amp;feed!E245,LARGE(INDEX(ISNUMBER(--MID(feed!E245,ROW($1:$19),1))*
ROW($1:$19),0),ROW($1:$19))+1,1)*10^ROW($1:$19)/10)</f>
        <v>0</v>
      </c>
      <c r="F245" t="str">
        <f>feed!F245</f>
        <v>Vietnam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4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5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2253</v>
      </c>
      <c r="O245">
        <f>SUMPRODUCT(MID(0&amp;feed!O245,LARGE(INDEX(ISNUMBER(--MID(feed!O245,ROW($1:$5),1))*
ROW($1:$5),0),ROW($1:$5))+1,1)*10^ROW($1:$5)/10)</f>
        <v>68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East Indies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245" t="str">
        <f>feed!U245</f>
        <v>http://blocgame.com/stats.php?id=57146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12626</v>
      </c>
      <c r="AA245" s="8">
        <f t="shared" si="21"/>
        <v>10.597425654682645</v>
      </c>
      <c r="AB245" s="4">
        <f t="shared" si="22"/>
        <v>375.5</v>
      </c>
      <c r="AC245" s="4">
        <f t="shared" si="23"/>
        <v>3979.3333333333335</v>
      </c>
    </row>
    <row r="246" spans="1:29" x14ac:dyDescent="0.25">
      <c r="A246" t="str">
        <f>feed!A246</f>
        <v>Courlandia</v>
      </c>
      <c r="B246" t="str">
        <f>feed!B246</f>
        <v>Tzar Simeon III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57</v>
      </c>
      <c r="E246">
        <f>SUMPRODUCT(MID(0&amp;feed!E246,LARGE(INDEX(ISNUMBER(--MID(feed!E246,ROW($1:$19),1))*
ROW($1:$19),0),ROW($1:$19))+1,1)*10^ROW($1:$19)/10)</f>
        <v>0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10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2248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 t="shared" si="18"/>
        <v>90</v>
      </c>
      <c r="R246" t="str">
        <f>feed!Q246</f>
        <v>Large</v>
      </c>
      <c r="S246">
        <f t="shared" si="19"/>
        <v>7.5</v>
      </c>
      <c r="T246" t="str">
        <f>feed!R246</f>
        <v>Guinea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246" t="str">
        <f>feed!U246</f>
        <v>http://blocgame.com/stats.php?id=64264</v>
      </c>
      <c r="X246" s="4">
        <f>SUMPRODUCT(MID(0&amp;feed!V246,LARGE(INDEX(ISNUMBER(--MID(feed!V246,ROW($1:$5),1))*
ROW($1:$5),0),ROW($1:$5))+1,1)*10^ROW($1:$5)/10)</f>
        <v>1</v>
      </c>
      <c r="Y246">
        <f>feed!W246</f>
        <v>0</v>
      </c>
      <c r="Z246" s="4">
        <f t="shared" si="20"/>
        <v>7055</v>
      </c>
      <c r="AA246" s="8">
        <f t="shared" si="21"/>
        <v>7.1419039145907472</v>
      </c>
      <c r="AB246" s="4">
        <f t="shared" si="22"/>
        <v>374.66666666666669</v>
      </c>
      <c r="AC246" s="4">
        <f t="shared" si="23"/>
        <v>2675.8333333333335</v>
      </c>
    </row>
    <row r="247" spans="1:29" x14ac:dyDescent="0.25">
      <c r="A247" t="str">
        <f>feed!A247</f>
        <v>Bosniastan</v>
      </c>
      <c r="B247" t="str">
        <f>feed!B247</f>
        <v>JosipBroz</v>
      </c>
      <c r="C247" t="str">
        <f>feed!C247</f>
        <v>Socialist Arab Union</v>
      </c>
      <c r="D247">
        <f>SUMPRODUCT(MID(0&amp;feed!D247,LARGE(INDEX(ISNUMBER(--MID(feed!D247,ROW($1:$19),1))*
ROW($1:$19),0),ROW($1:$19))+1,1)*10^ROW($1:$19)/10)</f>
        <v>41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Undisciplined Rabble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19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2241</v>
      </c>
      <c r="O247">
        <f>SUMPRODUCT(MID(0&amp;feed!O247,LARGE(INDEX(ISNUMBER(--MID(feed!O247,ROW($1:$5),1))*
ROW($1:$5),0),ROW($1:$5))+1,1)*10^ROW($1:$5)/10)</f>
        <v>2111</v>
      </c>
      <c r="P247" t="str">
        <f>feed!P247</f>
        <v>Untapped</v>
      </c>
      <c r="Q247">
        <f t="shared" si="18"/>
        <v>90</v>
      </c>
      <c r="R247" t="str">
        <f>feed!Q247</f>
        <v>Somewhat Large</v>
      </c>
      <c r="S247">
        <f t="shared" si="19"/>
        <v>6</v>
      </c>
      <c r="T247" t="str">
        <f>feed!R247</f>
        <v>Arabia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7" t="str">
        <f>feed!U247</f>
        <v>http://blocgame.com/stats.php?id=64305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6288</v>
      </c>
      <c r="AA247" s="8">
        <f t="shared" si="21"/>
        <v>9.4993306559571629</v>
      </c>
      <c r="AB247" s="4">
        <f t="shared" si="22"/>
        <v>373.5</v>
      </c>
      <c r="AC247" s="4">
        <f t="shared" si="23"/>
        <v>3548</v>
      </c>
    </row>
    <row r="248" spans="1:29" x14ac:dyDescent="0.25">
      <c r="A248" t="str">
        <f>feed!A248</f>
        <v>Lhaos</v>
      </c>
      <c r="B248" t="str">
        <f>feed!B248</f>
        <v>Adrian</v>
      </c>
      <c r="C248" t="str">
        <f>feed!C248</f>
        <v>SPQR</v>
      </c>
      <c r="D248">
        <f>SUMPRODUCT(MID(0&amp;feed!D248,LARGE(INDEX(ISNUMBER(--MID(feed!D248,ROW($1:$19),1))*
ROW($1:$19),0),ROW($1:$19))+1,1)*10^ROW($1:$19)/10)</f>
        <v>46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Axis of Evil</v>
      </c>
      <c r="H248">
        <f>SUMPRODUCT(MID(0&amp;feed!H248,LARGE(INDEX(ISNUMBER(--MID(feed!H248,ROW($1:$1),1))*
ROW($1:$1),0),ROW($1:$1))+1,1)*10^ROW($1:$1)/10)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11</v>
      </c>
      <c r="L248">
        <f>SUMPRODUCT(MID(0&amp;feed!L248,LARGE(INDEX(ISNUMBER(--MID(feed!L248,ROW($1:$19),1))*
ROW($1:$19),0),ROW($1:$19))+1,1)*10^ROW($1:$19)/10)</f>
        <v>8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2234</v>
      </c>
      <c r="O248">
        <f>SUMPRODUCT(MID(0&amp;feed!O248,LARGE(INDEX(ISNUMBER(--MID(feed!O248,ROW($1:$5),1))*
ROW($1:$5),0),ROW($1:$5))+1,1)*10^ROW($1:$5)/10)</f>
        <v>224</v>
      </c>
      <c r="P248" t="str">
        <f>feed!P248</f>
        <v>Untapped</v>
      </c>
      <c r="Q248">
        <f t="shared" si="18"/>
        <v>90</v>
      </c>
      <c r="R248" t="str">
        <f>feed!Q248</f>
        <v>Meagre</v>
      </c>
      <c r="S248">
        <f t="shared" si="19"/>
        <v>1.5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48" t="str">
        <f>feed!U248</f>
        <v>http://blocgame.com/stats.php?id=65016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16795</v>
      </c>
      <c r="AA248" s="8">
        <f t="shared" si="21"/>
        <v>11.378692927484334</v>
      </c>
      <c r="AB248" s="4">
        <f t="shared" si="22"/>
        <v>372.33333333333331</v>
      </c>
      <c r="AC248" s="4">
        <f t="shared" si="23"/>
        <v>4236.666666666667</v>
      </c>
    </row>
    <row r="249" spans="1:29" x14ac:dyDescent="0.25">
      <c r="A249" t="str">
        <f>feed!A249</f>
        <v>Targaria</v>
      </c>
      <c r="B249" t="str">
        <f>feed!B249</f>
        <v>i0i0i0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161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2225</v>
      </c>
      <c r="O249">
        <f>SUMPRODUCT(MID(0&amp;feed!O249,LARGE(INDEX(ISNUMBER(--MID(feed!O249,ROW($1:$5),1))*
ROW($1:$5),0),ROW($1:$5))+1,1)*10^ROW($1:$5)/10)</f>
        <v>7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http://blocgame.com/stats.php?id=42946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3076</v>
      </c>
      <c r="AA249" s="8">
        <f t="shared" si="21"/>
        <v>4.7532584269662923</v>
      </c>
      <c r="AB249" s="4">
        <f t="shared" si="22"/>
        <v>370.83333333333331</v>
      </c>
      <c r="AC249" s="4">
        <f t="shared" si="23"/>
        <v>1762.6666666666667</v>
      </c>
    </row>
    <row r="250" spans="1:29" x14ac:dyDescent="0.25">
      <c r="A250" t="str">
        <f>feed!A250</f>
        <v>Argon</v>
      </c>
      <c r="B250" t="str">
        <f>feed!B250</f>
        <v>Argus</v>
      </c>
      <c r="C250" t="str">
        <f>feed!C250</f>
        <v>Interpol</v>
      </c>
      <c r="D250">
        <f>SUMPRODUCT(MID(0&amp;feed!D250,LARGE(INDEX(ISNUMBER(--MID(feed!D250,ROW($1:$19),1))*
ROW($1:$19),0),ROW($1:$19))+1,1)*10^ROW($1:$19)/10)</f>
        <v>109</v>
      </c>
      <c r="E250">
        <f>SUMPRODUCT(MID(0&amp;feed!E250,LARGE(INDEX(ISNUMBER(--MID(feed!E250,ROW($1:$19),1))*
ROW($1:$19),0),ROW($1:$19))+1,1)*10^ROW($1:$19)/10)</f>
        <v>10</v>
      </c>
      <c r="F250" t="str">
        <f>feed!F250</f>
        <v>Vietnam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5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10</v>
      </c>
      <c r="K250">
        <f>SUMPRODUCT(MID(0&amp;feed!K250,LARGE(INDEX(ISNUMBER(--MID(feed!K250,ROW($1:$19),1))*
ROW($1:$19),0),ROW($1:$19))+1,1)*10^ROW($1:$19)/10)</f>
        <v>42</v>
      </c>
      <c r="L250">
        <f>SUMPRODUCT(MID(0&amp;feed!L250,LARGE(INDEX(ISNUMBER(--MID(feed!L250,ROW($1:$19),1))*
ROW($1:$19),0),ROW($1:$19))+1,1)*10^ROW($1:$19)/10)</f>
        <v>30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2223</v>
      </c>
      <c r="O250">
        <f>SUMPRODUCT(MID(0&amp;feed!O250,LARGE(INDEX(ISNUMBER(--MID(feed!O250,ROW($1:$5),1))*
ROW($1:$5),0),ROW($1:$5))+1,1)*10^ROW($1:$5)/10)</f>
        <v>1958</v>
      </c>
      <c r="P250" t="str">
        <f>feed!P250</f>
        <v>Untapped</v>
      </c>
      <c r="Q250">
        <f t="shared" si="18"/>
        <v>90</v>
      </c>
      <c r="R250" t="str">
        <f>feed!Q250</f>
        <v>Very Powerful</v>
      </c>
      <c r="S250">
        <f t="shared" si="19"/>
        <v>10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250" t="str">
        <f>feed!U250</f>
        <v>http://blocgame.com/stats.php?id=57323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17221</v>
      </c>
      <c r="AA250" s="8">
        <f t="shared" si="21"/>
        <v>21.579397210976158</v>
      </c>
      <c r="AB250" s="4">
        <f t="shared" si="22"/>
        <v>370.5</v>
      </c>
      <c r="AC250" s="4">
        <f t="shared" si="23"/>
        <v>7995.166666666667</v>
      </c>
    </row>
    <row r="251" spans="1:29" x14ac:dyDescent="0.25">
      <c r="A251" t="str">
        <f>feed!A251</f>
        <v>Nueva Pilipinas</v>
      </c>
      <c r="B251" t="str">
        <f>feed!B251</f>
        <v>Angelo Manrique</v>
      </c>
      <c r="C251" t="str">
        <f>feed!C251</f>
        <v>Interpol</v>
      </c>
      <c r="D251">
        <f>SUMPRODUCT(MID(0&amp;feed!D251,LARGE(INDEX(ISNUMBER(--MID(feed!D251,ROW($1:$19),1))*
ROW($1:$19),0),ROW($1:$19))+1,1)*10^ROW($1:$19)/10)</f>
        <v>79</v>
      </c>
      <c r="E251">
        <f>SUMPRODUCT(MID(0&amp;feed!E251,LARGE(INDEX(ISNUMBER(--MID(feed!E251,ROW($1:$19),1))*
ROW($1:$19),0),ROW($1:$19))+1,1)*10^ROW($1:$19)/10)</f>
        <v>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3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15</v>
      </c>
      <c r="L251">
        <f>SUMPRODUCT(MID(0&amp;feed!L251,LARGE(INDEX(ISNUMBER(--MID(feed!L251,ROW($1:$19),1))*
ROW($1:$19),0),ROW($1:$19))+1,1)*10^ROW($1:$19)/10)</f>
        <v>13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2216</v>
      </c>
      <c r="O251">
        <f>SUMPRODUCT(MID(0&amp;feed!O251,LARGE(INDEX(ISNUMBER(--MID(feed!O251,ROW($1:$5),1))*
ROW($1:$5),0),ROW($1:$5))+1,1)*10^ROW($1:$5)/10)</f>
        <v>397</v>
      </c>
      <c r="P251" t="str">
        <f>feed!P251</f>
        <v>Untapped</v>
      </c>
      <c r="Q251">
        <f t="shared" si="18"/>
        <v>90</v>
      </c>
      <c r="R251" t="str">
        <f>feed!Q251</f>
        <v>Large</v>
      </c>
      <c r="S251">
        <f t="shared" si="19"/>
        <v>7.5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1" t="str">
        <f>feed!U251</f>
        <v>http://blocgame.com/stats.php?id=53008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22803</v>
      </c>
      <c r="AA251" s="8">
        <f t="shared" si="21"/>
        <v>16.043772563176894</v>
      </c>
      <c r="AB251" s="4">
        <f t="shared" si="22"/>
        <v>369.33333333333331</v>
      </c>
      <c r="AC251" s="4">
        <f t="shared" si="23"/>
        <v>5925.5</v>
      </c>
    </row>
    <row r="252" spans="1:29" x14ac:dyDescent="0.25">
      <c r="A252" t="str">
        <f>feed!A252</f>
        <v>Kozakura</v>
      </c>
      <c r="B252" t="str">
        <f>feed!B252</f>
        <v>Tenrai</v>
      </c>
      <c r="C252" t="str">
        <f>feed!C252</f>
        <v>The Hetairoi Guild</v>
      </c>
      <c r="D252">
        <f>SUMPRODUCT(MID(0&amp;feed!D252,LARGE(INDEX(ISNUMBER(--MID(feed!D252,ROW($1:$19),1))*
ROW($1:$19),0),ROW($1:$19))+1,1)*10^ROW($1:$19)/10)</f>
        <v>7</v>
      </c>
      <c r="E252">
        <f>SUMPRODUCT(MID(0&amp;feed!E252,LARGE(INDEX(ISNUMBER(--MID(feed!E252,ROW($1:$19),1))*
ROW($1:$19),0),ROW($1:$19))+1,1)*10^ROW($1:$19)/10)</f>
        <v>0</v>
      </c>
      <c r="F252" t="str">
        <f>feed!F252</f>
        <v>First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141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5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2207</v>
      </c>
      <c r="O252">
        <f>SUMPRODUCT(MID(0&amp;feed!O252,LARGE(INDEX(ISNUMBER(--MID(feed!O252,ROW($1:$5),1))*
ROW($1:$5),0),ROW($1:$5))+1,1)*10^ROW($1:$5)/10)</f>
        <v>169</v>
      </c>
      <c r="P252" t="str">
        <f>feed!P252</f>
        <v>Untapped</v>
      </c>
      <c r="Q252">
        <f t="shared" si="18"/>
        <v>90</v>
      </c>
      <c r="R252" t="str">
        <f>feed!Q252</f>
        <v>None</v>
      </c>
      <c r="S252">
        <f t="shared" si="19"/>
        <v>0</v>
      </c>
      <c r="T252" t="str">
        <f>feed!R252</f>
        <v>Pacific Rim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252" t="str">
        <f>feed!U252</f>
        <v>http://blocgame.com/stats.php?id=48894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5119</v>
      </c>
      <c r="AA252" s="8">
        <f t="shared" si="21"/>
        <v>5.0380607159039421</v>
      </c>
      <c r="AB252" s="4">
        <f t="shared" si="22"/>
        <v>367.83333333333331</v>
      </c>
      <c r="AC252" s="4">
        <f t="shared" si="23"/>
        <v>1853.1666666666667</v>
      </c>
    </row>
    <row r="253" spans="1:29" x14ac:dyDescent="0.25">
      <c r="A253" t="str">
        <f>feed!A253</f>
        <v>Pokok Sena</v>
      </c>
      <c r="B253" t="str">
        <f>feed!B253</f>
        <v>bobit2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38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Angelic</v>
      </c>
      <c r="H253">
        <f>SUMPRODUCT(MID(0&amp;feed!H253,LARGE(INDEX(ISNUMBER(--MID(feed!H253,ROW($1:$1),1))*
ROW($1:$1),0),ROW($1:$1))+1,1)*10^ROW($1:$1)/10)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3</v>
      </c>
      <c r="K253">
        <f>SUMPRODUCT(MID(0&amp;feed!K253,LARGE(INDEX(ISNUMBER(--MID(feed!K253,ROW($1:$19),1))*
ROW($1:$19),0),ROW($1:$19))+1,1)*10^ROW($1:$19)/10)</f>
        <v>7</v>
      </c>
      <c r="L253">
        <f>SUMPRODUCT(MID(0&amp;feed!L253,LARGE(INDEX(ISNUMBER(--MID(feed!L253,ROW($1:$19),1))*
ROW($1:$19),0),ROW($1:$19))+1,1)*10^ROW($1:$19)/10)</f>
        <v>4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2202</v>
      </c>
      <c r="O253">
        <f>SUMPRODUCT(MID(0&amp;feed!O253,LARGE(INDEX(ISNUMBER(--MID(feed!O253,ROW($1:$5),1))*
ROW($1:$5),0),ROW($1:$5))+1,1)*10^ROW($1:$5)/10)</f>
        <v>289</v>
      </c>
      <c r="P253">
        <f>feed!P253</f>
        <v>0</v>
      </c>
      <c r="Q253">
        <f t="shared" si="18"/>
        <v>40</v>
      </c>
      <c r="R253" t="str">
        <f>feed!Q253</f>
        <v>Very Powerful</v>
      </c>
      <c r="S253">
        <f t="shared" si="19"/>
        <v>10</v>
      </c>
      <c r="T253" t="str">
        <f>feed!R253</f>
        <v>East Indies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53" t="str">
        <f>feed!U253</f>
        <v>http://blocgame.com/stats.php?id=63144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15810</v>
      </c>
      <c r="AA253" s="8">
        <f t="shared" si="21"/>
        <v>10.415531335149863</v>
      </c>
      <c r="AB253" s="4">
        <f t="shared" si="22"/>
        <v>367</v>
      </c>
      <c r="AC253" s="4">
        <f t="shared" si="23"/>
        <v>3822.5</v>
      </c>
    </row>
    <row r="254" spans="1:29" x14ac:dyDescent="0.25">
      <c r="A254" t="str">
        <f>feed!A254</f>
        <v>Pembunuh</v>
      </c>
      <c r="B254" t="str">
        <f>feed!B254</f>
        <v>Kepek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2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9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2201</v>
      </c>
      <c r="O254">
        <f>SUMPRODUCT(MID(0&amp;feed!O254,LARGE(INDEX(ISNUMBER(--MID(feed!O254,ROW($1:$5),1))*
ROW($1:$5),0),ROW($1:$5))+1,1)*10^ROW($1:$5)/10)</f>
        <v>2328</v>
      </c>
      <c r="P254" t="str">
        <f>feed!P254</f>
        <v>Untapped</v>
      </c>
      <c r="Q254">
        <f t="shared" si="18"/>
        <v>90</v>
      </c>
      <c r="R254" t="str">
        <f>feed!Q254</f>
        <v>Large</v>
      </c>
      <c r="S254">
        <f t="shared" si="19"/>
        <v>7.5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254" t="str">
        <f>feed!U254</f>
        <v>http://blocgame.com/stats.php?id=63737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826</v>
      </c>
      <c r="AA254" s="8">
        <f t="shared" si="21"/>
        <v>4.805088596092685</v>
      </c>
      <c r="AB254" s="4">
        <f t="shared" si="22"/>
        <v>366.83333333333331</v>
      </c>
      <c r="AC254" s="4">
        <f t="shared" si="23"/>
        <v>1762.6666666666667</v>
      </c>
    </row>
    <row r="255" spans="1:29" x14ac:dyDescent="0.25">
      <c r="A255" t="str">
        <f>feed!A255</f>
        <v>Thinkpad</v>
      </c>
      <c r="B255" t="str">
        <f>feed!B255</f>
        <v>maskedplacebo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108</v>
      </c>
      <c r="E255">
        <f>SUMPRODUCT(MID(0&amp;feed!E255,LARGE(INDEX(ISNUMBER(--MID(feed!E255,ROW($1:$19),1))*
ROW($1:$19),0),ROW($1:$19))+1,1)*10^ROW($1:$19)/10)</f>
        <v>8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21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2189</v>
      </c>
      <c r="O255">
        <f>SUMPRODUCT(MID(0&amp;feed!O255,LARGE(INDEX(ISNUMBER(--MID(feed!O255,ROW($1:$5),1))*
ROW($1:$5),0),ROW($1:$5))+1,1)*10^ROW($1:$5)/10)</f>
        <v>115</v>
      </c>
      <c r="P255" t="str">
        <f>feed!P255</f>
        <v>Untapped</v>
      </c>
      <c r="Q255">
        <f t="shared" si="18"/>
        <v>90</v>
      </c>
      <c r="R255" t="str">
        <f>feed!Q255</f>
        <v>Powerful</v>
      </c>
      <c r="S255">
        <f t="shared" si="19"/>
        <v>9</v>
      </c>
      <c r="T255" t="str">
        <f>feed!R255</f>
        <v>Indochina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5" t="str">
        <f>feed!U255</f>
        <v>http://blocgame.com/stats.php?id=63332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25729</v>
      </c>
      <c r="AA255" s="8">
        <f t="shared" si="21"/>
        <v>17.235724074920054</v>
      </c>
      <c r="AB255" s="4">
        <f t="shared" si="22"/>
        <v>364.83333333333331</v>
      </c>
      <c r="AC255" s="4">
        <f t="shared" si="23"/>
        <v>6288.166666666667</v>
      </c>
    </row>
    <row r="256" spans="1:29" x14ac:dyDescent="0.25">
      <c r="A256" t="str">
        <f>feed!A256</f>
        <v>ThePonyslayers</v>
      </c>
      <c r="B256" t="str">
        <f>feed!B256</f>
        <v>TheManHanoi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21</v>
      </c>
      <c r="E256">
        <f>SUMPRODUCT(MID(0&amp;feed!E256,LARGE(INDEX(ISNUMBER(--MID(feed!E256,ROW($1:$19),1))*
ROW($1:$19),0),ROW($1:$19))+1,1)*10^ROW($1:$19)/10)</f>
        <v>4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33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2186</v>
      </c>
      <c r="O256">
        <f>SUMPRODUCT(MID(0&amp;feed!O256,LARGE(INDEX(ISNUMBER(--MID(feed!O256,ROW($1:$5),1))*
ROW($1:$5),0),ROW($1:$5))+1,1)*10^ROW($1:$5)/10)</f>
        <v>55</v>
      </c>
      <c r="P256" t="str">
        <f>feed!P256</f>
        <v>Untapped</v>
      </c>
      <c r="Q256">
        <f t="shared" si="18"/>
        <v>90</v>
      </c>
      <c r="R256" t="str">
        <f>feed!Q256</f>
        <v>Powerful</v>
      </c>
      <c r="S256">
        <f t="shared" si="19"/>
        <v>9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6" t="str">
        <f>feed!U256</f>
        <v>http://blocgame.com/stats.php?id=54547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7798</v>
      </c>
      <c r="AA256" s="8">
        <f t="shared" si="21"/>
        <v>10.943732845379689</v>
      </c>
      <c r="AB256" s="4">
        <f t="shared" si="22"/>
        <v>364.33333333333331</v>
      </c>
      <c r="AC256" s="4">
        <f t="shared" si="23"/>
        <v>3987.1666666666665</v>
      </c>
    </row>
    <row r="257" spans="1:29" x14ac:dyDescent="0.25">
      <c r="A257" t="str">
        <f>feed!A257</f>
        <v>Northern Ghan</v>
      </c>
      <c r="B257" t="str">
        <f>feed!B257</f>
        <v>Hailaruds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Questionable</v>
      </c>
      <c r="H257">
        <f>SUMPRODUCT(MID(0&amp;feed!H257,LARGE(INDEX(ISNUMBER(--MID(feed!H257,ROW($1:$1),1))*
ROW($1:$1),0),ROW($1:$1))+1,1)*10^ROW($1:$1)/10)</f>
        <v>1</v>
      </c>
      <c r="I257" t="str">
        <f>feed!I257</f>
        <v>Poor</v>
      </c>
      <c r="J257">
        <f>SUMPRODUCT(MID(0&amp;feed!J257,LARGE(INDEX(ISNUMBER(--MID(feed!J257,ROW($1:$19),1))*
ROW($1:$19),0),ROW($1:$19))+1,1)*10^ROW($1:$19)/10)</f>
        <v>1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3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2184</v>
      </c>
      <c r="O257">
        <f>SUMPRODUCT(MID(0&amp;feed!O257,LARGE(INDEX(ISNUMBER(--MID(feed!O257,ROW($1:$5),1))*
ROW($1:$5),0),ROW($1:$5))+1,1)*10^ROW($1:$5)/10)</f>
        <v>327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Arabia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257" t="str">
        <f>feed!U257</f>
        <v>http://blocgame.com/stats.php?id=62344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2686</v>
      </c>
      <c r="AA257" s="8">
        <f t="shared" si="21"/>
        <v>2.7751831501831501</v>
      </c>
      <c r="AB257" s="4">
        <f t="shared" si="22"/>
        <v>364</v>
      </c>
      <c r="AC257" s="4">
        <f t="shared" si="23"/>
        <v>1010.1666666666666</v>
      </c>
    </row>
    <row r="258" spans="1:29" x14ac:dyDescent="0.25">
      <c r="A258" t="str">
        <f>feed!A258</f>
        <v>Borneon</v>
      </c>
      <c r="B258" t="str">
        <f>feed!B258</f>
        <v>orangsigat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150</v>
      </c>
      <c r="E258">
        <f>SUMPRODUCT(MID(0&amp;feed!E258,LARGE(INDEX(ISNUMBER(--MID(feed!E258,ROW($1:$19),1))*
ROW($1:$19),0),ROW($1:$19))+1,1)*10^ROW($1:$19)/10)</f>
        <v>17</v>
      </c>
      <c r="F258" t="str">
        <f>feed!F258</f>
        <v>Vietnam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6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23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2180</v>
      </c>
      <c r="O258">
        <f>SUMPRODUCT(MID(0&amp;feed!O258,LARGE(INDEX(ISNUMBER(--MID(feed!O258,ROW($1:$5),1))*
ROW($1:$5),0),ROW($1:$5))+1,1)*10^ROW($1:$5)/10)</f>
        <v>98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Caribbean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258" t="str">
        <f>feed!U258</f>
        <v>http://blocgame.com/stats.php?id=61947</v>
      </c>
      <c r="X258" s="4">
        <f>SUMPRODUCT(MID(0&amp;feed!V258,LARGE(INDEX(ISNUMBER(--MID(feed!V258,ROW($1:$5),1))*
ROW($1:$5),0),ROW($1:$5))+1,1)*10^ROW($1:$5)/10)</f>
        <v>11</v>
      </c>
      <c r="Y258">
        <f>feed!W258</f>
        <v>0.05</v>
      </c>
      <c r="Z258" s="4">
        <f t="shared" si="20"/>
        <v>11610</v>
      </c>
      <c r="AA258" s="8">
        <f t="shared" si="21"/>
        <v>17.538990825688074</v>
      </c>
      <c r="AB258" s="4">
        <f t="shared" si="22"/>
        <v>363.33333333333331</v>
      </c>
      <c r="AC258" s="4">
        <f t="shared" si="23"/>
        <v>6372.5</v>
      </c>
    </row>
    <row r="259" spans="1:29" x14ac:dyDescent="0.25">
      <c r="A259" t="str">
        <f>feed!A259</f>
        <v>Free Vietnam</v>
      </c>
      <c r="B259" t="str">
        <f>feed!B259</f>
        <v>dragonexis99</v>
      </c>
      <c r="C259" t="str">
        <f>feed!C259</f>
        <v>The Federal Colonies</v>
      </c>
      <c r="D259">
        <f>SUMPRODUCT(MID(0&amp;feed!D259,LARGE(INDEX(ISNUMBER(--MID(feed!D259,ROW($1:$19),1))*
ROW($1:$19),0),ROW($1:$19))+1,1)*10^ROW($1:$19)/10)</f>
        <v>10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0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116</v>
      </c>
      <c r="K259">
        <f>SUMPRODUCT(MID(0&amp;feed!K259,LARGE(INDEX(ISNUMBER(--MID(feed!K259,ROW($1:$19),1))*
ROW($1:$19),0),ROW($1:$19))+1,1)*10^ROW($1:$19)/10)</f>
        <v>9</v>
      </c>
      <c r="L259">
        <f>SUMPRODUCT(MID(0&amp;feed!L259,LARGE(INDEX(ISNUMBER(--MID(feed!L259,ROW($1:$19),1))*
ROW($1:$19),0),ROW($1:$19))+1,1)*10^ROW($1:$19)/10)</f>
        <v>8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2174</v>
      </c>
      <c r="O259">
        <f>SUMPRODUCT(MID(0&amp;feed!O259,LARGE(INDEX(ISNUMBER(--MID(feed!O259,ROW($1:$5),1))*
ROW($1:$5),0),ROW($1:$5))+1,1)*10^ROW($1:$5)/10)</f>
        <v>8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Indochina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259" t="str">
        <f>feed!U259</f>
        <v>http://blocgame.com/stats.php?id=60426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1220</v>
      </c>
      <c r="AA259" s="8">
        <f t="shared" ref="AA259:AA322" si="27">V259/N259</f>
        <v>3.4935602575896962</v>
      </c>
      <c r="AB259" s="4">
        <f t="shared" ref="AB259:AB322" si="28">N259/6</f>
        <v>362.33333333333331</v>
      </c>
      <c r="AC259" s="4">
        <f t="shared" ref="AC259:AC322" si="29">V259/6</f>
        <v>1265.8333333333333</v>
      </c>
    </row>
    <row r="260" spans="1:29" x14ac:dyDescent="0.25">
      <c r="A260" t="str">
        <f>feed!A260</f>
        <v>Avarice</v>
      </c>
      <c r="B260" t="str">
        <f>feed!B260</f>
        <v>Plutus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177</v>
      </c>
      <c r="E260">
        <f>SUMPRODUCT(MID(0&amp;feed!E260,LARGE(INDEX(ISNUMBER(--MID(feed!E260,ROW($1:$19),1))*
ROW($1:$19),0),ROW($1:$19))+1,1)*10^ROW($1:$19)/10)</f>
        <v>9</v>
      </c>
      <c r="F260" t="str">
        <f>feed!F260</f>
        <v>Vietnam War surplus</v>
      </c>
      <c r="G260" t="str">
        <f>feed!G260</f>
        <v>Nice</v>
      </c>
      <c r="H260">
        <f>SUMPRODUCT(MID(0&amp;feed!H260,LARGE(INDEX(ISNUMBER(--MID(feed!H260,ROW($1:$1),1))*
ROW($1:$1),0),ROW($1:$1))+1,1)*10^ROW($1:$1)/10)</f>
        <v>7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77</v>
      </c>
      <c r="L260">
        <f>SUMPRODUCT(MID(0&amp;feed!L260,LARGE(INDEX(ISNUMBER(--MID(feed!L260,ROW($1:$19),1))*
ROW($1:$19),0),ROW($1:$19))+1,1)*10^ROW($1:$19)/10)</f>
        <v>36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2174</v>
      </c>
      <c r="O260">
        <f>SUMPRODUCT(MID(0&amp;feed!O260,LARGE(INDEX(ISNUMBER(--MID(feed!O260,ROW($1:$5),1))*
ROW($1:$5),0),ROW($1:$5))+1,1)*10^ROW($1:$5)/10)</f>
        <v>78</v>
      </c>
      <c r="P260" t="str">
        <f>feed!P260</f>
        <v>Plentiful</v>
      </c>
      <c r="Q260">
        <f t="shared" si="24"/>
        <v>70</v>
      </c>
      <c r="R260" t="str">
        <f>feed!Q260</f>
        <v>Very Powerful</v>
      </c>
      <c r="S260">
        <f t="shared" si="25"/>
        <v>10</v>
      </c>
      <c r="T260" t="str">
        <f>feed!R260</f>
        <v>East Indies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60" t="str">
        <f>feed!U260</f>
        <v>http://blocgame.com/stats.php?id=63966</v>
      </c>
      <c r="X260" s="4">
        <f>SUMPRODUCT(MID(0&amp;feed!V260,LARGE(INDEX(ISNUMBER(--MID(feed!V260,ROW($1:$5),1))*
ROW($1:$5),0),ROW($1:$5))+1,1)*10^ROW($1:$5)/10)</f>
        <v>1</v>
      </c>
      <c r="Y260">
        <f>feed!W260</f>
        <v>0</v>
      </c>
      <c r="Z260" s="4">
        <f t="shared" si="26"/>
        <v>45835</v>
      </c>
      <c r="AA260" s="8">
        <f t="shared" si="27"/>
        <v>42.989880404783811</v>
      </c>
      <c r="AB260" s="4">
        <f t="shared" si="28"/>
        <v>362.33333333333331</v>
      </c>
      <c r="AC260" s="4">
        <f t="shared" si="29"/>
        <v>15576.666666666666</v>
      </c>
    </row>
    <row r="261" spans="1:29" x14ac:dyDescent="0.25">
      <c r="A261" t="str">
        <f>feed!A261</f>
        <v>Rogue Nation</v>
      </c>
      <c r="B261" t="str">
        <f>feed!B261</f>
        <v>MR.Fernandez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70</v>
      </c>
      <c r="E261">
        <f>SUMPRODUCT(MID(0&amp;feed!E261,LARGE(INDEX(ISNUMBER(--MID(feed!E261,ROW($1:$19),1))*
ROW($1:$19),0),ROW($1:$19))+1,1)*10^ROW($1:$19)/10)</f>
        <v>2</v>
      </c>
      <c r="F261" t="str">
        <f>feed!F261</f>
        <v>Korean War surplus</v>
      </c>
      <c r="G261" t="str">
        <f>feed!G261</f>
        <v>Nice</v>
      </c>
      <c r="H261">
        <f>SUMPRODUCT(MID(0&amp;feed!H261,LARGE(INDEX(ISNUMBER(--MID(feed!H261,ROW($1:$1),1))*
ROW($1:$1),0),ROW($1:$1))+1,1)*10^ROW($1:$1)/10)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0</v>
      </c>
      <c r="K261">
        <f>SUMPRODUCT(MID(0&amp;feed!K261,LARGE(INDEX(ISNUMBER(--MID(feed!K261,ROW($1:$19),1))*
ROW($1:$19),0),ROW($1:$19))+1,1)*10^ROW($1:$19)/10)</f>
        <v>23</v>
      </c>
      <c r="L261">
        <f>SUMPRODUCT(MID(0&amp;feed!L261,LARGE(INDEX(ISNUMBER(--MID(feed!L261,ROW($1:$19),1))*
ROW($1:$19),0),ROW($1:$19))+1,1)*10^ROW($1:$19)/10)</f>
        <v>13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2172</v>
      </c>
      <c r="O261">
        <f>SUMPRODUCT(MID(0&amp;feed!O261,LARGE(INDEX(ISNUMBER(--MID(feed!O261,ROW($1:$5),1))*
ROW($1:$5),0),ROW($1:$5))+1,1)*10^ROW($1:$5)/10)</f>
        <v>6</v>
      </c>
      <c r="P261" t="str">
        <f>feed!P261</f>
        <v>Untapped</v>
      </c>
      <c r="Q261">
        <f t="shared" si="24"/>
        <v>90</v>
      </c>
      <c r="R261" t="str">
        <f>feed!Q261</f>
        <v>Very Powerful</v>
      </c>
      <c r="S261">
        <f t="shared" si="25"/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1" t="str">
        <f>feed!U261</f>
        <v>http://blocgame.com/stats.php?id=64135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7422</v>
      </c>
      <c r="AA261" s="8">
        <f t="shared" si="27"/>
        <v>10.668508287292818</v>
      </c>
      <c r="AB261" s="4">
        <f t="shared" si="28"/>
        <v>362</v>
      </c>
      <c r="AC261" s="4">
        <f t="shared" si="29"/>
        <v>3862</v>
      </c>
    </row>
    <row r="262" spans="1:29" x14ac:dyDescent="0.25">
      <c r="A262" t="str">
        <f>feed!A262</f>
        <v>Yugoslothia</v>
      </c>
      <c r="B262" t="str">
        <f>feed!B262</f>
        <v>Yugoslothia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101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12</v>
      </c>
      <c r="L262">
        <f>SUMPRODUCT(MID(0&amp;feed!L262,LARGE(INDEX(ISNUMBER(--MID(feed!L262,ROW($1:$19),1))*
ROW($1:$19),0),ROW($1:$19))+1,1)*10^ROW($1:$19)/10)</f>
        <v>10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2170</v>
      </c>
      <c r="O262">
        <f>SUMPRODUCT(MID(0&amp;feed!O262,LARGE(INDEX(ISNUMBER(--MID(feed!O262,ROW($1:$5),1))*
ROW($1:$5),0),ROW($1:$5))+1,1)*10^ROW($1:$5)/10)</f>
        <v>2908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2" t="str">
        <f>feed!U262</f>
        <v>http://blocgame.com/stats.php?id=55968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20784</v>
      </c>
      <c r="AA262" s="8">
        <f t="shared" si="27"/>
        <v>14.416589861751152</v>
      </c>
      <c r="AB262" s="4">
        <f t="shared" si="28"/>
        <v>361.66666666666669</v>
      </c>
      <c r="AC262" s="4">
        <f t="shared" si="29"/>
        <v>5214</v>
      </c>
    </row>
    <row r="263" spans="1:29" x14ac:dyDescent="0.25">
      <c r="A263" t="str">
        <f>feed!A263</f>
        <v>Aeter</v>
      </c>
      <c r="B263" t="str">
        <f>feed!B263</f>
        <v>Anima6778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81</v>
      </c>
      <c r="E263">
        <f>SUMPRODUCT(MID(0&amp;feed!E263,LARGE(INDEX(ISNUMBER(--MID(feed!E263,ROW($1:$19),1))*
ROW($1:$19),0),ROW($1:$19))+1,1)*10^ROW($1:$19)/10)</f>
        <v>5</v>
      </c>
      <c r="F263" t="str">
        <f>feed!F263</f>
        <v>Vietnam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29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2161</v>
      </c>
      <c r="O263">
        <f>SUMPRODUCT(MID(0&amp;feed!O263,LARGE(INDEX(ISNUMBER(--MID(feed!O263,ROW($1:$5),1))*
ROW($1:$5),0),ROW($1:$5))+1,1)*10^ROW($1:$5)/10)</f>
        <v>211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Congo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263" t="str">
        <f>feed!U263</f>
        <v>http://blocgame.com/stats.php?id=61960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30623</v>
      </c>
      <c r="AA263" s="8">
        <f t="shared" si="27"/>
        <v>22.326700601573346</v>
      </c>
      <c r="AB263" s="4">
        <f t="shared" si="28"/>
        <v>360.16666666666669</v>
      </c>
      <c r="AC263" s="4">
        <f t="shared" si="29"/>
        <v>8041.333333333333</v>
      </c>
    </row>
    <row r="264" spans="1:29" x14ac:dyDescent="0.25">
      <c r="A264" t="str">
        <f>feed!A264</f>
        <v>Arina</v>
      </c>
      <c r="B264" t="str">
        <f>feed!B264</f>
        <v>Hakir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73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47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2158</v>
      </c>
      <c r="O264">
        <f>SUMPRODUCT(MID(0&amp;feed!O264,LARGE(INDEX(ISNUMBER(--MID(feed!O264,ROW($1:$5),1))*
ROW($1:$5),0),ROW($1:$5))+1,1)*10^ROW($1:$5)/10)</f>
        <v>353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Amazonia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264" t="str">
        <f>feed!U264</f>
        <v>http://blocgame.com/stats.php?id=54480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27558</v>
      </c>
      <c r="AA264" s="8">
        <f t="shared" si="27"/>
        <v>16.593141797961074</v>
      </c>
      <c r="AB264" s="4">
        <f t="shared" si="28"/>
        <v>359.66666666666669</v>
      </c>
      <c r="AC264" s="4">
        <f t="shared" si="29"/>
        <v>5968</v>
      </c>
    </row>
    <row r="265" spans="1:29" x14ac:dyDescent="0.25">
      <c r="A265" t="str">
        <f>feed!A265</f>
        <v>Borgasha</v>
      </c>
      <c r="B265" t="str">
        <f>feed!B265</f>
        <v>Magus Evergreen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95</v>
      </c>
      <c r="E265">
        <f>SUMPRODUCT(MID(0&amp;feed!E265,LARGE(INDEX(ISNUMBER(--MID(feed!E265,ROW($1:$19),1))*
ROW($1:$19),0),ROW($1:$19))+1,1)*10^ROW($1:$19)/10)</f>
        <v>7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15</v>
      </c>
      <c r="L265">
        <f>SUMPRODUCT(MID(0&amp;feed!L265,LARGE(INDEX(ISNUMBER(--MID(feed!L265,ROW($1:$19),1))*
ROW($1:$19),0),ROW($1:$19))+1,1)*10^ROW($1:$19)/10)</f>
        <v>10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2156</v>
      </c>
      <c r="O265">
        <f>SUMPRODUCT(MID(0&amp;feed!O265,LARGE(INDEX(ISNUMBER(--MID(feed!O265,ROW($1:$5),1))*
ROW($1:$5),0),ROW($1:$5))+1,1)*10^ROW($1:$5)/10)</f>
        <v>7049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Atlas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65" t="str">
        <f>feed!U265</f>
        <v>http://blocgame.com/stats.php?id=63407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33386</v>
      </c>
      <c r="AA265" s="8">
        <f t="shared" si="27"/>
        <v>20.529220779220779</v>
      </c>
      <c r="AB265" s="4">
        <f t="shared" si="28"/>
        <v>359.33333333333331</v>
      </c>
      <c r="AC265" s="4">
        <f t="shared" si="29"/>
        <v>7376.833333333333</v>
      </c>
    </row>
    <row r="266" spans="1:29" x14ac:dyDescent="0.25">
      <c r="A266" t="str">
        <f>feed!A266</f>
        <v>National_East</v>
      </c>
      <c r="B266" t="str">
        <f>feed!B266</f>
        <v>RulerBill</v>
      </c>
      <c r="C266">
        <f>feed!C266</f>
        <v>0</v>
      </c>
      <c r="D266">
        <f>SUMPRODUCT(MID(0&amp;feed!D266,LARGE(INDEX(ISNUMBER(--MID(feed!D266,ROW($1:$19),1))*
ROW($1:$19),0),ROW($1:$19))+1,1)*10^ROW($1:$19)/10)</f>
        <v>7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16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5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2154</v>
      </c>
      <c r="O266">
        <f>SUMPRODUCT(MID(0&amp;feed!O266,LARGE(INDEX(ISNUMBER(--MID(feed!O266,ROW($1:$5),1))*
ROW($1:$5),0),ROW($1:$5))+1,1)*10^ROW($1:$5)/10)</f>
        <v>55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Mesoamerica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266" t="str">
        <f>feed!U266</f>
        <v>http://blocgame.com/stats.php?id=61888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-689</v>
      </c>
      <c r="AA266" s="8">
        <f t="shared" si="27"/>
        <v>2.8138347260909935</v>
      </c>
      <c r="AB266" s="4">
        <f t="shared" si="28"/>
        <v>359</v>
      </c>
      <c r="AC266" s="4">
        <f t="shared" si="29"/>
        <v>1010.1666666666666</v>
      </c>
    </row>
    <row r="267" spans="1:29" x14ac:dyDescent="0.25">
      <c r="A267" t="str">
        <f>feed!A267</f>
        <v>Bruce Man</v>
      </c>
      <c r="B267" t="str">
        <f>feed!B267</f>
        <v>Bat Wayn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88</v>
      </c>
      <c r="E267">
        <f>SUMPRODUCT(MID(0&amp;feed!E267,LARGE(INDEX(ISNUMBER(--MID(feed!E267,ROW($1:$19),1))*
ROW($1:$19),0),ROW($1:$19))+1,1)*10^ROW($1:$19)/10)</f>
        <v>2</v>
      </c>
      <c r="F267" t="str">
        <f>feed!F267</f>
        <v>Vietnam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4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10</v>
      </c>
      <c r="K267">
        <f>SUMPRODUCT(MID(0&amp;feed!K267,LARGE(INDEX(ISNUMBER(--MID(feed!K267,ROW($1:$19),1))*
ROW($1:$19),0),ROW($1:$19))+1,1)*10^ROW($1:$19)/10)</f>
        <v>14</v>
      </c>
      <c r="L267">
        <f>SUMPRODUCT(MID(0&amp;feed!L267,LARGE(INDEX(ISNUMBER(--MID(feed!L267,ROW($1:$19),1))*
ROW($1:$19),0),ROW($1:$19))+1,1)*10^ROW($1:$19)/10)</f>
        <v>33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2150</v>
      </c>
      <c r="O267">
        <f>SUMPRODUCT(MID(0&amp;feed!O267,LARGE(INDEX(ISNUMBER(--MID(feed!O267,ROW($1:$5),1))*
ROW($1:$5),0),ROW($1:$5))+1,1)*10^ROW($1:$5)/10)</f>
        <v>6572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267" t="str">
        <f>feed!U267</f>
        <v>http://blocgame.com/stats.php?id=59564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28144</v>
      </c>
      <c r="AA267" s="8">
        <f t="shared" si="27"/>
        <v>22.683255813953487</v>
      </c>
      <c r="AB267" s="4">
        <f t="shared" si="28"/>
        <v>358.33333333333331</v>
      </c>
      <c r="AC267" s="4">
        <f t="shared" si="29"/>
        <v>8128.166666666667</v>
      </c>
    </row>
    <row r="268" spans="1:29" x14ac:dyDescent="0.25">
      <c r="A268" t="str">
        <f>feed!A268</f>
        <v>Rengit</v>
      </c>
      <c r="B268" t="str">
        <f>feed!B268</f>
        <v>merahsakti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158</v>
      </c>
      <c r="E268">
        <f>SUMPRODUCT(MID(0&amp;feed!E268,LARGE(INDEX(ISNUMBER(--MID(feed!E268,ROW($1:$19),1))*
ROW($1:$19),0),ROW($1:$19))+1,1)*10^ROW($1:$19)/10)</f>
        <v>5</v>
      </c>
      <c r="F268" t="str">
        <f>feed!F268</f>
        <v>Vietnam War surplus</v>
      </c>
      <c r="G268" t="str">
        <f>feed!G268</f>
        <v>Angelic</v>
      </c>
      <c r="H268">
        <f>SUMPRODUCT(MID(0&amp;feed!H268,LARGE(INDEX(ISNUMBER(--MID(feed!H268,ROW($1:$1),1))*
ROW($1:$1),0),ROW($1:$1))+1,1)*10^ROW($1:$1)/10)</f>
        <v>3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5</v>
      </c>
      <c r="K268">
        <f>SUMPRODUCT(MID(0&amp;feed!K268,LARGE(INDEX(ISNUMBER(--MID(feed!K268,ROW($1:$19),1))*
ROW($1:$19),0),ROW($1:$19))+1,1)*10^ROW($1:$19)/10)</f>
        <v>96</v>
      </c>
      <c r="L268">
        <f>SUMPRODUCT(MID(0&amp;feed!L268,LARGE(INDEX(ISNUMBER(--MID(feed!L268,ROW($1:$19),1))*
ROW($1:$19),0),ROW($1:$19))+1,1)*10^ROW($1:$19)/10)</f>
        <v>4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2150</v>
      </c>
      <c r="O268">
        <f>SUMPRODUCT(MID(0&amp;feed!O268,LARGE(INDEX(ISNUMBER(--MID(feed!O268,ROW($1:$5),1))*
ROW($1:$5),0),ROW($1:$5))+1,1)*10^ROW($1:$5)/10)</f>
        <v>539</v>
      </c>
      <c r="P268">
        <f>feed!P268</f>
        <v>0</v>
      </c>
      <c r="Q268">
        <f t="shared" si="24"/>
        <v>40</v>
      </c>
      <c r="R268" t="str">
        <f>feed!Q268</f>
        <v>Very Powerful</v>
      </c>
      <c r="S268">
        <f t="shared" si="25"/>
        <v>10</v>
      </c>
      <c r="T268" t="str">
        <f>feed!R268</f>
        <v>Congo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8" t="str">
        <f>feed!U268</f>
        <v>http://blocgame.com/stats.php?id=61769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10303</v>
      </c>
      <c r="AA268" s="8">
        <f t="shared" si="27"/>
        <v>23.280465116279071</v>
      </c>
      <c r="AB268" s="4">
        <f t="shared" si="28"/>
        <v>358.33333333333331</v>
      </c>
      <c r="AC268" s="4">
        <f t="shared" si="29"/>
        <v>8342.1666666666661</v>
      </c>
    </row>
    <row r="269" spans="1:29" x14ac:dyDescent="0.25">
      <c r="A269" t="str">
        <f>feed!A269</f>
        <v>Sarnath</v>
      </c>
      <c r="B269" t="str">
        <f>feed!B269</f>
        <v>Gnai-Kah</v>
      </c>
      <c r="C269" t="str">
        <f>feed!C269</f>
        <v>The Federal Colonies</v>
      </c>
      <c r="D269">
        <f>SUMPRODUCT(MID(0&amp;feed!D269,LARGE(INDEX(ISNUMBER(--MID(feed!D269,ROW($1:$19),1))*
ROW($1:$19),0),ROW($1:$19))+1,1)*10^ROW($1:$19)/10)</f>
        <v>75</v>
      </c>
      <c r="E269">
        <f>SUMPRODUCT(MID(0&amp;feed!E269,LARGE(INDEX(ISNUMBER(--MID(feed!E269,ROW($1:$19),1))*
ROW($1:$19),0),ROW($1:$19))+1,1)*10^ROW($1:$19)/10)</f>
        <v>0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25</v>
      </c>
      <c r="K269">
        <f>SUMPRODUCT(MID(0&amp;feed!K269,LARGE(INDEX(ISNUMBER(--MID(feed!K269,ROW($1:$19),1))*
ROW($1:$19),0),ROW($1:$19))+1,1)*10^ROW($1:$19)/10)</f>
        <v>19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2143</v>
      </c>
      <c r="O269">
        <f>SUMPRODUCT(MID(0&amp;feed!O269,LARGE(INDEX(ISNUMBER(--MID(feed!O269,ROW($1:$5),1))*
ROW($1:$5),0),ROW($1:$5))+1,1)*10^ROW($1:$5)/10)</f>
        <v>973</v>
      </c>
      <c r="P269" t="str">
        <f>feed!P269</f>
        <v>Untapped</v>
      </c>
      <c r="Q269">
        <f t="shared" si="24"/>
        <v>90</v>
      </c>
      <c r="R269" t="str">
        <f>feed!Q269</f>
        <v>Somewhat Large</v>
      </c>
      <c r="S269">
        <f t="shared" si="25"/>
        <v>6</v>
      </c>
      <c r="T269" t="str">
        <f>feed!R269</f>
        <v>Arabia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269" t="str">
        <f>feed!U269</f>
        <v>http://blocgame.com/stats.php?id=62981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3784</v>
      </c>
      <c r="AA269" s="8">
        <f t="shared" si="27"/>
        <v>7.5403639757349508</v>
      </c>
      <c r="AB269" s="4">
        <f t="shared" si="28"/>
        <v>357.16666666666669</v>
      </c>
      <c r="AC269" s="4">
        <f t="shared" si="29"/>
        <v>2693.1666666666665</v>
      </c>
    </row>
    <row r="270" spans="1:29" x14ac:dyDescent="0.25">
      <c r="A270" t="str">
        <f>feed!A270</f>
        <v>kobisbunga</v>
      </c>
      <c r="B270" t="str">
        <f>feed!B270</f>
        <v>kobis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65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57</v>
      </c>
      <c r="K270">
        <f>SUMPRODUCT(MID(0&amp;feed!K270,LARGE(INDEX(ISNUMBER(--MID(feed!K270,ROW($1:$19),1))*
ROW($1:$19),0),ROW($1:$19))+1,1)*10^ROW($1:$19)/10)</f>
        <v>5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2142</v>
      </c>
      <c r="O270">
        <f>SUMPRODUCT(MID(0&amp;feed!O270,LARGE(INDEX(ISNUMBER(--MID(feed!O270,ROW($1:$5),1))*
ROW($1:$5),0),ROW($1:$5))+1,1)*10^ROW($1:$5)/10)</f>
        <v>60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East Indies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270" t="str">
        <f>feed!U270</f>
        <v>http://blocgame.com/stats.php?id=61609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10798</v>
      </c>
      <c r="AA270" s="8">
        <f t="shared" si="27"/>
        <v>6.791783380018674</v>
      </c>
      <c r="AB270" s="4">
        <f t="shared" si="28"/>
        <v>357</v>
      </c>
      <c r="AC270" s="4">
        <f t="shared" si="29"/>
        <v>2424.6666666666665</v>
      </c>
    </row>
    <row r="271" spans="1:29" x14ac:dyDescent="0.25">
      <c r="A271" t="str">
        <f>feed!A271</f>
        <v>Novi Sad</v>
      </c>
      <c r="B271" t="str">
        <f>feed!B271</f>
        <v>Serbian Gamer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1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SUMPRODUCT(MID(0&amp;feed!H271,LARGE(INDEX(ISNUMBER(--MID(feed!H271,ROW($1:$1),1))*
ROW($1:$1),0),ROW($1:$1))+1,1)*10^ROW($1:$1)/10)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14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2140</v>
      </c>
      <c r="O271">
        <f>SUMPRODUCT(MID(0&amp;feed!O271,LARGE(INDEX(ISNUMBER(--MID(feed!O271,ROW($1:$5),1))*
ROW($1:$5),0),ROW($1:$5))+1,1)*10^ROW($1:$5)/10)</f>
        <v>2613</v>
      </c>
      <c r="P271" t="str">
        <f>feed!P271</f>
        <v>Near Depletion</v>
      </c>
      <c r="Q271">
        <f t="shared" si="24"/>
        <v>10</v>
      </c>
      <c r="R271" t="str">
        <f>feed!Q271</f>
        <v>None</v>
      </c>
      <c r="S271">
        <f t="shared" si="25"/>
        <v>0</v>
      </c>
      <c r="T271" t="str">
        <f>feed!R271</f>
        <v>Egypt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271" t="str">
        <f>feed!U271</f>
        <v>http://blocgame.com/stats.php?id=60752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12960</v>
      </c>
      <c r="AA271" s="8">
        <f t="shared" si="27"/>
        <v>10.436915887850468</v>
      </c>
      <c r="AB271" s="4">
        <f t="shared" si="28"/>
        <v>356.66666666666669</v>
      </c>
      <c r="AC271" s="4">
        <f t="shared" si="29"/>
        <v>3722.5</v>
      </c>
    </row>
    <row r="272" spans="1:29" x14ac:dyDescent="0.25">
      <c r="A272" t="str">
        <f>feed!A272</f>
        <v>Iustitia</v>
      </c>
      <c r="B272" t="str">
        <f>feed!B272</f>
        <v>Kira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69</v>
      </c>
      <c r="E272">
        <f>SUMPRODUCT(MID(0&amp;feed!E272,LARGE(INDEX(ISNUMBER(--MID(feed!E272,ROW($1:$19),1))*
ROW($1:$19),0),ROW($1:$19))+1,1)*10^ROW($1:$19)/10)</f>
        <v>1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2121</v>
      </c>
      <c r="O272">
        <f>SUMPRODUCT(MID(0&amp;feed!O272,LARGE(INDEX(ISNUMBER(--MID(feed!O272,ROW($1:$5),1))*
ROW($1:$5),0),ROW($1:$5))+1,1)*10^ROW($1:$5)/10)</f>
        <v>102</v>
      </c>
      <c r="P272" t="str">
        <f>feed!P272</f>
        <v>Untapped</v>
      </c>
      <c r="Q272">
        <f t="shared" si="24"/>
        <v>90</v>
      </c>
      <c r="R272" t="str">
        <f>feed!Q272</f>
        <v>Powerful</v>
      </c>
      <c r="S272">
        <f t="shared" si="25"/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72" t="str">
        <f>feed!U272</f>
        <v>http://blocgame.com/stats.php?id=65277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25890</v>
      </c>
      <c r="AA272" s="8">
        <f t="shared" si="27"/>
        <v>15.919377652050919</v>
      </c>
      <c r="AB272" s="4">
        <f t="shared" si="28"/>
        <v>353.5</v>
      </c>
      <c r="AC272" s="4">
        <f t="shared" si="29"/>
        <v>5627.5</v>
      </c>
    </row>
    <row r="273" spans="1:29" x14ac:dyDescent="0.25">
      <c r="A273" t="str">
        <f>feed!A273</f>
        <v>Empyrea</v>
      </c>
      <c r="B273" t="str">
        <f>feed!B273</f>
        <v>Sir_Scarf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51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Angelic</v>
      </c>
      <c r="H273">
        <f>SUMPRODUCT(MID(0&amp;feed!H273,LARGE(INDEX(ISNUMBER(--MID(feed!H273,ROW($1:$1),1))*
ROW($1:$1),0),ROW($1:$1))+1,1)*10^ROW($1:$1)/10)</f>
        <v>2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18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2116</v>
      </c>
      <c r="O273">
        <f>SUMPRODUCT(MID(0&amp;feed!O273,LARGE(INDEX(ISNUMBER(--MID(feed!O273,ROW($1:$5),1))*
ROW($1:$5),0),ROW($1:$5))+1,1)*10^ROW($1:$5)/10)</f>
        <v>3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273" t="str">
        <f>feed!U273</f>
        <v>http://blocgame.com/stats.php?id=49411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22781</v>
      </c>
      <c r="AA273" s="8">
        <f t="shared" si="27"/>
        <v>15.196597353497165</v>
      </c>
      <c r="AB273" s="4">
        <f t="shared" si="28"/>
        <v>352.66666666666669</v>
      </c>
      <c r="AC273" s="4">
        <f t="shared" si="29"/>
        <v>5359.333333333333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23</v>
      </c>
      <c r="K274">
        <f>SUMPRODUCT(MID(0&amp;feed!K274,LARGE(INDEX(ISNUMBER(--MID(feed!K274,ROW($1:$19),1))*
ROW($1:$19),0),ROW($1:$19))+1,1)*10^ROW($1:$19)/10)</f>
        <v>24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2111</v>
      </c>
      <c r="O274">
        <f>SUMPRODUCT(MID(0&amp;feed!O274,LARGE(INDEX(ISNUMBER(--MID(feed!O274,ROW($1:$5),1))*
ROW($1:$5),0),ROW($1:$5))+1,1)*10^ROW($1:$5)/10)</f>
        <v>288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20459</v>
      </c>
      <c r="AA274" s="8">
        <f t="shared" si="27"/>
        <v>17.507816200852677</v>
      </c>
      <c r="AB274" s="4">
        <f t="shared" si="28"/>
        <v>351.83333333333331</v>
      </c>
      <c r="AC274" s="4">
        <f t="shared" si="29"/>
        <v>6159.833333333333</v>
      </c>
    </row>
    <row r="275" spans="1:29" x14ac:dyDescent="0.25">
      <c r="A275" t="str">
        <f>feed!A275</f>
        <v>Zuyazayuza</v>
      </c>
      <c r="B275" t="str">
        <f>feed!B275</f>
        <v>Zuyazayuza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179</v>
      </c>
      <c r="E275">
        <f>SUMPRODUCT(MID(0&amp;feed!E275,LARGE(INDEX(ISNUMBER(--MID(feed!E275,ROW($1:$19),1))*
ROW($1:$19),0),ROW($1:$19))+1,1)*10^ROW($1:$19)/10)</f>
        <v>13</v>
      </c>
      <c r="F275" t="str">
        <f>feed!F275</f>
        <v>Almost Modern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5</v>
      </c>
      <c r="I275" t="str">
        <f>feed!I275</f>
        <v>Poor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47</v>
      </c>
      <c r="L275">
        <f>SUMPRODUCT(MID(0&amp;feed!L275,LARGE(INDEX(ISNUMBER(--MID(feed!L275,ROW($1:$19),1))*
ROW($1:$19),0),ROW($1:$19))+1,1)*10^ROW($1:$19)/10)</f>
        <v>8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2111</v>
      </c>
      <c r="O275">
        <f>SUMPRODUCT(MID(0&amp;feed!O275,LARGE(INDEX(ISNUMBER(--MID(feed!O275,ROW($1:$5),1))*
ROW($1:$5),0),ROW($1:$5))+1,1)*10^ROW($1:$5)/10)</f>
        <v>215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Caribbean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275" t="str">
        <f>feed!U275</f>
        <v>http://blocgame.com/stats.php?id=62470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44307</v>
      </c>
      <c r="AA275" s="8">
        <f t="shared" si="27"/>
        <v>32.535291331122693</v>
      </c>
      <c r="AB275" s="4">
        <f t="shared" si="28"/>
        <v>351.83333333333331</v>
      </c>
      <c r="AC275" s="4">
        <f t="shared" si="29"/>
        <v>11447</v>
      </c>
    </row>
    <row r="276" spans="1:29" x14ac:dyDescent="0.25">
      <c r="A276" t="str">
        <f>feed!A276</f>
        <v>Derse Moon</v>
      </c>
      <c r="B276" t="str">
        <f>feed!B276</f>
        <v>Jack Noir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35</v>
      </c>
      <c r="E276">
        <f>SUMPRODUCT(MID(0&amp;feed!E276,LARGE(INDEX(ISNUMBER(--MID(feed!E276,ROW($1:$19),1))*
ROW($1:$19),0),ROW($1:$19))+1,1)*10^ROW($1:$19)/10)</f>
        <v>18</v>
      </c>
      <c r="F276" t="str">
        <f>feed!F276</f>
        <v>Almost Modern</v>
      </c>
      <c r="G276" t="str">
        <f>feed!G276</f>
        <v>Pariah</v>
      </c>
      <c r="H276">
        <f>SUMPRODUCT(MID(0&amp;feed!H276,LARGE(INDEX(ISNUMBER(--MID(feed!H276,ROW($1:$1),1))*
ROW($1:$1),0),ROW($1:$1))+1,1)*10^ROW($1:$1)/10)</f>
        <v>9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50</v>
      </c>
      <c r="L276">
        <f>SUMPRODUCT(MID(0&amp;feed!L276,LARGE(INDEX(ISNUMBER(--MID(feed!L276,ROW($1:$19),1))*
ROW($1:$19),0),ROW($1:$19))+1,1)*10^ROW($1:$19)/10)</f>
        <v>50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2107</v>
      </c>
      <c r="O276">
        <f>SUMPRODUCT(MID(0&amp;feed!O276,LARGE(INDEX(ISNUMBER(--MID(feed!O276,ROW($1:$5),1))*
ROW($1:$5),0),ROW($1:$5))+1,1)*10^ROW($1:$5)/10)</f>
        <v>25557</v>
      </c>
      <c r="P276" t="str">
        <f>feed!P276</f>
        <v>Near Depletion</v>
      </c>
      <c r="Q276">
        <f t="shared" si="24"/>
        <v>10</v>
      </c>
      <c r="R276" t="str">
        <f>feed!Q276</f>
        <v>Very Powerful</v>
      </c>
      <c r="S276">
        <f t="shared" si="25"/>
        <v>10</v>
      </c>
      <c r="T276" t="str">
        <f>feed!R276</f>
        <v>Egypt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276" t="str">
        <f>feed!U276</f>
        <v>http://blocgame.com/stats.php?id=62965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57597</v>
      </c>
      <c r="AA276" s="8">
        <f t="shared" si="27"/>
        <v>48.337446606549598</v>
      </c>
      <c r="AB276" s="4">
        <f t="shared" si="28"/>
        <v>351.16666666666669</v>
      </c>
      <c r="AC276" s="4">
        <f t="shared" si="29"/>
        <v>16974.5</v>
      </c>
    </row>
    <row r="277" spans="1:29" x14ac:dyDescent="0.25">
      <c r="A277" t="str">
        <f>feed!A277</f>
        <v>Malaysia.</v>
      </c>
      <c r="B277" t="str">
        <f>feed!B277</f>
        <v>Tuanku Adam Zhafri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5</v>
      </c>
      <c r="F277" t="str">
        <f>feed!F277</f>
        <v>Second World War surplus</v>
      </c>
      <c r="G277" t="str">
        <f>feed!G277</f>
        <v>Good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154</v>
      </c>
      <c r="K277">
        <f>SUMPRODUCT(MID(0&amp;feed!K277,LARGE(INDEX(ISNUMBER(--MID(feed!K277,ROW($1:$19),1))*
ROW($1:$19),0),ROW($1:$19))+1,1)*10^ROW($1:$19)/10)</f>
        <v>10</v>
      </c>
      <c r="L277">
        <f>SUMPRODUCT(MID(0&amp;feed!L277,LARGE(INDEX(ISNUMBER(--MID(feed!L277,ROW($1:$19),1))*
ROW($1:$19),0),ROW($1:$19))+1,1)*10^ROW($1:$19)/10)</f>
        <v>9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2102</v>
      </c>
      <c r="O277">
        <f>SUMPRODUCT(MID(0&amp;feed!O277,LARGE(INDEX(ISNUMBER(--MID(feed!O277,ROW($1:$5),1))*
ROW($1:$5),0),ROW($1:$5))+1,1)*10^ROW($1:$5)/10)</f>
        <v>13</v>
      </c>
      <c r="P277" t="str">
        <f>feed!P277</f>
        <v>Untapped</v>
      </c>
      <c r="Q277">
        <f t="shared" si="24"/>
        <v>90</v>
      </c>
      <c r="R277" t="str">
        <f>feed!Q277</f>
        <v>Mediocre</v>
      </c>
      <c r="S277">
        <f t="shared" si="25"/>
        <v>4.5</v>
      </c>
      <c r="T277" t="str">
        <f>feed!R277</f>
        <v>East Indies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77" t="str">
        <f>feed!U277</f>
        <v>http://blocgame.com/stats.php?id=63032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100</v>
      </c>
      <c r="AA277" s="8">
        <f t="shared" si="27"/>
        <v>4.5076117982873454</v>
      </c>
      <c r="AB277" s="4">
        <f t="shared" si="28"/>
        <v>350.33333333333331</v>
      </c>
      <c r="AC277" s="4">
        <f t="shared" si="29"/>
        <v>1579.1666666666667</v>
      </c>
    </row>
    <row r="278" spans="1:29" x14ac:dyDescent="0.25">
      <c r="A278" t="str">
        <f>feed!A278</f>
        <v>Bluegene/Q</v>
      </c>
      <c r="B278" t="str">
        <f>feed!B278</f>
        <v>ChevalierCavac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150</v>
      </c>
      <c r="E278">
        <f>SUMPRODUCT(MID(0&amp;feed!E278,LARGE(INDEX(ISNUMBER(--MID(feed!E278,ROW($1:$19),1))*
ROW($1:$19),0),ROW($1:$19))+1,1)*10^ROW($1:$19)/10)</f>
        <v>7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6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3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12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2099</v>
      </c>
      <c r="O278">
        <f>SUMPRODUCT(MID(0&amp;feed!O278,LARGE(INDEX(ISNUMBER(--MID(feed!O278,ROW($1:$5),1))*
ROW($1:$5),0),ROW($1:$5))+1,1)*10^ROW($1:$5)/10)</f>
        <v>2435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Arabia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8" t="str">
        <f>feed!U278</f>
        <v>http://blocgame.com/stats.php?id=61506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18218</v>
      </c>
      <c r="AA278" s="8">
        <f t="shared" si="27"/>
        <v>17.076226774654597</v>
      </c>
      <c r="AB278" s="4">
        <f t="shared" si="28"/>
        <v>349.83333333333331</v>
      </c>
      <c r="AC278" s="4">
        <f t="shared" si="29"/>
        <v>5973.833333333333</v>
      </c>
    </row>
    <row r="279" spans="1:29" x14ac:dyDescent="0.25">
      <c r="A279" t="str">
        <f>feed!A279</f>
        <v>Kikkomen</v>
      </c>
      <c r="B279" t="str">
        <f>feed!B279</f>
        <v>general_tso_chiken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85</v>
      </c>
      <c r="E279">
        <f>SUMPRODUCT(MID(0&amp;feed!E279,LARGE(INDEX(ISNUMBER(--MID(feed!E279,ROW($1:$19),1))*
ROW($1:$19),0),ROW($1:$19))+1,1)*10^ROW($1:$19)/10)</f>
        <v>1</v>
      </c>
      <c r="F279" t="str">
        <f>feed!F279</f>
        <v>Second World War surplus</v>
      </c>
      <c r="G279" t="str">
        <f>feed!G279</f>
        <v>Normal</v>
      </c>
      <c r="H279">
        <f>SUMPRODUCT(MID(0&amp;feed!H279,LARGE(INDEX(ISNUMBER(--MID(feed!H279,ROW($1:$1),1))*
ROW($1:$1),0),ROW($1:$1))+1,1)*10^ROW($1:$1)/10)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9</v>
      </c>
      <c r="L279">
        <f>SUMPRODUCT(MID(0&amp;feed!L279,LARGE(INDEX(ISNUMBER(--MID(feed!L279,ROW($1:$19),1))*
ROW($1:$19),0),ROW($1:$19))+1,1)*10^ROW($1:$19)/10)</f>
        <v>8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2093</v>
      </c>
      <c r="O279">
        <f>SUMPRODUCT(MID(0&amp;feed!O279,LARGE(INDEX(ISNUMBER(--MID(feed!O279,ROW($1:$5),1))*
ROW($1:$5),0),ROW($1:$5))+1,1)*10^ROW($1:$5)/10)</f>
        <v>228</v>
      </c>
      <c r="P279" t="str">
        <f>feed!P279</f>
        <v>Untapped</v>
      </c>
      <c r="Q279">
        <f t="shared" si="24"/>
        <v>90</v>
      </c>
      <c r="R279" t="str">
        <f>feed!Q279</f>
        <v>Somewhat Large</v>
      </c>
      <c r="S279">
        <f t="shared" si="25"/>
        <v>6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279" t="str">
        <f>feed!U279</f>
        <v>http://blocgame.com/stats.php?id=53662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37895</v>
      </c>
      <c r="AA279" s="8">
        <f t="shared" si="27"/>
        <v>21.868131868131869</v>
      </c>
      <c r="AB279" s="4">
        <f t="shared" si="28"/>
        <v>348.83333333333331</v>
      </c>
      <c r="AC279" s="4">
        <f t="shared" si="29"/>
        <v>7628.333333333333</v>
      </c>
    </row>
    <row r="280" spans="1:29" x14ac:dyDescent="0.25">
      <c r="A280" t="str">
        <f>feed!A280</f>
        <v>Rararaland</v>
      </c>
      <c r="B280" t="str">
        <f>feed!B280</f>
        <v>Whiskertoes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68</v>
      </c>
      <c r="E280">
        <f>SUMPRODUCT(MID(0&amp;feed!E280,LARGE(INDEX(ISNUMBER(--MID(feed!E280,ROW($1:$19),1))*
ROW($1:$19),0),ROW($1:$19))+1,1)*10^ROW($1:$19)/10)</f>
        <v>4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23</v>
      </c>
      <c r="L280">
        <f>SUMPRODUCT(MID(0&amp;feed!L280,LARGE(INDEX(ISNUMBER(--MID(feed!L280,ROW($1:$19),1))*
ROW($1:$19),0),ROW($1:$19))+1,1)*10^ROW($1:$19)/10)</f>
        <v>17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2091</v>
      </c>
      <c r="O280">
        <f>SUMPRODUCT(MID(0&amp;feed!O280,LARGE(INDEX(ISNUMBER(--MID(feed!O280,ROW($1:$5),1))*
ROW($1:$5),0),ROW($1:$5))+1,1)*10^ROW($1:$5)/10)</f>
        <v>5241</v>
      </c>
      <c r="P280">
        <f>feed!P280</f>
        <v>0</v>
      </c>
      <c r="Q280">
        <f t="shared" si="24"/>
        <v>40</v>
      </c>
      <c r="R280" t="str">
        <f>feed!Q280</f>
        <v>Very Powerful</v>
      </c>
      <c r="S280">
        <f t="shared" si="25"/>
        <v>10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280" t="str">
        <f>feed!U280</f>
        <v>http://blocgame.com/stats.php?id=49272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24328</v>
      </c>
      <c r="AA280" s="8">
        <f t="shared" si="27"/>
        <v>19.525585844093737</v>
      </c>
      <c r="AB280" s="4">
        <f t="shared" si="28"/>
        <v>348.5</v>
      </c>
      <c r="AC280" s="4">
        <f t="shared" si="29"/>
        <v>6804.666666666667</v>
      </c>
    </row>
    <row r="281" spans="1:29" x14ac:dyDescent="0.25">
      <c r="A281" t="str">
        <f>feed!A281</f>
        <v>Inderapura</v>
      </c>
      <c r="B281" t="str">
        <f>feed!B281</f>
        <v>Lordfazal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85</v>
      </c>
      <c r="E281">
        <f>SUMPRODUCT(MID(0&amp;feed!E281,LARGE(INDEX(ISNUMBER(--MID(feed!E281,ROW($1:$19),1))*
ROW($1:$19),0),ROW($1:$19))+1,1)*10^ROW($1:$19)/10)</f>
        <v>7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4</v>
      </c>
      <c r="K281">
        <f>SUMPRODUCT(MID(0&amp;feed!K281,LARGE(INDEX(ISNUMBER(--MID(feed!K281,ROW($1:$19),1))*
ROW($1:$19),0),ROW($1:$19))+1,1)*10^ROW($1:$19)/10)</f>
        <v>16</v>
      </c>
      <c r="L281">
        <f>SUMPRODUCT(MID(0&amp;feed!L281,LARGE(INDEX(ISNUMBER(--MID(feed!L281,ROW($1:$19),1))*
ROW($1:$19),0),ROW($1:$19))+1,1)*10^ROW($1:$19)/10)</f>
        <v>11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2086</v>
      </c>
      <c r="O281">
        <f>SUMPRODUCT(MID(0&amp;feed!O281,LARGE(INDEX(ISNUMBER(--MID(feed!O281,ROW($1:$5),1))*
ROW($1:$5),0),ROW($1:$5))+1,1)*10^ROW($1:$5)/10)</f>
        <v>257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81" t="str">
        <f>feed!U281</f>
        <v>http://blocgame.com/stats.php?id=62928</v>
      </c>
      <c r="X281" s="4">
        <f>SUMPRODUCT(MID(0&amp;feed!V281,LARGE(INDEX(ISNUMBER(--MID(feed!V281,ROW($1:$5),1))*
ROW($1:$5),0),ROW($1:$5))+1,1)*10^ROW($1:$5)/10)</f>
        <v>0</v>
      </c>
      <c r="Y281">
        <f>feed!W281</f>
        <v>0.05</v>
      </c>
      <c r="Z281" s="4">
        <f t="shared" si="26"/>
        <v>3915</v>
      </c>
      <c r="AA281" s="8">
        <f t="shared" si="27"/>
        <v>7.8092042186001915</v>
      </c>
      <c r="AB281" s="4">
        <f t="shared" si="28"/>
        <v>347.66666666666669</v>
      </c>
      <c r="AC281" s="4">
        <f t="shared" si="29"/>
        <v>2715</v>
      </c>
    </row>
    <row r="282" spans="1:29" x14ac:dyDescent="0.25">
      <c r="A282" t="str">
        <f>feed!A282</f>
        <v>Messer</v>
      </c>
      <c r="B282" t="str">
        <f>feed!B282</f>
        <v>Arathis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99</v>
      </c>
      <c r="E282">
        <f>SUMPRODUCT(MID(0&amp;feed!E282,LARGE(INDEX(ISNUMBER(--MID(feed!E282,ROW($1:$19),1))*
ROW($1:$19),0),ROW($1:$19))+1,1)*10^ROW($1:$19)/10)</f>
        <v>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19</v>
      </c>
      <c r="K282">
        <f>SUMPRODUCT(MID(0&amp;feed!K282,LARGE(INDEX(ISNUMBER(--MID(feed!K282,ROW($1:$19),1))*
ROW($1:$19),0),ROW($1:$19))+1,1)*10^ROW($1:$19)/10)</f>
        <v>17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2082</v>
      </c>
      <c r="O282">
        <f>SUMPRODUCT(MID(0&amp;feed!O282,LARGE(INDEX(ISNUMBER(--MID(feed!O282,ROW($1:$5),1))*
ROW($1:$5),0),ROW($1:$5))+1,1)*10^ROW($1:$5)/10)</f>
        <v>377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East Indies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82" t="str">
        <f>feed!U282</f>
        <v>http://blocgame.com/stats.php?id=52483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16162</v>
      </c>
      <c r="AA282" s="8">
        <f t="shared" si="27"/>
        <v>12.625840537944285</v>
      </c>
      <c r="AB282" s="4">
        <f t="shared" si="28"/>
        <v>347</v>
      </c>
      <c r="AC282" s="4">
        <f t="shared" si="29"/>
        <v>4381.166666666667</v>
      </c>
    </row>
    <row r="283" spans="1:29" x14ac:dyDescent="0.25">
      <c r="A283" t="str">
        <f>feed!A283</f>
        <v>ZAMENTA</v>
      </c>
      <c r="B283" t="str">
        <f>feed!B283</f>
        <v>ShAh FAr HAn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233</v>
      </c>
      <c r="E283">
        <f>SUMPRODUCT(MID(0&amp;feed!E283,LARGE(INDEX(ISNUMBER(--MID(feed!E283,ROW($1:$19),1))*
ROW($1:$19),0),ROW($1:$19))+1,1)*10^ROW($1:$19)/10)</f>
        <v>6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5</v>
      </c>
      <c r="I283" t="str">
        <f>feed!I283</f>
        <v>Poor</v>
      </c>
      <c r="J283">
        <f>SUMPRODUCT(MID(0&amp;feed!J283,LARGE(INDEX(ISNUMBER(--MID(feed!J283,ROW($1:$19),1))*
ROW($1:$19),0),ROW($1:$19))+1,1)*10^ROW($1:$19)/10)</f>
        <v>7</v>
      </c>
      <c r="K283">
        <f>SUMPRODUCT(MID(0&amp;feed!K283,LARGE(INDEX(ISNUMBER(--MID(feed!K283,ROW($1:$19),1))*
ROW($1:$19),0),ROW($1:$19))+1,1)*10^ROW($1:$19)/10)</f>
        <v>20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2081</v>
      </c>
      <c r="O283">
        <f>SUMPRODUCT(MID(0&amp;feed!O283,LARGE(INDEX(ISNUMBER(--MID(feed!O283,ROW($1:$5),1))*
ROW($1:$5),0),ROW($1:$5))+1,1)*10^ROW($1:$5)/10)</f>
        <v>336</v>
      </c>
      <c r="P283" t="str">
        <f>feed!P283</f>
        <v>Untapped</v>
      </c>
      <c r="Q283">
        <f t="shared" si="24"/>
        <v>90</v>
      </c>
      <c r="R283" t="str">
        <f>feed!Q283</f>
        <v>Powerful</v>
      </c>
      <c r="S283">
        <f t="shared" si="25"/>
        <v>9</v>
      </c>
      <c r="T283" t="str">
        <f>feed!R283</f>
        <v>Pacific Rim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83" t="str">
        <f>feed!U283</f>
        <v>http://blocgame.com/stats.php?id=61998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30211</v>
      </c>
      <c r="AA283" s="8">
        <f t="shared" si="27"/>
        <v>21.725612686208553</v>
      </c>
      <c r="AB283" s="4">
        <f t="shared" si="28"/>
        <v>346.83333333333331</v>
      </c>
      <c r="AC283" s="4">
        <f t="shared" si="29"/>
        <v>7535.166666666667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82</v>
      </c>
      <c r="E284">
        <f>SUMPRODUCT(MID(0&amp;feed!E284,LARGE(INDEX(ISNUMBER(--MID(feed!E284,ROW($1:$19),1))*
ROW($1:$19),0),ROW($1:$19))+1,1)*10^ROW($1:$19)/10)</f>
        <v>4</v>
      </c>
      <c r="F284" t="str">
        <f>feed!F284</f>
        <v>Korean War surplus</v>
      </c>
      <c r="G284" t="str">
        <f>feed!G284</f>
        <v>Angelic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8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2076</v>
      </c>
      <c r="O284">
        <f>SUMPRODUCT(MID(0&amp;feed!O284,LARGE(INDEX(ISNUMBER(--MID(feed!O284,ROW($1:$5),1))*
ROW($1:$5),0),ROW($1:$5))+1,1)*10^ROW($1:$5)/10)</f>
        <v>58</v>
      </c>
      <c r="P284" t="str">
        <f>feed!P284</f>
        <v>Near Depletion</v>
      </c>
      <c r="Q284">
        <f t="shared" si="24"/>
        <v>10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13.947495183044316</v>
      </c>
      <c r="AB284" s="4">
        <f t="shared" si="28"/>
        <v>346</v>
      </c>
      <c r="AC284" s="4">
        <f t="shared" si="29"/>
        <v>4825.833333333333</v>
      </c>
    </row>
    <row r="285" spans="1:29" x14ac:dyDescent="0.25">
      <c r="A285" t="str">
        <f>feed!A285</f>
        <v>Kritch</v>
      </c>
      <c r="B285" t="str">
        <f>feed!B285</f>
        <v>Zorn</v>
      </c>
      <c r="C285" t="str">
        <f>feed!C285</f>
        <v>Armat Corporation</v>
      </c>
      <c r="D285">
        <f>SUMPRODUCT(MID(0&amp;feed!D285,LARGE(INDEX(ISNUMBER(--MID(feed!D285,ROW($1:$19),1))*
ROW($1:$19),0),ROW($1:$19))+1,1)*10^ROW($1:$19)/10)</f>
        <v>0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0</v>
      </c>
      <c r="I285" t="str">
        <f>feed!I285</f>
        <v>Undisciplined Rabble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0</v>
      </c>
      <c r="L285">
        <f>SUMPRODUCT(MID(0&amp;feed!L285,LARGE(INDEX(ISNUMBER(--MID(feed!L285,ROW($1:$19),1))*
ROW($1:$19),0),ROW($1:$19))+1,1)*10^ROW($1:$19)/10)</f>
        <v>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2067</v>
      </c>
      <c r="O285">
        <f>SUMPRODUCT(MID(0&amp;feed!O285,LARGE(INDEX(ISNUMBER(--MID(feed!O285,ROW($1:$5),1))*
ROW($1:$5),0),ROW($1:$5))+1,1)*10^ROW($1:$5)/10)</f>
        <v>233</v>
      </c>
      <c r="P285" t="str">
        <f>feed!P285</f>
        <v>Near Depletion</v>
      </c>
      <c r="Q285">
        <f t="shared" si="24"/>
        <v>10</v>
      </c>
      <c r="R285" t="str">
        <f>feed!Q285</f>
        <v>None</v>
      </c>
      <c r="S285">
        <f t="shared" si="25"/>
        <v>0</v>
      </c>
      <c r="T285" t="str">
        <f>feed!R285</f>
        <v>The Subcontinent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85" t="str">
        <f>feed!U285</f>
        <v>http://blocgame.com/stats.php?id=63155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46184</v>
      </c>
      <c r="AA285" s="8">
        <f t="shared" si="27"/>
        <v>22.34349298500242</v>
      </c>
      <c r="AB285" s="4">
        <f t="shared" si="28"/>
        <v>344.5</v>
      </c>
      <c r="AC285" s="4">
        <f t="shared" si="29"/>
        <v>7697.333333333333</v>
      </c>
    </row>
    <row r="286" spans="1:29" x14ac:dyDescent="0.25">
      <c r="A286" t="str">
        <f>feed!A286</f>
        <v>Nameck</v>
      </c>
      <c r="B286" t="str">
        <f>feed!B286</f>
        <v>Picko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118</v>
      </c>
      <c r="E286">
        <f>SUMPRODUCT(MID(0&amp;feed!E286,LARGE(INDEX(ISNUMBER(--MID(feed!E286,ROW($1:$19),1))*
ROW($1:$19),0),ROW($1:$19))+1,1)*10^ROW($1:$19)/10)</f>
        <v>11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12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2061</v>
      </c>
      <c r="O286">
        <f>SUMPRODUCT(MID(0&amp;feed!O286,LARGE(INDEX(ISNUMBER(--MID(feed!O286,ROW($1:$5),1))*
ROW($1:$5),0),ROW($1:$5))+1,1)*10^ROW($1:$5)/10)</f>
        <v>10034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286" t="str">
        <f>feed!U286</f>
        <v>http://blocgame.com/stats.php?id=61968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29887</v>
      </c>
      <c r="AA286" s="8">
        <f t="shared" si="27"/>
        <v>21.779233381853469</v>
      </c>
      <c r="AB286" s="4">
        <f t="shared" si="28"/>
        <v>343.5</v>
      </c>
      <c r="AC286" s="4">
        <f t="shared" si="29"/>
        <v>7481.166666666667</v>
      </c>
    </row>
    <row r="287" spans="1:29" x14ac:dyDescent="0.25">
      <c r="A287" t="str">
        <f>feed!A287</f>
        <v>fjortonattio8</v>
      </c>
      <c r="B287" t="str">
        <f>feed!B287</f>
        <v>fiveonesix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98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6</v>
      </c>
      <c r="K287">
        <f>SUMPRODUCT(MID(0&amp;feed!K287,LARGE(INDEX(ISNUMBER(--MID(feed!K287,ROW($1:$19),1))*
ROW($1:$19),0),ROW($1:$19))+1,1)*10^ROW($1:$19)/10)</f>
        <v>43</v>
      </c>
      <c r="L287">
        <f>SUMPRODUCT(MID(0&amp;feed!L287,LARGE(INDEX(ISNUMBER(--MID(feed!L287,ROW($1:$19),1))*
ROW($1:$19),0),ROW($1:$19))+1,1)*10^ROW($1:$19)/10)</f>
        <v>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2060</v>
      </c>
      <c r="O287">
        <f>SUMPRODUCT(MID(0&amp;feed!O287,LARGE(INDEX(ISNUMBER(--MID(feed!O287,ROW($1:$5),1))*
ROW($1:$5),0),ROW($1:$5))+1,1)*10^ROW($1:$5)/10)</f>
        <v>277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Gran Colombia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287" t="str">
        <f>feed!U287</f>
        <v>http://blocgame.com/stats.php?id=63413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16335</v>
      </c>
      <c r="AA287" s="8">
        <f t="shared" si="27"/>
        <v>18.123786407766989</v>
      </c>
      <c r="AB287" s="4">
        <f t="shared" si="28"/>
        <v>343.33333333333331</v>
      </c>
      <c r="AC287" s="4">
        <f t="shared" si="29"/>
        <v>6222.5</v>
      </c>
    </row>
    <row r="288" spans="1:29" x14ac:dyDescent="0.25">
      <c r="A288" t="str">
        <f>feed!A288</f>
        <v>white shadow</v>
      </c>
      <c r="B288" t="str">
        <f>feed!B288</f>
        <v>White Shadow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53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1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3</v>
      </c>
      <c r="K288">
        <f>SUMPRODUCT(MID(0&amp;feed!K288,LARGE(INDEX(ISNUMBER(--MID(feed!K288,ROW($1:$19),1))*
ROW($1:$19),0),ROW($1:$19))+1,1)*10^ROW($1:$19)/10)</f>
        <v>24</v>
      </c>
      <c r="L288">
        <f>SUMPRODUCT(MID(0&amp;feed!L288,LARGE(INDEX(ISNUMBER(--MID(feed!L288,ROW($1:$19),1))*
ROW($1:$19),0),ROW($1:$19))+1,1)*10^ROW($1:$19)/10)</f>
        <v>10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2054</v>
      </c>
      <c r="O288">
        <f>SUMPRODUCT(MID(0&amp;feed!O288,LARGE(INDEX(ISNUMBER(--MID(feed!O288,ROW($1:$5),1))*
ROW($1:$5),0),ROW($1:$5))+1,1)*10^ROW($1:$5)/10)</f>
        <v>1609</v>
      </c>
      <c r="P288" t="str">
        <f>feed!P288</f>
        <v>Untapped</v>
      </c>
      <c r="Q288">
        <f t="shared" si="24"/>
        <v>90</v>
      </c>
      <c r="R288" t="str">
        <f>feed!Q288</f>
        <v>Mediocre</v>
      </c>
      <c r="S288">
        <f t="shared" si="25"/>
        <v>4.5</v>
      </c>
      <c r="T288" t="str">
        <f>feed!R288</f>
        <v>Persia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288" t="str">
        <f>feed!U288</f>
        <v>http://blocgame.com/stats.php?id=55012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6595</v>
      </c>
      <c r="AA288" s="8">
        <f t="shared" si="27"/>
        <v>9.7833495618305744</v>
      </c>
      <c r="AB288" s="4">
        <f t="shared" si="28"/>
        <v>342.33333333333331</v>
      </c>
      <c r="AC288" s="4">
        <f t="shared" si="29"/>
        <v>3349.1666666666665</v>
      </c>
    </row>
    <row r="289" spans="1:29" x14ac:dyDescent="0.25">
      <c r="A289" t="str">
        <f>feed!A289</f>
        <v>Kryzikstan</v>
      </c>
      <c r="B289" t="str">
        <f>feed!B289</f>
        <v>Carl Barrett</v>
      </c>
      <c r="C289" t="str">
        <f>feed!C289</f>
        <v>Socialist Arab Union</v>
      </c>
      <c r="D289">
        <f>SUMPRODUCT(MID(0&amp;feed!D289,LARGE(INDEX(ISNUMBER(--MID(feed!D289,ROW($1:$19),1))*
ROW($1:$19),0),ROW($1:$19))+1,1)*10^ROW($1:$19)/10)</f>
        <v>107</v>
      </c>
      <c r="E289">
        <f>SUMPRODUCT(MID(0&amp;feed!E289,LARGE(INDEX(ISNUMBER(--MID(feed!E289,ROW($1:$19),1))*
ROW($1:$19),0),ROW($1:$19))+1,1)*10^ROW($1:$19)/10)</f>
        <v>3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4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18</v>
      </c>
      <c r="L289">
        <f>SUMPRODUCT(MID(0&amp;feed!L289,LARGE(INDEX(ISNUMBER(--MID(feed!L289,ROW($1:$19),1))*
ROW($1:$19),0),ROW($1:$19))+1,1)*10^ROW($1:$19)/10)</f>
        <v>18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2045</v>
      </c>
      <c r="O289">
        <f>SUMPRODUCT(MID(0&amp;feed!O289,LARGE(INDEX(ISNUMBER(--MID(feed!O289,ROW($1:$5),1))*
ROW($1:$5),0),ROW($1:$5))+1,1)*10^ROW($1:$5)/10)</f>
        <v>6203</v>
      </c>
      <c r="P289" t="str">
        <f>feed!P289</f>
        <v>Near Depletion</v>
      </c>
      <c r="Q289">
        <f t="shared" si="24"/>
        <v>10</v>
      </c>
      <c r="R289" t="str">
        <f>feed!Q289</f>
        <v>Large</v>
      </c>
      <c r="S289">
        <f t="shared" si="25"/>
        <v>7.5</v>
      </c>
      <c r="T289" t="str">
        <f>feed!R289</f>
        <v>Egypt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289" t="str">
        <f>feed!U289</f>
        <v>http://blocgame.com/stats.php?id=64855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18130</v>
      </c>
      <c r="AA289" s="8">
        <f t="shared" si="27"/>
        <v>16.933985330073348</v>
      </c>
      <c r="AB289" s="4">
        <f t="shared" si="28"/>
        <v>340.83333333333331</v>
      </c>
      <c r="AC289" s="4">
        <f t="shared" si="29"/>
        <v>5771.666666666667</v>
      </c>
    </row>
    <row r="290" spans="1:29" x14ac:dyDescent="0.25">
      <c r="A290" t="str">
        <f>feed!A290</f>
        <v>Poundtown</v>
      </c>
      <c r="B290" t="str">
        <f>feed!B290</f>
        <v>FLAKT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118</v>
      </c>
      <c r="E290">
        <f>SUMPRODUCT(MID(0&amp;feed!E290,LARGE(INDEX(ISNUMBER(--MID(feed!E290,ROW($1:$19),1))*
ROW($1:$19),0),ROW($1:$19))+1,1)*10^ROW($1:$19)/10)</f>
        <v>6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20</v>
      </c>
      <c r="L290">
        <f>SUMPRODUCT(MID(0&amp;feed!L290,LARGE(INDEX(ISNUMBER(--MID(feed!L290,ROW($1:$19),1))*
ROW($1:$19),0),ROW($1:$19))+1,1)*10^ROW($1:$19)/10)</f>
        <v>9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2042</v>
      </c>
      <c r="O290">
        <f>SUMPRODUCT(MID(0&amp;feed!O290,LARGE(INDEX(ISNUMBER(--MID(feed!O290,ROW($1:$5),1))*
ROW($1:$5),0),ROW($1:$5))+1,1)*10^ROW($1:$5)/10)</f>
        <v>804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East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90" t="str">
        <f>feed!U290</f>
        <v>http://blocgame.com/stats.php?id=39066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33908</v>
      </c>
      <c r="AA290" s="8">
        <f t="shared" si="27"/>
        <v>23.032810969637609</v>
      </c>
      <c r="AB290" s="4">
        <f t="shared" si="28"/>
        <v>340.33333333333331</v>
      </c>
      <c r="AC290" s="4">
        <f t="shared" si="29"/>
        <v>7838.833333333333</v>
      </c>
    </row>
    <row r="291" spans="1:29" x14ac:dyDescent="0.25">
      <c r="A291" t="str">
        <f>feed!A291</f>
        <v>Italica</v>
      </c>
      <c r="B291" t="str">
        <f>feed!B291</f>
        <v>Lord Potash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41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9</v>
      </c>
      <c r="K291">
        <f>SUMPRODUCT(MID(0&amp;feed!K291,LARGE(INDEX(ISNUMBER(--MID(feed!K291,ROW($1:$19),1))*
ROW($1:$19),0),ROW($1:$19))+1,1)*10^ROW($1:$19)/10)</f>
        <v>14</v>
      </c>
      <c r="L291">
        <f>SUMPRODUCT(MID(0&amp;feed!L291,LARGE(INDEX(ISNUMBER(--MID(feed!L291,ROW($1:$19),1))*
ROW($1:$19),0),ROW($1:$19))+1,1)*10^ROW($1:$19)/10)</f>
        <v>10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2034</v>
      </c>
      <c r="O291">
        <f>SUMPRODUCT(MID(0&amp;feed!O291,LARGE(INDEX(ISNUMBER(--MID(feed!O291,ROW($1:$5),1))*
ROW($1:$5),0),ROW($1:$5))+1,1)*10^ROW($1:$5)/10)</f>
        <v>1520</v>
      </c>
      <c r="P291" t="str">
        <f>feed!P291</f>
        <v>Near Depletion</v>
      </c>
      <c r="Q291">
        <f t="shared" si="24"/>
        <v>10</v>
      </c>
      <c r="R291" t="str">
        <f>feed!Q291</f>
        <v>Large</v>
      </c>
      <c r="S291">
        <f t="shared" si="25"/>
        <v>7.5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291" t="str">
        <f>feed!U291</f>
        <v>http://blocgame.com/stats.php?id=63435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17415</v>
      </c>
      <c r="AA291" s="8">
        <f t="shared" si="27"/>
        <v>13.724188790560472</v>
      </c>
      <c r="AB291" s="4">
        <f t="shared" si="28"/>
        <v>339</v>
      </c>
      <c r="AC291" s="4">
        <f t="shared" si="29"/>
        <v>4652.5</v>
      </c>
    </row>
    <row r="292" spans="1:29" x14ac:dyDescent="0.25">
      <c r="A292" t="str">
        <f>feed!A292</f>
        <v>DZ Djeich</v>
      </c>
      <c r="B292" t="str">
        <f>feed!B292</f>
        <v>StratoDZ</v>
      </c>
      <c r="C292" t="str">
        <f>feed!C292</f>
        <v>The Khilafah</v>
      </c>
      <c r="D292">
        <f>SUMPRODUCT(MID(0&amp;feed!D292,LARGE(INDEX(ISNUMBER(--MID(feed!D292,ROW($1:$19),1))*
ROW($1:$19),0),ROW($1:$19))+1,1)*10^ROW($1:$19)/10)</f>
        <v>14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6</v>
      </c>
      <c r="L292">
        <f>SUMPRODUCT(MID(0&amp;feed!L292,LARGE(INDEX(ISNUMBER(--MID(feed!L292,ROW($1:$19),1))*
ROW($1:$19),0),ROW($1:$19))+1,1)*10^ROW($1:$19)/10)</f>
        <v>7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2032</v>
      </c>
      <c r="O292">
        <f>SUMPRODUCT(MID(0&amp;feed!O292,LARGE(INDEX(ISNUMBER(--MID(feed!O292,ROW($1:$5),1))*
ROW($1:$5),0),ROW($1:$5))+1,1)*10^ROW($1:$5)/10)</f>
        <v>679</v>
      </c>
      <c r="P292">
        <f>feed!P292</f>
        <v>0</v>
      </c>
      <c r="Q292">
        <f t="shared" si="24"/>
        <v>40</v>
      </c>
      <c r="R292" t="str">
        <f>feed!Q292</f>
        <v>Mediocre</v>
      </c>
      <c r="S292">
        <f t="shared" si="25"/>
        <v>4.5</v>
      </c>
      <c r="T292" t="str">
        <f>feed!R292</f>
        <v>Atlas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292" t="str">
        <f>feed!U292</f>
        <v>http://blocgame.com/stats.php?id=61408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150</v>
      </c>
      <c r="AA292" s="8">
        <f t="shared" si="27"/>
        <v>2.4729330708661417</v>
      </c>
      <c r="AB292" s="4">
        <f t="shared" si="28"/>
        <v>338.66666666666669</v>
      </c>
      <c r="AC292" s="4">
        <f t="shared" si="29"/>
        <v>837.5</v>
      </c>
    </row>
    <row r="293" spans="1:29" x14ac:dyDescent="0.25">
      <c r="A293" t="str">
        <f>feed!A293</f>
        <v>Laurence</v>
      </c>
      <c r="B293" t="str">
        <f>feed!B293</f>
        <v>Frezzerbloom</v>
      </c>
      <c r="C293" t="str">
        <f>feed!C293</f>
        <v>Brotherhood of Nod</v>
      </c>
      <c r="D293">
        <f>SUMPRODUCT(MID(0&amp;feed!D293,LARGE(INDEX(ISNUMBER(--MID(feed!D293,ROW($1:$19),1))*
ROW($1:$19),0),ROW($1:$19))+1,1)*10^ROW($1:$19)/10)</f>
        <v>108</v>
      </c>
      <c r="E293">
        <f>SUMPRODUCT(MID(0&amp;feed!E293,LARGE(INDEX(ISNUMBER(--MID(feed!E293,ROW($1:$19),1))*
ROW($1:$19),0),ROW($1:$19))+1,1)*10^ROW($1:$19)/10)</f>
        <v>4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20</v>
      </c>
      <c r="K293">
        <f>SUMPRODUCT(MID(0&amp;feed!K293,LARGE(INDEX(ISNUMBER(--MID(feed!K293,ROW($1:$19),1))*
ROW($1:$19),0),ROW($1:$19))+1,1)*10^ROW($1:$19)/10)</f>
        <v>17</v>
      </c>
      <c r="L293">
        <f>SUMPRODUCT(MID(0&amp;feed!L293,LARGE(INDEX(ISNUMBER(--MID(feed!L293,ROW($1:$19),1))*
ROW($1:$19),0),ROW($1:$19))+1,1)*10^ROW($1:$19)/10)</f>
        <v>10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2017</v>
      </c>
      <c r="O293">
        <f>SUMPRODUCT(MID(0&amp;feed!O293,LARGE(INDEX(ISNUMBER(--MID(feed!O293,ROW($1:$5),1))*
ROW($1:$5),0),ROW($1:$5))+1,1)*10^ROW($1:$5)/10)</f>
        <v>2436</v>
      </c>
      <c r="P293" t="str">
        <f>feed!P293</f>
        <v>Untapped</v>
      </c>
      <c r="Q293">
        <f t="shared" si="24"/>
        <v>90</v>
      </c>
      <c r="R293" t="str">
        <f>feed!Q293</f>
        <v>Very Powerful</v>
      </c>
      <c r="S293">
        <f t="shared" si="25"/>
        <v>10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3" t="str">
        <f>feed!U293</f>
        <v>http://blocgame.com/stats.php?id=49637</v>
      </c>
      <c r="X293" s="4">
        <f>SUMPRODUCT(MID(0&amp;feed!V293,LARGE(INDEX(ISNUMBER(--MID(feed!V293,ROW($1:$5),1))*
ROW($1:$5),0),ROW($1:$5))+1,1)*10^ROW($1:$5)/10)</f>
        <v>1</v>
      </c>
      <c r="Y293">
        <f>feed!W293</f>
        <v>0</v>
      </c>
      <c r="Z293" s="4">
        <f t="shared" si="26"/>
        <v>11615</v>
      </c>
      <c r="AA293" s="8">
        <f t="shared" si="27"/>
        <v>11.893901834407536</v>
      </c>
      <c r="AB293" s="4">
        <f t="shared" si="28"/>
        <v>336.16666666666669</v>
      </c>
      <c r="AC293" s="4">
        <f t="shared" si="29"/>
        <v>3998.3333333333335</v>
      </c>
    </row>
    <row r="294" spans="1:29" x14ac:dyDescent="0.25">
      <c r="A294" t="str">
        <f>feed!A294</f>
        <v>Enggor Perak</v>
      </c>
      <c r="B294" t="str">
        <f>feed!B294</f>
        <v>meor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24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9</v>
      </c>
      <c r="K294">
        <f>SUMPRODUCT(MID(0&amp;feed!K294,LARGE(INDEX(ISNUMBER(--MID(feed!K294,ROW($1:$19),1))*
ROW($1:$19),0),ROW($1:$19))+1,1)*10^ROW($1:$19)/10)</f>
        <v>16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2011</v>
      </c>
      <c r="O294">
        <f>SUMPRODUCT(MID(0&amp;feed!O294,LARGE(INDEX(ISNUMBER(--MID(feed!O294,ROW($1:$5),1))*
ROW($1:$5),0),ROW($1:$5))+1,1)*10^ROW($1:$5)/10)</f>
        <v>447</v>
      </c>
      <c r="P294" t="str">
        <f>feed!P294</f>
        <v>Plentiful</v>
      </c>
      <c r="Q294">
        <f t="shared" si="24"/>
        <v>70</v>
      </c>
      <c r="R294" t="str">
        <f>feed!Q294</f>
        <v>Meagre</v>
      </c>
      <c r="S294">
        <f t="shared" si="25"/>
        <v>1.5</v>
      </c>
      <c r="T294" t="str">
        <f>feed!R294</f>
        <v>East Indies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94" t="str">
        <f>feed!U294</f>
        <v>http://blocgame.com/stats.php?id=60674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2471</v>
      </c>
      <c r="AA294" s="8">
        <f t="shared" si="27"/>
        <v>4.9582297364495274</v>
      </c>
      <c r="AB294" s="4">
        <f t="shared" si="28"/>
        <v>335.16666666666669</v>
      </c>
      <c r="AC294" s="4">
        <f t="shared" si="29"/>
        <v>1661.8333333333333</v>
      </c>
    </row>
    <row r="295" spans="1:29" x14ac:dyDescent="0.25">
      <c r="A295" t="str">
        <f>feed!A295</f>
        <v>Nerdia</v>
      </c>
      <c r="B295" t="str">
        <f>feed!B295</f>
        <v>TheKyu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105</v>
      </c>
      <c r="E295">
        <f>SUMPRODUCT(MID(0&amp;feed!E295,LARGE(INDEX(ISNUMBER(--MID(feed!E295,ROW($1:$19),1))*
ROW($1:$19),0),ROW($1:$19))+1,1)*10^ROW($1:$19)/10)</f>
        <v>10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45</v>
      </c>
      <c r="L295">
        <f>SUMPRODUCT(MID(0&amp;feed!L295,LARGE(INDEX(ISNUMBER(--MID(feed!L295,ROW($1:$19),1))*
ROW($1:$19),0),ROW($1:$19))+1,1)*10^ROW($1:$19)/10)</f>
        <v>25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2009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Caribbean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95" t="str">
        <f>feed!U295</f>
        <v>http://blocgame.com/stats.php?id=56451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15548</v>
      </c>
      <c r="AA295" s="8">
        <f t="shared" si="27"/>
        <v>22.671976107516176</v>
      </c>
      <c r="AB295" s="4">
        <f t="shared" si="28"/>
        <v>334.83333333333331</v>
      </c>
      <c r="AC295" s="4">
        <f t="shared" si="29"/>
        <v>7591.333333333333</v>
      </c>
    </row>
    <row r="296" spans="1:29" x14ac:dyDescent="0.25">
      <c r="A296" t="str">
        <f>feed!A296</f>
        <v>Llorxye</v>
      </c>
      <c r="B296" t="str">
        <f>feed!B296</f>
        <v>qiffahsy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197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17</v>
      </c>
      <c r="L296">
        <f>SUMPRODUCT(MID(0&amp;feed!L296,LARGE(INDEX(ISNUMBER(--MID(feed!L296,ROW($1:$19),1))*
ROW($1:$19),0),ROW($1:$19))+1,1)*10^ROW($1:$19)/10)</f>
        <v>3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2008</v>
      </c>
      <c r="O296">
        <f>SUMPRODUCT(MID(0&amp;feed!O296,LARGE(INDEX(ISNUMBER(--MID(feed!O296,ROW($1:$5),1))*
ROW($1:$5),0),ROW($1:$5))+1,1)*10^ROW($1:$5)/10)</f>
        <v>365</v>
      </c>
      <c r="P296" t="str">
        <f>feed!P296</f>
        <v>Untapped</v>
      </c>
      <c r="Q296">
        <f t="shared" si="24"/>
        <v>90</v>
      </c>
      <c r="R296" t="str">
        <f>feed!Q296</f>
        <v>Powerful</v>
      </c>
      <c r="S296">
        <f t="shared" si="25"/>
        <v>9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96" t="str">
        <f>feed!U296</f>
        <v>http://blocgame.com/stats.php?id=61688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19934</v>
      </c>
      <c r="AA296" s="8">
        <f t="shared" si="27"/>
        <v>14.409362549800797</v>
      </c>
      <c r="AB296" s="4">
        <f t="shared" si="28"/>
        <v>334.66666666666669</v>
      </c>
      <c r="AC296" s="4">
        <f t="shared" si="29"/>
        <v>4822.333333333333</v>
      </c>
    </row>
    <row r="297" spans="1:29" x14ac:dyDescent="0.25">
      <c r="A297" t="str">
        <f>feed!A297</f>
        <v>south nation</v>
      </c>
      <c r="B297" t="str">
        <f>feed!B297</f>
        <v>presiden tote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29</v>
      </c>
      <c r="E297">
        <f>SUMPRODUCT(MID(0&amp;feed!E297,LARGE(INDEX(ISNUMBER(--MID(feed!E297,ROW($1:$19),1))*
ROW($1:$19),0),ROW($1:$19))+1,1)*10^ROW($1:$19)/10)</f>
        <v>6</v>
      </c>
      <c r="F297" t="str">
        <f>feed!F297</f>
        <v>Second World War surplus</v>
      </c>
      <c r="G297" t="str">
        <f>feed!G297</f>
        <v>Nice</v>
      </c>
      <c r="H297">
        <f>SUMPRODUCT(MID(0&amp;feed!H297,LARGE(INDEX(ISNUMBER(--MID(feed!H297,ROW($1:$1),1))*
ROW($1:$1),0),ROW($1:$1))+1,1)*10^ROW($1:$1)/10)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14</v>
      </c>
      <c r="L297">
        <f>SUMPRODUCT(MID(0&amp;feed!L297,LARGE(INDEX(ISNUMBER(--MID(feed!L297,ROW($1:$19),1))*
ROW($1:$19),0),ROW($1:$19))+1,1)*10^ROW($1:$19)/10)</f>
        <v>12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2001</v>
      </c>
      <c r="O297">
        <f>SUMPRODUCT(MID(0&amp;feed!O297,LARGE(INDEX(ISNUMBER(--MID(feed!O297,ROW($1:$5),1))*
ROW($1:$5),0),ROW($1:$5))+1,1)*10^ROW($1:$5)/10)</f>
        <v>500</v>
      </c>
      <c r="P297" t="str">
        <f>feed!P297</f>
        <v>Plentiful</v>
      </c>
      <c r="Q297">
        <f t="shared" si="24"/>
        <v>70</v>
      </c>
      <c r="R297" t="str">
        <f>feed!Q297</f>
        <v>Very Powerful</v>
      </c>
      <c r="S297">
        <f t="shared" si="25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97" t="str">
        <f>feed!U297</f>
        <v>http://blocgame.com/stats.php?id=61911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22010</v>
      </c>
      <c r="AA297" s="8">
        <f t="shared" si="27"/>
        <v>16.996501749125436</v>
      </c>
      <c r="AB297" s="4">
        <f t="shared" si="28"/>
        <v>333.5</v>
      </c>
      <c r="AC297" s="4">
        <f t="shared" si="29"/>
        <v>5668.333333333333</v>
      </c>
    </row>
    <row r="298" spans="1:29" x14ac:dyDescent="0.25">
      <c r="A298" t="str">
        <f>feed!A298</f>
        <v>Senandung Malam</v>
      </c>
      <c r="B298" t="str">
        <f>feed!B298</f>
        <v>Lela Manja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98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Poor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14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1997</v>
      </c>
      <c r="O298">
        <f>SUMPRODUCT(MID(0&amp;feed!O298,LARGE(INDEX(ISNUMBER(--MID(feed!O298,ROW($1:$5),1))*
ROW($1:$5),0),ROW($1:$5))+1,1)*10^ROW($1:$5)/10)</f>
        <v>0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98" t="str">
        <f>feed!U298</f>
        <v>http://blocgame.com/stats.php?id=61074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</v>
      </c>
      <c r="AA298" s="8">
        <f t="shared" si="27"/>
        <v>5.4576865297946924</v>
      </c>
      <c r="AB298" s="4">
        <f t="shared" si="28"/>
        <v>332.83333333333331</v>
      </c>
      <c r="AC298" s="4">
        <f t="shared" si="29"/>
        <v>1816.5</v>
      </c>
    </row>
    <row r="299" spans="1:29" x14ac:dyDescent="0.25">
      <c r="A299" t="str">
        <f>feed!A299</f>
        <v>Zinlandia</v>
      </c>
      <c r="B299" t="str">
        <f>feed!B299</f>
        <v>Alaah</v>
      </c>
      <c r="C299">
        <f>feed!C299</f>
        <v>0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6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76</v>
      </c>
      <c r="K299">
        <f>SUMPRODUCT(MID(0&amp;feed!K299,LARGE(INDEX(ISNUMBER(--MID(feed!K299,ROW($1:$19),1))*
ROW($1:$19),0),ROW($1:$19))+1,1)*10^ROW($1:$19)/10)</f>
        <v>40</v>
      </c>
      <c r="L299">
        <f>SUMPRODUCT(MID(0&amp;feed!L299,LARGE(INDEX(ISNUMBER(--MID(feed!L299,ROW($1:$19),1))*
ROW($1:$19),0),ROW($1:$19))+1,1)*10^ROW($1:$19)/10)</f>
        <v>7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1993</v>
      </c>
      <c r="O299">
        <f>SUMPRODUCT(MID(0&amp;feed!O299,LARGE(INDEX(ISNUMBER(--MID(feed!O299,ROW($1:$5),1))*
ROW($1:$5),0),ROW($1:$5))+1,1)*10^ROW($1:$5)/10)</f>
        <v>0</v>
      </c>
      <c r="P299" t="str">
        <f>feed!P299</f>
        <v>Untapped</v>
      </c>
      <c r="Q299">
        <f t="shared" si="24"/>
        <v>90</v>
      </c>
      <c r="R299" t="str">
        <f>feed!Q299</f>
        <v>Powerful</v>
      </c>
      <c r="S299">
        <f t="shared" si="25"/>
        <v>9</v>
      </c>
      <c r="T299" t="str">
        <f>feed!R299</f>
        <v>Amazonia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99" t="str">
        <f>feed!U299</f>
        <v>http://blocgame.com/stats.php?id=45831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7423</v>
      </c>
      <c r="AA299" s="8">
        <f t="shared" si="27"/>
        <v>13.696939287506272</v>
      </c>
      <c r="AB299" s="4">
        <f t="shared" si="28"/>
        <v>332.16666666666669</v>
      </c>
      <c r="AC299" s="4">
        <f t="shared" si="29"/>
        <v>4549.666666666667</v>
      </c>
    </row>
    <row r="300" spans="1:29" x14ac:dyDescent="0.25">
      <c r="A300" t="str">
        <f>feed!A300</f>
        <v>The UCOA</v>
      </c>
      <c r="B300" t="str">
        <f>feed!B300</f>
        <v>Stephanobroburg123</v>
      </c>
      <c r="C300">
        <f>feed!C300</f>
        <v>0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Korean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0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8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0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1991</v>
      </c>
      <c r="O300">
        <f>SUMPRODUCT(MID(0&amp;feed!O300,LARGE(INDEX(ISNUMBER(--MID(feed!O300,ROW($1:$5),1))*
ROW($1:$5),0),ROW($1:$5))+1,1)*10^ROW($1:$5)/10)</f>
        <v>0</v>
      </c>
      <c r="P300" t="str">
        <f>feed!P300</f>
        <v>Untapped</v>
      </c>
      <c r="Q300">
        <f t="shared" si="24"/>
        <v>90</v>
      </c>
      <c r="R300" t="str">
        <f>feed!Q300</f>
        <v>None</v>
      </c>
      <c r="S300">
        <f t="shared" si="25"/>
        <v>0</v>
      </c>
      <c r="T300" t="str">
        <f>feed!R300</f>
        <v>Pacific Rim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300" t="str">
        <f>feed!U300</f>
        <v>http://blocgame.com/stats.php?id=54240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185</v>
      </c>
      <c r="AA300" s="8">
        <f t="shared" si="27"/>
        <v>1.4113510798593671</v>
      </c>
      <c r="AB300" s="4">
        <f t="shared" si="28"/>
        <v>331.83333333333331</v>
      </c>
      <c r="AC300" s="4">
        <f t="shared" si="29"/>
        <v>468.33333333333331</v>
      </c>
    </row>
    <row r="301" spans="1:29" x14ac:dyDescent="0.25">
      <c r="A301" t="str">
        <f>feed!A301</f>
        <v>awanghitam</v>
      </c>
      <c r="B301" t="str">
        <f>feed!B301</f>
        <v>awanghitam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55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0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22</v>
      </c>
      <c r="L301">
        <f>SUMPRODUCT(MID(0&amp;feed!L301,LARGE(INDEX(ISNUMBER(--MID(feed!L301,ROW($1:$19),1))*
ROW($1:$19),0),ROW($1:$19))+1,1)*10^ROW($1:$19)/10)</f>
        <v>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1988</v>
      </c>
      <c r="O301">
        <f>SUMPRODUCT(MID(0&amp;feed!O301,LARGE(INDEX(ISNUMBER(--MID(feed!O301,ROW($1:$5),1))*
ROW($1:$5),0),ROW($1:$5))+1,1)*10^ROW($1:$5)/10)</f>
        <v>173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301" t="str">
        <f>feed!U301</f>
        <v>http://blocgame.com/stats.php?id=60739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256</v>
      </c>
      <c r="AA301" s="8">
        <f t="shared" si="27"/>
        <v>4.4673038229376258</v>
      </c>
      <c r="AB301" s="4">
        <f t="shared" si="28"/>
        <v>331.33333333333331</v>
      </c>
      <c r="AC301" s="4">
        <f t="shared" si="29"/>
        <v>1480.1666666666667</v>
      </c>
    </row>
    <row r="302" spans="1:29" x14ac:dyDescent="0.25">
      <c r="A302" t="str">
        <f>feed!A302</f>
        <v>Buchepalia</v>
      </c>
      <c r="B302" t="str">
        <f>feed!B302</f>
        <v>ubiqa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60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Nice</v>
      </c>
      <c r="H302">
        <f>SUMPRODUCT(MID(0&amp;feed!H302,LARGE(INDEX(ISNUMBER(--MID(feed!H302,ROW($1:$1),1))*
ROW($1:$1),0),ROW($1:$1))+1,1)*10^ROW($1:$1)/10)</f>
        <v>3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21</v>
      </c>
      <c r="L302">
        <f>SUMPRODUCT(MID(0&amp;feed!L302,LARGE(INDEX(ISNUMBER(--MID(feed!L302,ROW($1:$19),1))*
ROW($1:$19),0),ROW($1:$19))+1,1)*10^ROW($1:$19)/10)</f>
        <v>10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1981</v>
      </c>
      <c r="O302">
        <f>SUMPRODUCT(MID(0&amp;feed!O302,LARGE(INDEX(ISNUMBER(--MID(feed!O302,ROW($1:$5),1))*
ROW($1:$5),0),ROW($1:$5))+1,1)*10^ROW($1:$5)/10)</f>
        <v>251</v>
      </c>
      <c r="P302" t="str">
        <f>feed!P302</f>
        <v>Untapped</v>
      </c>
      <c r="Q302">
        <f t="shared" si="24"/>
        <v>90</v>
      </c>
      <c r="R302" t="str">
        <f>feed!Q302</f>
        <v>Powerful</v>
      </c>
      <c r="S302">
        <f t="shared" si="25"/>
        <v>9</v>
      </c>
      <c r="T302" t="str">
        <f>feed!R302</f>
        <v>Caribbean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302" t="str">
        <f>feed!U302</f>
        <v>http://blocgame.com/stats.php?id=60734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5139</v>
      </c>
      <c r="AA302" s="8">
        <f t="shared" si="27"/>
        <v>9.598182735991923</v>
      </c>
      <c r="AB302" s="4">
        <f t="shared" si="28"/>
        <v>330.16666666666669</v>
      </c>
      <c r="AC302" s="4">
        <f t="shared" si="29"/>
        <v>3169</v>
      </c>
    </row>
    <row r="303" spans="1:29" x14ac:dyDescent="0.25">
      <c r="A303" t="str">
        <f>feed!A303</f>
        <v>Inferia</v>
      </c>
      <c r="B303" t="str">
        <f>feed!B303</f>
        <v>Alexkovisk</v>
      </c>
      <c r="C303" t="str">
        <f>feed!C303</f>
        <v>Pact of Red October</v>
      </c>
      <c r="D303">
        <f>SUMPRODUCT(MID(0&amp;feed!D303,LARGE(INDEX(ISNUMBER(--MID(feed!D303,ROW($1:$19),1))*
ROW($1:$19),0),ROW($1:$19))+1,1)*10^ROW($1:$19)/10)</f>
        <v>9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0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1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3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1970</v>
      </c>
      <c r="O303">
        <f>SUMPRODUCT(MID(0&amp;feed!O303,LARGE(INDEX(ISNUMBER(--MID(feed!O303,ROW($1:$5),1))*
ROW($1:$5),0),ROW($1:$5))+1,1)*10^ROW($1:$5)/10)</f>
        <v>66</v>
      </c>
      <c r="P303" t="str">
        <f>feed!P303</f>
        <v>Plentiful</v>
      </c>
      <c r="Q303">
        <f t="shared" si="24"/>
        <v>70</v>
      </c>
      <c r="R303" t="str">
        <f>feed!Q303</f>
        <v>Small</v>
      </c>
      <c r="S303">
        <f t="shared" si="25"/>
        <v>3</v>
      </c>
      <c r="T303" t="str">
        <f>feed!R303</f>
        <v>Mesoamerica</v>
      </c>
      <c r="U303" t="str">
        <f>feed!S303</f>
        <v>Neutral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303" t="str">
        <f>feed!U303</f>
        <v>http://blocgame.com/stats.php?id=60789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4579</v>
      </c>
      <c r="AA303" s="8">
        <f t="shared" si="27"/>
        <v>3.6568527918781726</v>
      </c>
      <c r="AB303" s="4">
        <f t="shared" si="28"/>
        <v>328.33333333333331</v>
      </c>
      <c r="AC303" s="4">
        <f t="shared" si="29"/>
        <v>1200.6666666666667</v>
      </c>
    </row>
    <row r="304" spans="1:29" x14ac:dyDescent="0.25">
      <c r="A304" t="str">
        <f>feed!A304</f>
        <v>Utea</v>
      </c>
      <c r="B304" t="str">
        <f>feed!B304</f>
        <v>SephiXarados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84</v>
      </c>
      <c r="E304">
        <f>SUMPRODUCT(MID(0&amp;feed!E304,LARGE(INDEX(ISNUMBER(--MID(feed!E304,ROW($1:$19),1))*
ROW($1:$19),0),ROW($1:$19))+1,1)*10^ROW($1:$19)/10)</f>
        <v>3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4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7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1967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Amazonia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304" t="str">
        <f>feed!U304</f>
        <v>http://blocgame.com/stats.php?id=49905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54781</v>
      </c>
      <c r="AA304" s="8">
        <f t="shared" si="27"/>
        <v>37.382308083375698</v>
      </c>
      <c r="AB304" s="4">
        <f t="shared" si="28"/>
        <v>327.83333333333331</v>
      </c>
      <c r="AC304" s="4">
        <f t="shared" si="29"/>
        <v>12255.166666666666</v>
      </c>
    </row>
    <row r="305" spans="1:29" x14ac:dyDescent="0.25">
      <c r="A305" t="str">
        <f>feed!A305</f>
        <v>Stings</v>
      </c>
      <c r="B305" t="str">
        <f>feed!B305</f>
        <v>Sting</v>
      </c>
      <c r="C305" t="str">
        <f>feed!C305</f>
        <v>The Federal Colonies</v>
      </c>
      <c r="D305">
        <f>SUMPRODUCT(MID(0&amp;feed!D305,LARGE(INDEX(ISNUMBER(--MID(feed!D305,ROW($1:$19),1))*
ROW($1:$19),0),ROW($1:$19))+1,1)*10^ROW($1:$19)/10)</f>
        <v>125</v>
      </c>
      <c r="E305">
        <f>SUMPRODUCT(MID(0&amp;feed!E305,LARGE(INDEX(ISNUMBER(--MID(feed!E305,ROW($1:$19),1))*
ROW($1:$19),0),ROW($1:$19))+1,1)*10^ROW($1:$19)/10)</f>
        <v>1</v>
      </c>
      <c r="F305" t="str">
        <f>feed!F305</f>
        <v>Korean War surplus</v>
      </c>
      <c r="G305" t="str">
        <f>feed!G305</f>
        <v>Good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19</v>
      </c>
      <c r="L305">
        <f>SUMPRODUCT(MID(0&amp;feed!L305,LARGE(INDEX(ISNUMBER(--MID(feed!L305,ROW($1:$19),1))*
ROW($1:$19),0),ROW($1:$19))+1,1)*10^ROW($1:$19)/10)</f>
        <v>21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1964</v>
      </c>
      <c r="O305">
        <f>SUMPRODUCT(MID(0&amp;feed!O305,LARGE(INDEX(ISNUMBER(--MID(feed!O305,ROW($1:$5),1))*
ROW($1:$5),0),ROW($1:$5))+1,1)*10^ROW($1:$5)/10)</f>
        <v>3997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Mesopotamia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305" t="str">
        <f>feed!U305</f>
        <v>http://blocgame.com/stats.php?id=62660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12655</v>
      </c>
      <c r="AA305" s="8">
        <f t="shared" si="27"/>
        <v>14.844704684317719</v>
      </c>
      <c r="AB305" s="4">
        <f t="shared" si="28"/>
        <v>327.33333333333331</v>
      </c>
      <c r="AC305" s="4">
        <f t="shared" si="29"/>
        <v>4859.166666666667</v>
      </c>
    </row>
    <row r="306" spans="1:29" x14ac:dyDescent="0.25">
      <c r="A306" t="str">
        <f>feed!A306</f>
        <v>Wafflonia</v>
      </c>
      <c r="B306" t="str">
        <f>feed!B306</f>
        <v>Stellarwaffle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80</v>
      </c>
      <c r="E306">
        <f>SUMPRODUCT(MID(0&amp;feed!E306,LARGE(INDEX(ISNUMBER(--MID(feed!E306,ROW($1:$19),1))*
ROW($1:$19),0),ROW($1:$19))+1,1)*10^ROW($1:$19)/10)</f>
        <v>2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0</v>
      </c>
      <c r="K306">
        <f>SUMPRODUCT(MID(0&amp;feed!K306,LARGE(INDEX(ISNUMBER(--MID(feed!K306,ROW($1:$19),1))*
ROW($1:$19),0),ROW($1:$19))+1,1)*10^ROW($1:$19)/10)</f>
        <v>22</v>
      </c>
      <c r="L306">
        <f>SUMPRODUCT(MID(0&amp;feed!L306,LARGE(INDEX(ISNUMBER(--MID(feed!L306,ROW($1:$19),1))*
ROW($1:$19),0),ROW($1:$19))+1,1)*10^ROW($1:$19)/10)</f>
        <v>12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1958</v>
      </c>
      <c r="O306">
        <f>SUMPRODUCT(MID(0&amp;feed!O306,LARGE(INDEX(ISNUMBER(--MID(feed!O306,ROW($1:$5),1))*
ROW($1:$5),0),ROW($1:$5))+1,1)*10^ROW($1:$5)/10)</f>
        <v>3970</v>
      </c>
      <c r="P306" t="str">
        <f>feed!P306</f>
        <v>Untapped</v>
      </c>
      <c r="Q306">
        <f t="shared" si="24"/>
        <v>90</v>
      </c>
      <c r="R306" t="str">
        <f>feed!Q306</f>
        <v>Large</v>
      </c>
      <c r="S306">
        <f t="shared" si="25"/>
        <v>7.5</v>
      </c>
      <c r="T306" t="str">
        <f>feed!R306</f>
        <v>Egypt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306" t="str">
        <f>feed!U306</f>
        <v>http://blocgame.com/stats.php?id=63064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27577</v>
      </c>
      <c r="AA306" s="8">
        <f t="shared" si="27"/>
        <v>22.128192032686414</v>
      </c>
      <c r="AB306" s="4">
        <f t="shared" si="28"/>
        <v>326.33333333333331</v>
      </c>
      <c r="AC306" s="4">
        <f t="shared" si="29"/>
        <v>7221.166666666667</v>
      </c>
    </row>
    <row r="307" spans="1:29" x14ac:dyDescent="0.25">
      <c r="A307" t="str">
        <f>feed!A307</f>
        <v>Middlewest</v>
      </c>
      <c r="B307" t="str">
        <f>feed!B307</f>
        <v>BigBross</v>
      </c>
      <c r="C307" t="str">
        <f>feed!C307</f>
        <v>The Khilafah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149</v>
      </c>
      <c r="K307">
        <f>SUMPRODUCT(MID(0&amp;feed!K307,LARGE(INDEX(ISNUMBER(--MID(feed!K307,ROW($1:$19),1))*
ROW($1:$19),0),ROW($1:$19))+1,1)*10^ROW($1:$19)/10)</f>
        <v>15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1949</v>
      </c>
      <c r="O307">
        <f>SUMPRODUCT(MID(0&amp;feed!O307,LARGE(INDEX(ISNUMBER(--MID(feed!O307,ROW($1:$5),1))*
ROW($1:$5),0),ROW($1:$5))+1,1)*10^ROW($1:$5)/10)</f>
        <v>1915</v>
      </c>
      <c r="P307" t="str">
        <f>feed!P307</f>
        <v>Untapped</v>
      </c>
      <c r="Q307">
        <f t="shared" si="24"/>
        <v>90</v>
      </c>
      <c r="R307" t="str">
        <f>feed!Q307</f>
        <v>Large</v>
      </c>
      <c r="S307">
        <f t="shared" si="25"/>
        <v>7.5</v>
      </c>
      <c r="T307" t="str">
        <f>feed!R307</f>
        <v>Mesopotamia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307" t="str">
        <f>feed!U307</f>
        <v>http://blocgame.com/stats.php?id=63635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2705</v>
      </c>
      <c r="AA307" s="8">
        <f t="shared" si="27"/>
        <v>5.04361210877373</v>
      </c>
      <c r="AB307" s="4">
        <f t="shared" si="28"/>
        <v>324.83333333333331</v>
      </c>
      <c r="AC307" s="4">
        <f t="shared" si="29"/>
        <v>1638.3333333333333</v>
      </c>
    </row>
    <row r="308" spans="1:29" x14ac:dyDescent="0.25">
      <c r="A308" t="str">
        <f>feed!A308</f>
        <v>KaleCepo</v>
      </c>
      <c r="B308" t="str">
        <f>feed!B308</f>
        <v>sultan lee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237</v>
      </c>
      <c r="E308">
        <f>SUMPRODUCT(MID(0&amp;feed!E308,LARGE(INDEX(ISNUMBER(--MID(feed!E308,ROW($1:$19),1))*
ROW($1:$19),0),ROW($1:$19))+1,1)*10^ROW($1:$19)/10)</f>
        <v>22</v>
      </c>
      <c r="F308" t="str">
        <f>feed!F308</f>
        <v>Almost Modern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9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118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1946</v>
      </c>
      <c r="O308">
        <f>SUMPRODUCT(MID(0&amp;feed!O308,LARGE(INDEX(ISNUMBER(--MID(feed!O308,ROW($1:$5),1))*
ROW($1:$5),0),ROW($1:$5))+1,1)*10^ROW($1:$5)/10)</f>
        <v>101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08" t="str">
        <f>feed!U308</f>
        <v>http://blocgame.com/stats.php?id=60711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36394</v>
      </c>
      <c r="AA308" s="8">
        <f t="shared" si="27"/>
        <v>47.800102774922919</v>
      </c>
      <c r="AB308" s="4">
        <f t="shared" si="28"/>
        <v>324.33333333333331</v>
      </c>
      <c r="AC308" s="4">
        <f t="shared" si="29"/>
        <v>15503.166666666666</v>
      </c>
    </row>
    <row r="309" spans="1:29" x14ac:dyDescent="0.25">
      <c r="A309" t="str">
        <f>feed!A309</f>
        <v>Moneymaking</v>
      </c>
      <c r="B309" t="str">
        <f>feed!B309</f>
        <v>Bill Gates</v>
      </c>
      <c r="C309">
        <f>feed!C309</f>
        <v>0</v>
      </c>
      <c r="D309">
        <f>SUMPRODUCT(MID(0&amp;feed!D309,LARGE(INDEX(ISNUMBER(--MID(feed!D309,ROW($1:$19),1))*
ROW($1:$19),0),ROW($1:$19))+1,1)*10^ROW($1:$19)/10)</f>
        <v>13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1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4</v>
      </c>
      <c r="L309">
        <f>SUMPRODUCT(MID(0&amp;feed!L309,LARGE(INDEX(ISNUMBER(--MID(feed!L309,ROW($1:$19),1))*
ROW($1:$19),0),ROW($1:$19))+1,1)*10^ROW($1:$19)/10)</f>
        <v>5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1932</v>
      </c>
      <c r="O309">
        <f>SUMPRODUCT(MID(0&amp;feed!O309,LARGE(INDEX(ISNUMBER(--MID(feed!O309,ROW($1:$5),1))*
ROW($1:$5),0),ROW($1:$5))+1,1)*10^ROW($1:$5)/10)</f>
        <v>770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Arabia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309" t="str">
        <f>feed!U309</f>
        <v>http://blocgame.com/stats.php?id=64271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</v>
      </c>
      <c r="AA309" s="8">
        <f t="shared" si="27"/>
        <v>2.1361283643892341</v>
      </c>
      <c r="AB309" s="4">
        <f t="shared" si="28"/>
        <v>322</v>
      </c>
      <c r="AC309" s="4">
        <f t="shared" si="29"/>
        <v>687.83333333333337</v>
      </c>
    </row>
    <row r="310" spans="1:29" x14ac:dyDescent="0.25">
      <c r="A310" t="str">
        <f>feed!A310</f>
        <v>Spartang</v>
      </c>
      <c r="B310" t="str">
        <f>feed!B310</f>
        <v>Najib abdul razak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51</v>
      </c>
      <c r="E310">
        <f>SUMPRODUCT(MID(0&amp;feed!E310,LARGE(INDEX(ISNUMBER(--MID(feed!E310,ROW($1:$19),1))*
ROW($1:$19),0),ROW($1:$19))+1,1)*10^ROW($1:$19)/10)</f>
        <v>0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21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1931</v>
      </c>
      <c r="O310">
        <f>SUMPRODUCT(MID(0&amp;feed!O310,LARGE(INDEX(ISNUMBER(--MID(feed!O310,ROW($1:$5),1))*
ROW($1:$5),0),ROW($1:$5))+1,1)*10^ROW($1:$5)/10)</f>
        <v>155</v>
      </c>
      <c r="P310" t="str">
        <f>feed!P310</f>
        <v>Plentiful</v>
      </c>
      <c r="Q310">
        <f t="shared" si="24"/>
        <v>70</v>
      </c>
      <c r="R310" t="str">
        <f>feed!Q310</f>
        <v>Small</v>
      </c>
      <c r="S310">
        <f t="shared" si="25"/>
        <v>3</v>
      </c>
      <c r="T310" t="str">
        <f>feed!R310</f>
        <v>Caribbean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310" t="str">
        <f>feed!U310</f>
        <v>http://blocgame.com/stats.php?id=64166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17597</v>
      </c>
      <c r="AA310" s="8">
        <f t="shared" si="27"/>
        <v>12.608493008803729</v>
      </c>
      <c r="AB310" s="4">
        <f t="shared" si="28"/>
        <v>321.83333333333331</v>
      </c>
      <c r="AC310" s="4">
        <f t="shared" si="29"/>
        <v>4057.8333333333335</v>
      </c>
    </row>
    <row r="311" spans="1:29" x14ac:dyDescent="0.25">
      <c r="A311" t="str">
        <f>feed!A311</f>
        <v>Robots</v>
      </c>
      <c r="B311" t="str">
        <f>feed!B311</f>
        <v>stormbot28</v>
      </c>
      <c r="C311" t="str">
        <f>feed!C311</f>
        <v>Interpol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2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32</v>
      </c>
      <c r="K311">
        <f>SUMPRODUCT(MID(0&amp;feed!K311,LARGE(INDEX(ISNUMBER(--MID(feed!K311,ROW($1:$19),1))*
ROW($1:$19),0),ROW($1:$19))+1,1)*10^ROW($1:$19)/10)</f>
        <v>11</v>
      </c>
      <c r="L311">
        <f>SUMPRODUCT(MID(0&amp;feed!L311,LARGE(INDEX(ISNUMBER(--MID(feed!L311,ROW($1:$19),1))*
ROW($1:$19),0),ROW($1:$19))+1,1)*10^ROW($1:$19)/10)</f>
        <v>2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1926</v>
      </c>
      <c r="O311">
        <f>SUMPRODUCT(MID(0&amp;feed!O311,LARGE(INDEX(ISNUMBER(--MID(feed!O311,ROW($1:$5),1))*
ROW($1:$5),0),ROW($1:$5))+1,1)*10^ROW($1:$5)/10)</f>
        <v>185</v>
      </c>
      <c r="P311" t="str">
        <f>feed!P311</f>
        <v>Untapped</v>
      </c>
      <c r="Q311">
        <f t="shared" si="24"/>
        <v>90</v>
      </c>
      <c r="R311" t="str">
        <f>feed!Q311</f>
        <v>Powerful</v>
      </c>
      <c r="S311">
        <f t="shared" si="25"/>
        <v>9</v>
      </c>
      <c r="T311" t="str">
        <f>feed!R311</f>
        <v>Caribbean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311" t="str">
        <f>feed!U311</f>
        <v>http://blocgame.com/stats.php?id=40242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14153</v>
      </c>
      <c r="AA311" s="8">
        <f t="shared" si="27"/>
        <v>10.658359293873312</v>
      </c>
      <c r="AB311" s="4">
        <f t="shared" si="28"/>
        <v>321</v>
      </c>
      <c r="AC311" s="4">
        <f t="shared" si="29"/>
        <v>3421.3333333333335</v>
      </c>
    </row>
    <row r="312" spans="1:29" x14ac:dyDescent="0.25">
      <c r="A312" t="str">
        <f>feed!A312</f>
        <v>Masterton East</v>
      </c>
      <c r="B312" t="str">
        <f>feed!B312</f>
        <v>Natedogg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58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SUMPRODUCT(MID(0&amp;feed!H312,LARGE(INDEX(ISNUMBER(--MID(feed!H312,ROW($1:$1),1))*
ROW($1:$1),0),ROW($1:$1))+1,1)*10^ROW($1:$1)/10)</f>
        <v>2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</v>
      </c>
      <c r="K312">
        <f>SUMPRODUCT(MID(0&amp;feed!K312,LARGE(INDEX(ISNUMBER(--MID(feed!K312,ROW($1:$19),1))*
ROW($1:$19),0),ROW($1:$19))+1,1)*10^ROW($1:$19)/10)</f>
        <v>10</v>
      </c>
      <c r="L312">
        <f>SUMPRODUCT(MID(0&amp;feed!L312,LARGE(INDEX(ISNUMBER(--MID(feed!L312,ROW($1:$19),1))*
ROW($1:$19),0),ROW($1:$19))+1,1)*10^ROW($1:$19)/10)</f>
        <v>3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1922</v>
      </c>
      <c r="O312">
        <f>SUMPRODUCT(MID(0&amp;feed!O312,LARGE(INDEX(ISNUMBER(--MID(feed!O312,ROW($1:$5),1))*
ROW($1:$5),0),ROW($1:$5))+1,1)*10^ROW($1:$5)/10)</f>
        <v>25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Pacific Rim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312" t="str">
        <f>feed!U312</f>
        <v>http://blocgame.com/stats.php?id=58225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12290</v>
      </c>
      <c r="AA312" s="8">
        <f t="shared" si="27"/>
        <v>9.7112382934443282</v>
      </c>
      <c r="AB312" s="4">
        <f t="shared" si="28"/>
        <v>320.33333333333331</v>
      </c>
      <c r="AC312" s="4">
        <f t="shared" si="29"/>
        <v>3110.8333333333335</v>
      </c>
    </row>
    <row r="313" spans="1:29" x14ac:dyDescent="0.25">
      <c r="A313" t="str">
        <f>feed!A313</f>
        <v>kitts</v>
      </c>
      <c r="B313" t="str">
        <f>feed!B313</f>
        <v>kids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52</v>
      </c>
      <c r="K313">
        <f>SUMPRODUCT(MID(0&amp;feed!K313,LARGE(INDEX(ISNUMBER(--MID(feed!K313,ROW($1:$19),1))*
ROW($1:$19),0),ROW($1:$19))+1,1)*10^ROW($1:$19)/10)</f>
        <v>11</v>
      </c>
      <c r="L313">
        <f>SUMPRODUCT(MID(0&amp;feed!L313,LARGE(INDEX(ISNUMBER(--MID(feed!L313,ROW($1:$19),1))*
ROW($1:$19),0),ROW($1:$19))+1,1)*10^ROW($1:$19)/10)</f>
        <v>9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1918</v>
      </c>
      <c r="O313">
        <f>SUMPRODUCT(MID(0&amp;feed!O313,LARGE(INDEX(ISNUMBER(--MID(feed!O313,ROW($1:$5),1))*
ROW($1:$5),0),ROW($1:$5))+1,1)*10^ROW($1:$5)/10)</f>
        <v>7</v>
      </c>
      <c r="P313" t="str">
        <f>feed!P313</f>
        <v>Untapped</v>
      </c>
      <c r="Q313">
        <f t="shared" si="24"/>
        <v>90</v>
      </c>
      <c r="R313" t="str">
        <f>feed!Q313</f>
        <v>Large</v>
      </c>
      <c r="S313">
        <f t="shared" si="25"/>
        <v>7.5</v>
      </c>
      <c r="T313" t="str">
        <f>feed!R313</f>
        <v>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313" t="str">
        <f>feed!U313</f>
        <v>http://blocgame.com/stats.php?id=64269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8250</v>
      </c>
      <c r="AA313" s="8">
        <f t="shared" si="27"/>
        <v>8.6027111574556834</v>
      </c>
      <c r="AB313" s="4">
        <f t="shared" si="28"/>
        <v>319.66666666666669</v>
      </c>
      <c r="AC313" s="4">
        <f t="shared" si="29"/>
        <v>2750</v>
      </c>
    </row>
    <row r="314" spans="1:29" x14ac:dyDescent="0.25">
      <c r="A314" t="str">
        <f>feed!A314</f>
        <v>SOPF</v>
      </c>
      <c r="B314" t="str">
        <f>feed!B314</f>
        <v>Johnathinski Weston</v>
      </c>
      <c r="C314" t="str">
        <f>feed!C314</f>
        <v>The United Nations</v>
      </c>
      <c r="D314">
        <f>SUMPRODUCT(MID(0&amp;feed!D314,LARGE(INDEX(ISNUMBER(--MID(feed!D314,ROW($1:$19),1))*
ROW($1:$19),0),ROW($1:$19))+1,1)*10^ROW($1:$19)/10)</f>
        <v>5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Questionable</v>
      </c>
      <c r="H314">
        <f>SUMPRODUCT(MID(0&amp;feed!H314,LARGE(INDEX(ISNUMBER(--MID(feed!H314,ROW($1:$1),1))*
ROW($1:$1),0),ROW($1:$1))+1,1)*10^ROW($1:$1)/10)</f>
        <v>1</v>
      </c>
      <c r="I314" t="str">
        <f>feed!I314</f>
        <v>Poor</v>
      </c>
      <c r="J314">
        <f>SUMPRODUCT(MID(0&amp;feed!J314,LARGE(INDEX(ISNUMBER(--MID(feed!J314,ROW($1:$19),1))*
ROW($1:$19),0),ROW($1:$19))+1,1)*10^ROW($1:$19)/10)</f>
        <v>8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4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1911</v>
      </c>
      <c r="O314">
        <f>SUMPRODUCT(MID(0&amp;feed!O314,LARGE(INDEX(ISNUMBER(--MID(feed!O314,ROW($1:$5),1))*
ROW($1:$5),0),ROW($1:$5))+1,1)*10^ROW($1:$5)/10)</f>
        <v>4</v>
      </c>
      <c r="P314" t="str">
        <f>feed!P314</f>
        <v>Untapped</v>
      </c>
      <c r="Q314">
        <f t="shared" si="24"/>
        <v>90</v>
      </c>
      <c r="R314" t="str">
        <f>feed!Q314</f>
        <v>Somewhat Large</v>
      </c>
      <c r="S314">
        <f t="shared" si="25"/>
        <v>6</v>
      </c>
      <c r="T314" t="str">
        <f>feed!R314</f>
        <v>East Indies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314" t="str">
        <f>feed!U314</f>
        <v>http://blocgame.com/stats.php?id=62841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390</v>
      </c>
      <c r="AA314" s="8">
        <f t="shared" si="27"/>
        <v>3.3437990580847723</v>
      </c>
      <c r="AB314" s="4">
        <f t="shared" si="28"/>
        <v>318.5</v>
      </c>
      <c r="AC314" s="4">
        <f t="shared" si="29"/>
        <v>1065</v>
      </c>
    </row>
    <row r="315" spans="1:29" x14ac:dyDescent="0.25">
      <c r="A315" t="str">
        <f>feed!A315</f>
        <v>Invasion Nation</v>
      </c>
      <c r="B315" t="str">
        <f>feed!B315</f>
        <v>Chinese Republican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20</v>
      </c>
      <c r="E315">
        <f>SUMPRODUCT(MID(0&amp;feed!E315,LARGE(INDEX(ISNUMBER(--MID(feed!E315,ROW($1:$19),1))*
ROW($1:$19),0),ROW($1:$19))+1,1)*10^ROW($1:$19)/10)</f>
        <v>1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6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1911</v>
      </c>
      <c r="O315">
        <f>SUMPRODUCT(MID(0&amp;feed!O315,LARGE(INDEX(ISNUMBER(--MID(feed!O315,ROW($1:$5),1))*
ROW($1:$5),0),ROW($1:$5))+1,1)*10^ROW($1:$5)/10)</f>
        <v>6</v>
      </c>
      <c r="P315" t="str">
        <f>feed!P315</f>
        <v>Near Depletion</v>
      </c>
      <c r="Q315">
        <f t="shared" si="24"/>
        <v>10</v>
      </c>
      <c r="R315" t="str">
        <f>feed!Q315</f>
        <v>Somewhat Large</v>
      </c>
      <c r="S315">
        <f t="shared" si="25"/>
        <v>6</v>
      </c>
      <c r="T315" t="str">
        <f>feed!R315</f>
        <v>China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315" t="str">
        <f>feed!U315</f>
        <v>http://blocgame.com/stats.php?id=64541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7823</v>
      </c>
      <c r="AA315" s="8">
        <f t="shared" si="27"/>
        <v>7.2333856619570902</v>
      </c>
      <c r="AB315" s="4">
        <f t="shared" si="28"/>
        <v>318.5</v>
      </c>
      <c r="AC315" s="4">
        <f t="shared" si="29"/>
        <v>2303.8333333333335</v>
      </c>
    </row>
    <row r="316" spans="1:29" x14ac:dyDescent="0.25">
      <c r="A316" t="str">
        <f>feed!A316</f>
        <v>British Egypt</v>
      </c>
      <c r="B316" t="str">
        <f>feed!B316</f>
        <v>Montgomery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85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Axis of Evil</v>
      </c>
      <c r="H316">
        <f>SUMPRODUCT(MID(0&amp;feed!H316,LARGE(INDEX(ISNUMBER(--MID(feed!H316,ROW($1:$1),1))*
ROW($1:$1),0),ROW($1:$1))+1,1)*10^ROW($1:$1)/10)</f>
        <v>1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</v>
      </c>
      <c r="K316">
        <f>SUMPRODUCT(MID(0&amp;feed!K316,LARGE(INDEX(ISNUMBER(--MID(feed!K316,ROW($1:$19),1))*
ROW($1:$19),0),ROW($1:$19))+1,1)*10^ROW($1:$19)/10)</f>
        <v>21</v>
      </c>
      <c r="L316">
        <f>SUMPRODUCT(MID(0&amp;feed!L316,LARGE(INDEX(ISNUMBER(--MID(feed!L316,ROW($1:$19),1))*
ROW($1:$19),0),ROW($1:$19))+1,1)*10^ROW($1:$19)/10)</f>
        <v>13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1902</v>
      </c>
      <c r="O316">
        <f>SUMPRODUCT(MID(0&amp;feed!O316,LARGE(INDEX(ISNUMBER(--MID(feed!O316,ROW($1:$5),1))*
ROW($1:$5),0),ROW($1:$5))+1,1)*10^ROW($1:$5)/10)</f>
        <v>2795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Egypt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316" t="str">
        <f>feed!U316</f>
        <v>http://blocgame.com/stats.php?id=45596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34233</v>
      </c>
      <c r="AA316" s="8">
        <f t="shared" si="27"/>
        <v>25.096214511041008</v>
      </c>
      <c r="AB316" s="4">
        <f t="shared" si="28"/>
        <v>317</v>
      </c>
      <c r="AC316" s="4">
        <f t="shared" si="29"/>
        <v>7955.5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1901</v>
      </c>
      <c r="O317">
        <f>SUMPRODUCT(MID(0&amp;feed!O317,LARGE(INDEX(ISNUMBER(--MID(feed!O317,ROW($1:$5),1))*
ROW($1:$5),0),ROW($1:$5))+1,1)*10^ROW($1:$5)/10)</f>
        <v>2485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6.8926880589163595</v>
      </c>
      <c r="AB317" s="4">
        <f t="shared" si="28"/>
        <v>316.83333333333331</v>
      </c>
      <c r="AC317" s="4">
        <f t="shared" si="29"/>
        <v>2183.8333333333335</v>
      </c>
    </row>
    <row r="318" spans="1:29" x14ac:dyDescent="0.25">
      <c r="A318" t="str">
        <f>feed!A318</f>
        <v>Free Trade</v>
      </c>
      <c r="B318" t="str">
        <f>feed!B318</f>
        <v>InfernoVortex</v>
      </c>
      <c r="C318" t="str">
        <f>feed!C318</f>
        <v>Interpol</v>
      </c>
      <c r="D318">
        <f>SUMPRODUCT(MID(0&amp;feed!D318,LARGE(INDEX(ISNUMBER(--MID(feed!D318,ROW($1:$19),1))*
ROW($1:$19),0),ROW($1:$19))+1,1)*10^ROW($1:$19)/10)</f>
        <v>59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167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1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1894</v>
      </c>
      <c r="O318">
        <f>SUMPRODUCT(MID(0&amp;feed!O318,LARGE(INDEX(ISNUMBER(--MID(feed!O318,ROW($1:$5),1))*
ROW($1:$5),0),ROW($1:$5))+1,1)*10^ROW($1:$5)/10)</f>
        <v>98</v>
      </c>
      <c r="P318" t="str">
        <f>feed!P318</f>
        <v>Untapped</v>
      </c>
      <c r="Q318">
        <f t="shared" si="24"/>
        <v>90</v>
      </c>
      <c r="R318" t="str">
        <f>feed!Q318</f>
        <v>Powerful</v>
      </c>
      <c r="S318">
        <f t="shared" si="25"/>
        <v>9</v>
      </c>
      <c r="T318" t="str">
        <f>feed!R318</f>
        <v>Caribbean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318" t="str">
        <f>feed!U318</f>
        <v>http://blocgame.com/stats.php?id=55017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14918</v>
      </c>
      <c r="AA318" s="8">
        <f t="shared" si="27"/>
        <v>10.648363252375924</v>
      </c>
      <c r="AB318" s="4">
        <f t="shared" si="28"/>
        <v>315.66666666666669</v>
      </c>
      <c r="AC318" s="4">
        <f t="shared" si="29"/>
        <v>3361.3333333333335</v>
      </c>
    </row>
    <row r="319" spans="1:29" x14ac:dyDescent="0.25">
      <c r="A319" t="str">
        <f>feed!A319</f>
        <v>Sea13</v>
      </c>
      <c r="B319" t="str">
        <f>feed!B319</f>
        <v>Seaman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28</v>
      </c>
      <c r="E319">
        <f>SUMPRODUCT(MID(0&amp;feed!E319,LARGE(INDEX(ISNUMBER(--MID(feed!E319,ROW($1:$19),1))*
ROW($1:$19),0),ROW($1:$19))+1,1)*10^ROW($1:$19)/10)</f>
        <v>3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1</v>
      </c>
      <c r="K319">
        <f>SUMPRODUCT(MID(0&amp;feed!K319,LARGE(INDEX(ISNUMBER(--MID(feed!K319,ROW($1:$19),1))*
ROW($1:$19),0),ROW($1:$19))+1,1)*10^ROW($1:$19)/10)</f>
        <v>12</v>
      </c>
      <c r="L319">
        <f>SUMPRODUCT(MID(0&amp;feed!L319,LARGE(INDEX(ISNUMBER(--MID(feed!L319,ROW($1:$19),1))*
ROW($1:$19),0),ROW($1:$19))+1,1)*10^ROW($1:$19)/10)</f>
        <v>7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1893</v>
      </c>
      <c r="O319">
        <f>SUMPRODUCT(MID(0&amp;feed!O319,LARGE(INDEX(ISNUMBER(--MID(feed!O319,ROW($1:$5),1))*
ROW($1:$5),0),ROW($1:$5))+1,1)*10^ROW($1:$5)/10)</f>
        <v>444</v>
      </c>
      <c r="P319" t="str">
        <f>feed!P319</f>
        <v>Untapped</v>
      </c>
      <c r="Q319">
        <f t="shared" si="24"/>
        <v>90</v>
      </c>
      <c r="R319" t="str">
        <f>feed!Q319</f>
        <v>Somewhat Large</v>
      </c>
      <c r="S319">
        <f t="shared" si="25"/>
        <v>6</v>
      </c>
      <c r="T319" t="str">
        <f>feed!R319</f>
        <v>Pacific Rim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319" t="str">
        <f>feed!U319</f>
        <v>http://blocgame.com/stats.php?id=62117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190</v>
      </c>
      <c r="AA319" s="8">
        <f t="shared" si="27"/>
        <v>4.6566296883254097</v>
      </c>
      <c r="AB319" s="4">
        <f t="shared" si="28"/>
        <v>315.5</v>
      </c>
      <c r="AC319" s="4">
        <f t="shared" si="29"/>
        <v>1469.1666666666667</v>
      </c>
    </row>
    <row r="320" spans="1:29" x14ac:dyDescent="0.25">
      <c r="A320" t="str">
        <f>feed!A320</f>
        <v>Lomar</v>
      </c>
      <c r="B320" t="str">
        <f>feed!B320</f>
        <v>Sarnen</v>
      </c>
      <c r="C320">
        <f>feed!C320</f>
        <v>0</v>
      </c>
      <c r="D320">
        <f>SUMPRODUCT(MID(0&amp;feed!D320,LARGE(INDEX(ISNUMBER(--MID(feed!D320,ROW($1:$19),1))*
ROW($1:$19),0),ROW($1:$19))+1,1)*10^ROW($1:$19)/10)</f>
        <v>7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1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145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2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1893</v>
      </c>
      <c r="O320">
        <f>SUMPRODUCT(MID(0&amp;feed!O320,LARGE(INDEX(ISNUMBER(--MID(feed!O320,ROW($1:$5),1))*
ROW($1:$5),0),ROW($1:$5))+1,1)*10^ROW($1:$5)/10)</f>
        <v>496</v>
      </c>
      <c r="P320" t="str">
        <f>feed!P320</f>
        <v>Untapped</v>
      </c>
      <c r="Q320">
        <f t="shared" si="24"/>
        <v>90</v>
      </c>
      <c r="R320" t="str">
        <f>feed!Q320</f>
        <v>Small</v>
      </c>
      <c r="S320">
        <f t="shared" si="25"/>
        <v>3</v>
      </c>
      <c r="T320" t="str">
        <f>feed!R320</f>
        <v>Mesopotamia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320" t="str">
        <f>feed!U320</f>
        <v>http://blocgame.com/stats.php?id=63175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-451</v>
      </c>
      <c r="AA320" s="8">
        <f t="shared" si="27"/>
        <v>1.9408346539883783</v>
      </c>
      <c r="AB320" s="4">
        <f t="shared" si="28"/>
        <v>315.5</v>
      </c>
      <c r="AC320" s="4">
        <f t="shared" si="29"/>
        <v>612.33333333333337</v>
      </c>
    </row>
    <row r="321" spans="1:29" x14ac:dyDescent="0.25">
      <c r="A321" t="str">
        <f>feed!A321</f>
        <v>Black Pearl</v>
      </c>
      <c r="B321" t="str">
        <f>feed!B321</f>
        <v>Jacks Sparrows</v>
      </c>
      <c r="C321" t="str">
        <f>feed!C321</f>
        <v>Celestial Beingsï¿½</v>
      </c>
      <c r="D321">
        <f>SUMPRODUCT(MID(0&amp;feed!D321,LARGE(INDEX(ISNUMBER(--MID(feed!D321,ROW($1:$19),1))*
ROW($1:$19),0),ROW($1:$19))+1,1)*10^ROW($1:$19)/10)</f>
        <v>70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18</v>
      </c>
      <c r="L321">
        <f>SUMPRODUCT(MID(0&amp;feed!L321,LARGE(INDEX(ISNUMBER(--MID(feed!L321,ROW($1:$19),1))*
ROW($1:$19),0),ROW($1:$19))+1,1)*10^ROW($1:$19)/10)</f>
        <v>9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1879</v>
      </c>
      <c r="O321">
        <f>SUMPRODUCT(MID(0&amp;feed!O321,LARGE(INDEX(ISNUMBER(--MID(feed!O321,ROW($1:$5),1))*
ROW($1:$5),0),ROW($1:$5))+1,1)*10^ROW($1:$5)/10)</f>
        <v>103</v>
      </c>
      <c r="P321">
        <f>feed!P321</f>
        <v>0</v>
      </c>
      <c r="Q321">
        <f t="shared" si="24"/>
        <v>40</v>
      </c>
      <c r="R321" t="str">
        <f>feed!Q321</f>
        <v>Powerful</v>
      </c>
      <c r="S321">
        <f t="shared" si="25"/>
        <v>9</v>
      </c>
      <c r="T321" t="str">
        <f>feed!R321</f>
        <v>Southern Cone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321" t="str">
        <f>feed!U321</f>
        <v>http://blocgame.com/stats.php?id=63631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6234</v>
      </c>
      <c r="AA321" s="8">
        <f t="shared" si="27"/>
        <v>9.5045236828100048</v>
      </c>
      <c r="AB321" s="4">
        <f t="shared" si="28"/>
        <v>313.16666666666669</v>
      </c>
      <c r="AC321" s="4">
        <f t="shared" si="29"/>
        <v>2976.5</v>
      </c>
    </row>
    <row r="322" spans="1:29" x14ac:dyDescent="0.25">
      <c r="A322" t="str">
        <f>feed!A322</f>
        <v>Ralu</v>
      </c>
      <c r="B322" t="str">
        <f>feed!B322</f>
        <v>Ramar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54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3</v>
      </c>
      <c r="K322">
        <f>SUMPRODUCT(MID(0&amp;feed!K322,LARGE(INDEX(ISNUMBER(--MID(feed!K322,ROW($1:$19),1))*
ROW($1:$19),0),ROW($1:$19))+1,1)*10^ROW($1:$19)/10)</f>
        <v>13</v>
      </c>
      <c r="L322">
        <f>SUMPRODUCT(MID(0&amp;feed!L322,LARGE(INDEX(ISNUMBER(--MID(feed!L322,ROW($1:$19),1))*
ROW($1:$19),0),ROW($1:$19))+1,1)*10^ROW($1:$19)/10)</f>
        <v>11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1871</v>
      </c>
      <c r="O322">
        <f>SUMPRODUCT(MID(0&amp;feed!O322,LARGE(INDEX(ISNUMBER(--MID(feed!O322,ROW($1:$5),1))*
ROW($1:$5),0),ROW($1:$5))+1,1)*10^ROW($1:$5)/10)</f>
        <v>265</v>
      </c>
      <c r="P322" t="str">
        <f>feed!P322</f>
        <v>Untapped</v>
      </c>
      <c r="Q322">
        <f t="shared" si="24"/>
        <v>90</v>
      </c>
      <c r="R322" t="str">
        <f>feed!Q322</f>
        <v>Large</v>
      </c>
      <c r="S322">
        <f t="shared" si="25"/>
        <v>7.5</v>
      </c>
      <c r="T322" t="str">
        <f>feed!R322</f>
        <v>Amazonia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322" t="str">
        <f>feed!U322</f>
        <v>http://blocgame.com/stats.php?id=59527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18462</v>
      </c>
      <c r="AA322" s="8">
        <f t="shared" si="27"/>
        <v>15.479422768572956</v>
      </c>
      <c r="AB322" s="4">
        <f t="shared" si="28"/>
        <v>311.83333333333331</v>
      </c>
      <c r="AC322" s="4">
        <f t="shared" si="29"/>
        <v>4827</v>
      </c>
    </row>
    <row r="323" spans="1:29" x14ac:dyDescent="0.25">
      <c r="A323" t="str">
        <f>feed!A323</f>
        <v>kodiang</v>
      </c>
      <c r="B323" t="str">
        <f>feed!B323</f>
        <v>tester2</v>
      </c>
      <c r="C323" t="str">
        <f>feed!C323</f>
        <v>The United Nations</v>
      </c>
      <c r="D323">
        <f>SUMPRODUCT(MID(0&amp;feed!D323,LARGE(INDEX(ISNUMBER(--MID(feed!D323,ROW($1:$19),1))*
ROW($1:$19),0),ROW($1:$19))+1,1)*10^ROW($1:$19)/10)</f>
        <v>104</v>
      </c>
      <c r="E323">
        <f>SUMPRODUCT(MID(0&amp;feed!E323,LARGE(INDEX(ISNUMBER(--MID(feed!E323,ROW($1:$19),1))*
ROW($1:$19),0),ROW($1:$19))+1,1)*10^ROW($1:$19)/10)</f>
        <v>6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5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4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14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1866</v>
      </c>
      <c r="O323">
        <f>SUMPRODUCT(MID(0&amp;feed!O323,LARGE(INDEX(ISNUMBER(--MID(feed!O323,ROW($1:$5),1))*
ROW($1:$5),0),ROW($1:$5))+1,1)*10^ROW($1:$5)/10)</f>
        <v>114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323" t="str">
        <f>feed!U323</f>
        <v>http://blocgame.com/stats.php?id=60531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12475</v>
      </c>
      <c r="AA323" s="8">
        <f t="shared" ref="AA323:AA386" si="33">V323/N323</f>
        <v>16.733654876741692</v>
      </c>
      <c r="AB323" s="4">
        <f t="shared" ref="AB323:AB386" si="34">N323/6</f>
        <v>311</v>
      </c>
      <c r="AC323" s="4">
        <f t="shared" ref="AC323:AC386" si="35">V323/6</f>
        <v>5204.166666666667</v>
      </c>
    </row>
    <row r="324" spans="1:29" x14ac:dyDescent="0.25">
      <c r="A324" t="str">
        <f>feed!A324</f>
        <v>Briggs</v>
      </c>
      <c r="B324" t="str">
        <f>feed!B324</f>
        <v>General Armstrong</v>
      </c>
      <c r="C324" t="str">
        <f>feed!C324</f>
        <v>SPQR</v>
      </c>
      <c r="D324">
        <f>SUMPRODUCT(MID(0&amp;feed!D324,LARGE(INDEX(ISNUMBER(--MID(feed!D324,ROW($1:$19),1))*
ROW($1:$19),0),ROW($1:$19))+1,1)*10^ROW($1:$19)/10)</f>
        <v>99</v>
      </c>
      <c r="E324">
        <f>SUMPRODUCT(MID(0&amp;feed!E324,LARGE(INDEX(ISNUMBER(--MID(feed!E324,ROW($1:$19),1))*
ROW($1:$19),0),ROW($1:$19))+1,1)*10^ROW($1:$19)/10)</f>
        <v>0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28</v>
      </c>
      <c r="L324">
        <f>SUMPRODUCT(MID(0&amp;feed!L324,LARGE(INDEX(ISNUMBER(--MID(feed!L324,ROW($1:$19),1))*
ROW($1:$19),0),ROW($1:$19))+1,1)*10^ROW($1:$19)/10)</f>
        <v>4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1865</v>
      </c>
      <c r="O324">
        <f>SUMPRODUCT(MID(0&amp;feed!O324,LARGE(INDEX(ISNUMBER(--MID(feed!O324,ROW($1:$5),1))*
ROW($1:$5),0),ROW($1:$5))+1,1)*10^ROW($1:$5)/10)</f>
        <v>303</v>
      </c>
      <c r="P324" t="str">
        <f>feed!P324</f>
        <v>Plentiful</v>
      </c>
      <c r="Q324">
        <f t="shared" si="30"/>
        <v>70</v>
      </c>
      <c r="R324" t="str">
        <f>feed!Q324</f>
        <v>Very Powerful</v>
      </c>
      <c r="S324">
        <f t="shared" si="31"/>
        <v>10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324" t="str">
        <f>feed!U324</f>
        <v>http://blocgame.com/stats.php?id=53442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27004</v>
      </c>
      <c r="AA324" s="8">
        <f t="shared" si="33"/>
        <v>22.522252010723861</v>
      </c>
      <c r="AB324" s="4">
        <f t="shared" si="34"/>
        <v>310.83333333333331</v>
      </c>
      <c r="AC324" s="4">
        <f t="shared" si="35"/>
        <v>7000.666666666667</v>
      </c>
    </row>
    <row r="325" spans="1:29" x14ac:dyDescent="0.25">
      <c r="A325" t="str">
        <f>feed!A325</f>
        <v>Egoria</v>
      </c>
      <c r="B325" t="str">
        <f>feed!B325</f>
        <v>Evil_sethoss</v>
      </c>
      <c r="C325">
        <f>feed!C325</f>
        <v>0</v>
      </c>
      <c r="D325">
        <f>SUMPRODUCT(MID(0&amp;feed!D325,LARGE(INDEX(ISNUMBER(--MID(feed!D325,ROW($1:$19),1))*
ROW($1:$19),0),ROW($1:$19))+1,1)*10^ROW($1:$19)/10)</f>
        <v>37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26</v>
      </c>
      <c r="K325">
        <f>SUMPRODUCT(MID(0&amp;feed!K325,LARGE(INDEX(ISNUMBER(--MID(feed!K325,ROW($1:$19),1))*
ROW($1:$19),0),ROW($1:$19))+1,1)*10^ROW($1:$19)/10)</f>
        <v>5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1865</v>
      </c>
      <c r="O325">
        <f>SUMPRODUCT(MID(0&amp;feed!O325,LARGE(INDEX(ISNUMBER(--MID(feed!O325,ROW($1:$5),1))*
ROW($1:$5),0),ROW($1:$5))+1,1)*10^ROW($1:$5)/10)</f>
        <v>72</v>
      </c>
      <c r="P325" t="str">
        <f>feed!P325</f>
        <v>Untapped</v>
      </c>
      <c r="Q325">
        <f t="shared" si="30"/>
        <v>90</v>
      </c>
      <c r="R325" t="str">
        <f>feed!Q325</f>
        <v>Meagre</v>
      </c>
      <c r="S325">
        <f t="shared" si="31"/>
        <v>1.5</v>
      </c>
      <c r="T325" t="str">
        <f>feed!R325</f>
        <v>Mesoamerica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25" t="str">
        <f>feed!U325</f>
        <v>http://blocgame.com/stats.php?id=54726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405</v>
      </c>
      <c r="AA325" s="8">
        <f t="shared" si="33"/>
        <v>1.8257372654155497</v>
      </c>
      <c r="AB325" s="4">
        <f t="shared" si="34"/>
        <v>310.83333333333331</v>
      </c>
      <c r="AC325" s="4">
        <f t="shared" si="35"/>
        <v>567.5</v>
      </c>
    </row>
    <row r="326" spans="1:29" x14ac:dyDescent="0.25">
      <c r="A326" t="str">
        <f>feed!A326</f>
        <v>kufr conquerors</v>
      </c>
      <c r="B326" t="str">
        <f>feed!B326</f>
        <v>SilversLegend</v>
      </c>
      <c r="C326" t="str">
        <f>feed!C326</f>
        <v>Brotherhood of Nod</v>
      </c>
      <c r="D326">
        <f>SUMPRODUCT(MID(0&amp;feed!D326,LARGE(INDEX(ISNUMBER(--MID(feed!D326,ROW($1:$19),1))*
ROW($1:$19),0),ROW($1:$19))+1,1)*10^ROW($1:$19)/10)</f>
        <v>78</v>
      </c>
      <c r="E326">
        <f>SUMPRODUCT(MID(0&amp;feed!E326,LARGE(INDEX(ISNUMBER(--MID(feed!E326,ROW($1:$19),1))*
ROW($1:$19),0),ROW($1:$19))+1,1)*10^ROW($1:$19)/10)</f>
        <v>11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13</v>
      </c>
      <c r="K326">
        <f>SUMPRODUCT(MID(0&amp;feed!K326,LARGE(INDEX(ISNUMBER(--MID(feed!K326,ROW($1:$19),1))*
ROW($1:$19),0),ROW($1:$19))+1,1)*10^ROW($1:$19)/10)</f>
        <v>23</v>
      </c>
      <c r="L326">
        <f>SUMPRODUCT(MID(0&amp;feed!L326,LARGE(INDEX(ISNUMBER(--MID(feed!L326,ROW($1:$19),1))*
ROW($1:$19),0),ROW($1:$19))+1,1)*10^ROW($1:$19)/10)</f>
        <v>1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1865</v>
      </c>
      <c r="O326">
        <f>SUMPRODUCT(MID(0&amp;feed!O326,LARGE(INDEX(ISNUMBER(--MID(feed!O326,ROW($1:$5),1))*
ROW($1:$5),0),ROW($1:$5))+1,1)*10^ROW($1:$5)/10)</f>
        <v>127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Southern Africa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326" t="str">
        <f>feed!U326</f>
        <v>http://blocgame.com/stats.php?id=59579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11437</v>
      </c>
      <c r="AA326" s="8">
        <f t="shared" si="33"/>
        <v>11.762466487935656</v>
      </c>
      <c r="AB326" s="4">
        <f t="shared" si="34"/>
        <v>310.83333333333331</v>
      </c>
      <c r="AC326" s="4">
        <f t="shared" si="35"/>
        <v>3656.1666666666665</v>
      </c>
    </row>
    <row r="327" spans="1:29" x14ac:dyDescent="0.25">
      <c r="A327" t="str">
        <f>feed!A327</f>
        <v>Ceannesburg</v>
      </c>
      <c r="B327" t="str">
        <f>feed!B327</f>
        <v>theorange0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148</v>
      </c>
      <c r="E327">
        <f>SUMPRODUCT(MID(0&amp;feed!E327,LARGE(INDEX(ISNUMBER(--MID(feed!E327,ROW($1:$19),1))*
ROW($1:$19),0),ROW($1:$19))+1,1)*10^ROW($1:$19)/10)</f>
        <v>15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5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12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6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1858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Mesoamerica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327" t="str">
        <f>feed!U327</f>
        <v>http://blocgame.com/stats.php?id=56500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18487</v>
      </c>
      <c r="AA327" s="8">
        <f t="shared" si="33"/>
        <v>18.02314316469322</v>
      </c>
      <c r="AB327" s="4">
        <f t="shared" si="34"/>
        <v>309.66666666666669</v>
      </c>
      <c r="AC327" s="4">
        <f t="shared" si="35"/>
        <v>5581.166666666667</v>
      </c>
    </row>
    <row r="328" spans="1:29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23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7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1857</v>
      </c>
      <c r="O328">
        <f>SUMPRODUCT(MID(0&amp;feed!O328,LARGE(INDEX(ISNUMBER(--MID(feed!O328,ROW($1:$5),1))*
ROW($1:$5),0),ROW($1:$5))+1,1)*10^ROW($1:$5)/10)</f>
        <v>994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Arabia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328" t="str">
        <f>feed!U328</f>
        <v>http://blocgame.com/stats.php?id=41444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210</v>
      </c>
      <c r="AA328" s="8">
        <f t="shared" si="33"/>
        <v>2.5363489499192244</v>
      </c>
      <c r="AB328" s="4">
        <f t="shared" si="34"/>
        <v>309.5</v>
      </c>
      <c r="AC328" s="4">
        <f t="shared" si="35"/>
        <v>785</v>
      </c>
    </row>
    <row r="329" spans="1:29" x14ac:dyDescent="0.25">
      <c r="A329" t="str">
        <f>feed!A329</f>
        <v>Vierte Reich</v>
      </c>
      <c r="B329" t="str">
        <f>feed!B329</f>
        <v>Silver_Sr71</v>
      </c>
      <c r="C329" t="str">
        <f>feed!C329</f>
        <v>The Hetairoi Guild</v>
      </c>
      <c r="D329">
        <f>SUMPRODUCT(MID(0&amp;feed!D329,LARGE(INDEX(ISNUMBER(--MID(feed!D329,ROW($1:$19),1))*
ROW($1:$19),0),ROW($1:$19))+1,1)*10^ROW($1:$19)/10)</f>
        <v>10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Normal</v>
      </c>
      <c r="H329">
        <f>SUMPRODUCT(MID(0&amp;feed!H329,LARGE(INDEX(ISNUMBER(--MID(feed!H329,ROW($1:$1),1))*
ROW($1:$1),0),ROW($1:$1))+1,1)*10^ROW($1:$1)/10)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38</v>
      </c>
      <c r="K329">
        <f>SUMPRODUCT(MID(0&amp;feed!K329,LARGE(INDEX(ISNUMBER(--MID(feed!K329,ROW($1:$19),1))*
ROW($1:$19),0),ROW($1:$19))+1,1)*10^ROW($1:$19)/10)</f>
        <v>7</v>
      </c>
      <c r="L329">
        <f>SUMPRODUCT(MID(0&amp;feed!L329,LARGE(INDEX(ISNUMBER(--MID(feed!L329,ROW($1:$19),1))*
ROW($1:$19),0),ROW($1:$19))+1,1)*10^ROW($1:$19)/10)</f>
        <v>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1852</v>
      </c>
      <c r="O329">
        <f>SUMPRODUCT(MID(0&amp;feed!O329,LARGE(INDEX(ISNUMBER(--MID(feed!O329,ROW($1:$5),1))*
ROW($1:$5),0),ROW($1:$5))+1,1)*10^ROW($1:$5)/10)</f>
        <v>82</v>
      </c>
      <c r="P329" t="str">
        <f>feed!P329</f>
        <v>Untapped</v>
      </c>
      <c r="Q329">
        <f t="shared" si="30"/>
        <v>90</v>
      </c>
      <c r="R329" t="str">
        <f>feed!Q329</f>
        <v>None</v>
      </c>
      <c r="S329">
        <f t="shared" si="31"/>
        <v>0</v>
      </c>
      <c r="T329" t="str">
        <f>feed!R329</f>
        <v>Southern Africa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329" t="str">
        <f>feed!U329</f>
        <v>http://blocgame.com/stats.php?id=59580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8660</v>
      </c>
      <c r="AA329" s="8">
        <f t="shared" si="33"/>
        <v>6.9033477321814258</v>
      </c>
      <c r="AB329" s="4">
        <f t="shared" si="34"/>
        <v>308.66666666666669</v>
      </c>
      <c r="AC329" s="4">
        <f t="shared" si="35"/>
        <v>2130.8333333333335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7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1845</v>
      </c>
      <c r="O330">
        <f>SUMPRODUCT(MID(0&amp;feed!O330,LARGE(INDEX(ISNUMBER(--MID(feed!O330,ROW($1:$5),1))*
ROW($1:$5),0),ROW($1:$5))+1,1)*10^ROW($1:$5)/10)</f>
        <v>291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37438</v>
      </c>
      <c r="AA330" s="8">
        <f t="shared" si="33"/>
        <v>24.356639566395664</v>
      </c>
      <c r="AB330" s="4">
        <f t="shared" si="34"/>
        <v>307.5</v>
      </c>
      <c r="AC330" s="4">
        <f t="shared" si="35"/>
        <v>7489.666666666667</v>
      </c>
    </row>
    <row r="331" spans="1:29" x14ac:dyDescent="0.25">
      <c r="A331" t="str">
        <f>feed!A331</f>
        <v>Losong</v>
      </c>
      <c r="B331" t="str">
        <f>feed!B331</f>
        <v>Hafirus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125</v>
      </c>
      <c r="E331">
        <f>SUMPRODUCT(MID(0&amp;feed!E331,LARGE(INDEX(ISNUMBER(--MID(feed!E331,ROW($1:$19),1))*
ROW($1:$19),0),ROW($1:$19))+1,1)*10^ROW($1:$19)/10)</f>
        <v>13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4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3</v>
      </c>
      <c r="K331">
        <f>SUMPRODUCT(MID(0&amp;feed!K331,LARGE(INDEX(ISNUMBER(--MID(feed!K331,ROW($1:$19),1))*
ROW($1:$19),0),ROW($1:$19))+1,1)*10^ROW($1:$19)/10)</f>
        <v>30</v>
      </c>
      <c r="L331">
        <f>SUMPRODUCT(MID(0&amp;feed!L331,LARGE(INDEX(ISNUMBER(--MID(feed!L331,ROW($1:$19),1))*
ROW($1:$19),0),ROW($1:$19))+1,1)*10^ROW($1:$19)/10)</f>
        <v>5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1836</v>
      </c>
      <c r="O331">
        <f>SUMPRODUCT(MID(0&amp;feed!O331,LARGE(INDEX(ISNUMBER(--MID(feed!O331,ROW($1:$5),1))*
ROW($1:$5),0),ROW($1:$5))+1,1)*10^ROW($1:$5)/10)</f>
        <v>107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Pacific Rim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331" t="str">
        <f>feed!U331</f>
        <v>http://blocgame.com/stats.php?id=60570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32599</v>
      </c>
      <c r="AA331" s="8">
        <f t="shared" si="33"/>
        <v>26.538126361655774</v>
      </c>
      <c r="AB331" s="4">
        <f t="shared" si="34"/>
        <v>306</v>
      </c>
      <c r="AC331" s="4">
        <f t="shared" si="35"/>
        <v>8120.666666666667</v>
      </c>
    </row>
    <row r="332" spans="1:29" x14ac:dyDescent="0.25">
      <c r="A332" t="str">
        <f>feed!A332</f>
        <v>Kek Slovakia</v>
      </c>
      <c r="B332" t="str">
        <f>feed!B332</f>
        <v>Fidel Kekstro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100</v>
      </c>
      <c r="E332">
        <f>SUMPRODUCT(MID(0&amp;feed!E332,LARGE(INDEX(ISNUMBER(--MID(feed!E332,ROW($1:$19),1))*
ROW($1:$19),0),ROW($1:$19))+1,1)*10^ROW($1:$19)/10)</f>
        <v>10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142</v>
      </c>
      <c r="K332">
        <f>SUMPRODUCT(MID(0&amp;feed!K332,LARGE(INDEX(ISNUMBER(--MID(feed!K332,ROW($1:$19),1))*
ROW($1:$19),0),ROW($1:$19))+1,1)*10^ROW($1:$19)/10)</f>
        <v>33</v>
      </c>
      <c r="L332">
        <f>SUMPRODUCT(MID(0&amp;feed!L332,LARGE(INDEX(ISNUMBER(--MID(feed!L332,ROW($1:$19),1))*
ROW($1:$19),0),ROW($1:$19))+1,1)*10^ROW($1:$19)/10)</f>
        <v>23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1834</v>
      </c>
      <c r="O332">
        <f>SUMPRODUCT(MID(0&amp;feed!O332,LARGE(INDEX(ISNUMBER(--MID(feed!O332,ROW($1:$5),1))*
ROW($1:$5),0),ROW($1:$5))+1,1)*10^ROW($1:$5)/10)</f>
        <v>161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Pacific Rim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332" t="str">
        <f>feed!U332</f>
        <v>http://blocgame.com/stats.php?id=63462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17050</v>
      </c>
      <c r="AA332" s="8">
        <f t="shared" si="33"/>
        <v>21.973827699018539</v>
      </c>
      <c r="AB332" s="4">
        <f t="shared" si="34"/>
        <v>305.66666666666669</v>
      </c>
      <c r="AC332" s="4">
        <f t="shared" si="35"/>
        <v>6716.666666666667</v>
      </c>
    </row>
    <row r="333" spans="1:29" x14ac:dyDescent="0.25">
      <c r="A333" t="str">
        <f>feed!A333</f>
        <v>Zeon Alliance</v>
      </c>
      <c r="B333" t="str">
        <f>feed!B333</f>
        <v>Char Aznable</v>
      </c>
      <c r="C333" t="str">
        <f>feed!C333</f>
        <v>PIRATES</v>
      </c>
      <c r="D333">
        <f>SUMPRODUCT(MID(0&amp;feed!D333,LARGE(INDEX(ISNUMBER(--MID(feed!D333,ROW($1:$19),1))*
ROW($1:$19),0),ROW($1:$19))+1,1)*10^ROW($1:$19)/10)</f>
        <v>140</v>
      </c>
      <c r="E333">
        <f>SUMPRODUCT(MID(0&amp;feed!E333,LARGE(INDEX(ISNUMBER(--MID(feed!E333,ROW($1:$19),1))*
ROW($1:$19),0),ROW($1:$19))+1,1)*10^ROW($1:$19)/10)</f>
        <v>11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13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7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1833</v>
      </c>
      <c r="O333">
        <f>SUMPRODUCT(MID(0&amp;feed!O333,LARGE(INDEX(ISNUMBER(--MID(feed!O333,ROW($1:$5),1))*
ROW($1:$5),0),ROW($1:$5))+1,1)*10^ROW($1:$5)/10)</f>
        <v>300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Pacific Rim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333" t="str">
        <f>feed!U333</f>
        <v>http://blocgame.com/stats.php?id=62248</v>
      </c>
      <c r="X333" s="4">
        <f>SUMPRODUCT(MID(0&amp;feed!V333,LARGE(INDEX(ISNUMBER(--MID(feed!V333,ROW($1:$5),1))*
ROW($1:$5),0),ROW($1:$5))+1,1)*10^ROW($1:$5)/10)</f>
        <v>2</v>
      </c>
      <c r="Y333">
        <f>feed!W333</f>
        <v>0</v>
      </c>
      <c r="Z333" s="4">
        <f t="shared" si="32"/>
        <v>26432</v>
      </c>
      <c r="AA333" s="8">
        <f t="shared" si="33"/>
        <v>18.511729405346426</v>
      </c>
      <c r="AB333" s="4">
        <f t="shared" si="34"/>
        <v>305.5</v>
      </c>
      <c r="AC333" s="4">
        <f t="shared" si="35"/>
        <v>5655.333333333333</v>
      </c>
    </row>
    <row r="334" spans="1:29" x14ac:dyDescent="0.25">
      <c r="A334" t="str">
        <f>feed!A334</f>
        <v>Magical Horses</v>
      </c>
      <c r="B334" t="str">
        <f>feed!B334</f>
        <v>Tzafety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5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5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1827</v>
      </c>
      <c r="O334">
        <f>SUMPRODUCT(MID(0&amp;feed!O334,LARGE(INDEX(ISNUMBER(--MID(feed!O334,ROW($1:$5),1))*
ROW($1:$5),0),ROW($1:$5))+1,1)*10^ROW($1:$5)/10)</f>
        <v>2615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334" t="str">
        <f>feed!U334</f>
        <v>http://blocgame.com/stats.php?id=51070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15702</v>
      </c>
      <c r="AA334" s="8">
        <f t="shared" si="33"/>
        <v>22.141215106732346</v>
      </c>
      <c r="AB334" s="4">
        <f t="shared" si="34"/>
        <v>304.5</v>
      </c>
      <c r="AC334" s="4">
        <f t="shared" si="35"/>
        <v>6742</v>
      </c>
    </row>
    <row r="335" spans="1:29" x14ac:dyDescent="0.25">
      <c r="A335" t="str">
        <f>feed!A335</f>
        <v>The Jihad</v>
      </c>
      <c r="B335" t="str">
        <f>feed!B335</f>
        <v>eddylane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30</v>
      </c>
      <c r="E335">
        <f>SUMPRODUCT(MID(0&amp;feed!E335,LARGE(INDEX(ISNUMBER(--MID(feed!E335,ROW($1:$19),1))*
ROW($1:$19),0),ROW($1:$19))+1,1)*10^ROW($1:$19)/10)</f>
        <v>3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</v>
      </c>
      <c r="K335">
        <f>SUMPRODUCT(MID(0&amp;feed!K335,LARGE(INDEX(ISNUMBER(--MID(feed!K335,ROW($1:$19),1))*
ROW($1:$19),0),ROW($1:$19))+1,1)*10^ROW($1:$19)/10)</f>
        <v>18</v>
      </c>
      <c r="L335">
        <f>SUMPRODUCT(MID(0&amp;feed!L335,LARGE(INDEX(ISNUMBER(--MID(feed!L335,ROW($1:$19),1))*
ROW($1:$19),0),ROW($1:$19))+1,1)*10^ROW($1:$19)/10)</f>
        <v>13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1822</v>
      </c>
      <c r="O335">
        <f>SUMPRODUCT(MID(0&amp;feed!O335,LARGE(INDEX(ISNUMBER(--MID(feed!O335,ROW($1:$5),1))*
ROW($1:$5),0),ROW($1:$5))+1,1)*10^ROW($1:$5)/10)</f>
        <v>4109</v>
      </c>
      <c r="P335">
        <f>feed!P335</f>
        <v>0</v>
      </c>
      <c r="Q335">
        <f t="shared" si="30"/>
        <v>40</v>
      </c>
      <c r="R335" t="str">
        <f>feed!Q335</f>
        <v>Small</v>
      </c>
      <c r="S335">
        <f t="shared" si="31"/>
        <v>3</v>
      </c>
      <c r="T335" t="str">
        <f>feed!R335</f>
        <v>Egypt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335" t="str">
        <f>feed!U335</f>
        <v>http://blocgame.com/stats.php?id=53434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23135</v>
      </c>
      <c r="AA335" s="8">
        <f t="shared" si="33"/>
        <v>19.901207464324919</v>
      </c>
      <c r="AB335" s="4">
        <f t="shared" si="34"/>
        <v>303.66666666666669</v>
      </c>
      <c r="AC335" s="4">
        <f t="shared" si="35"/>
        <v>6043.333333333333</v>
      </c>
    </row>
    <row r="336" spans="1:29" x14ac:dyDescent="0.25">
      <c r="A336" t="str">
        <f>feed!A336</f>
        <v>Gobi</v>
      </c>
      <c r="B336" t="str">
        <f>feed!B336</f>
        <v>Saint Gobi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92</v>
      </c>
      <c r="E336">
        <f>SUMPRODUCT(MID(0&amp;feed!E336,LARGE(INDEX(ISNUMBER(--MID(feed!E336,ROW($1:$19),1))*
ROW($1:$19),0),ROW($1:$19))+1,1)*10^ROW($1:$19)/10)</f>
        <v>7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36</v>
      </c>
      <c r="L336">
        <f>SUMPRODUCT(MID(0&amp;feed!L336,LARGE(INDEX(ISNUMBER(--MID(feed!L336,ROW($1:$19),1))*
ROW($1:$19),0),ROW($1:$19))+1,1)*10^ROW($1:$19)/10)</f>
        <v>10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1820</v>
      </c>
      <c r="O336">
        <f>SUMPRODUCT(MID(0&amp;feed!O336,LARGE(INDEX(ISNUMBER(--MID(feed!O336,ROW($1:$5),1))*
ROW($1:$5),0),ROW($1:$5))+1,1)*10^ROW($1:$5)/10)</f>
        <v>210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Congo</v>
      </c>
      <c r="U336" t="str">
        <f>feed!S336</f>
        <v>United States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336" t="str">
        <f>feed!U336</f>
        <v>http://blocgame.com/stats.php?id=61919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8535</v>
      </c>
      <c r="AA336" s="8">
        <f t="shared" si="33"/>
        <v>15.815934065934066</v>
      </c>
      <c r="AB336" s="4">
        <f t="shared" si="34"/>
        <v>303.33333333333331</v>
      </c>
      <c r="AC336" s="4">
        <f t="shared" si="35"/>
        <v>4797.5</v>
      </c>
    </row>
    <row r="337" spans="1:29" x14ac:dyDescent="0.25">
      <c r="A337" t="str">
        <f>feed!A337</f>
        <v>Labuair</v>
      </c>
      <c r="B337" t="str">
        <f>feed!B337</f>
        <v>Kultur mayor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</v>
      </c>
      <c r="E337">
        <f>SUMPRODUCT(MID(0&amp;feed!E337,LARGE(INDEX(ISNUMBER(--MID(feed!E337,ROW($1:$19),1))*
ROW($1:$19),0),ROW($1:$19))+1,1)*10^ROW($1:$19)/10)</f>
        <v>0</v>
      </c>
      <c r="F337" t="str">
        <f>feed!F337</f>
        <v>First World War surplus</v>
      </c>
      <c r="G337" t="str">
        <f>feed!G337</f>
        <v>Questionable</v>
      </c>
      <c r="H337">
        <f>SUMPRODUCT(MID(0&amp;feed!H337,LARGE(INDEX(ISNUMBER(--MID(feed!H337,ROW($1:$1),1))*
ROW($1:$1),0),ROW($1:$1))+1,1)*10^ROW($1:$1)/10)</f>
        <v>0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45</v>
      </c>
      <c r="K337">
        <f>SUMPRODUCT(MID(0&amp;feed!K337,LARGE(INDEX(ISNUMBER(--MID(feed!K337,ROW($1:$19),1))*
ROW($1:$19),0),ROW($1:$19))+1,1)*10^ROW($1:$19)/10)</f>
        <v>2</v>
      </c>
      <c r="L337">
        <f>SUMPRODUCT(MID(0&amp;feed!L337,LARGE(INDEX(ISNUMBER(--MID(feed!L337,ROW($1:$19),1))*
ROW($1:$19),0),ROW($1:$19))+1,1)*10^ROW($1:$19)/10)</f>
        <v>3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1816</v>
      </c>
      <c r="O337">
        <f>SUMPRODUCT(MID(0&amp;feed!O337,LARGE(INDEX(ISNUMBER(--MID(feed!O337,ROW($1:$5),1))*
ROW($1:$5),0),ROW($1:$5))+1,1)*10^ROW($1:$5)/10)</f>
        <v>177</v>
      </c>
      <c r="P337" t="str">
        <f>feed!P337</f>
        <v>Near Depletion</v>
      </c>
      <c r="Q337">
        <f t="shared" si="30"/>
        <v>10</v>
      </c>
      <c r="R337" t="str">
        <f>feed!Q337</f>
        <v>None</v>
      </c>
      <c r="S337">
        <f t="shared" si="31"/>
        <v>0</v>
      </c>
      <c r="T337" t="str">
        <f>feed!R337</f>
        <v>Indochina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337" t="str">
        <f>feed!U337</f>
        <v>http://blocgame.com/stats.php?id=62573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117</v>
      </c>
      <c r="AA337" s="8">
        <f t="shared" si="33"/>
        <v>1.0969162995594715</v>
      </c>
      <c r="AB337" s="4">
        <f t="shared" si="34"/>
        <v>302.66666666666669</v>
      </c>
      <c r="AC337" s="4">
        <f t="shared" si="35"/>
        <v>332</v>
      </c>
    </row>
    <row r="338" spans="1:29" x14ac:dyDescent="0.25">
      <c r="A338" t="str">
        <f>feed!A338</f>
        <v>Infernistan</v>
      </c>
      <c r="B338" t="str">
        <f>feed!B338</f>
        <v>Inferno JR</v>
      </c>
      <c r="C338" t="str">
        <f>feed!C338</f>
        <v>Socialist Arab Union</v>
      </c>
      <c r="D338">
        <f>SUMPRODUCT(MID(0&amp;feed!D338,LARGE(INDEX(ISNUMBER(--MID(feed!D338,ROW($1:$19),1))*
ROW($1:$19),0),ROW($1:$19))+1,1)*10^ROW($1:$19)/10)</f>
        <v>17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1814</v>
      </c>
      <c r="O338">
        <f>SUMPRODUCT(MID(0&amp;feed!O338,LARGE(INDEX(ISNUMBER(--MID(feed!O338,ROW($1:$5),1))*
ROW($1:$5),0),ROW($1:$5))+1,1)*10^ROW($1:$5)/10)</f>
        <v>322</v>
      </c>
      <c r="P338" t="str">
        <f>feed!P338</f>
        <v>Plentiful</v>
      </c>
      <c r="Q338">
        <f t="shared" si="30"/>
        <v>70</v>
      </c>
      <c r="R338" t="str">
        <f>feed!Q338</f>
        <v>None</v>
      </c>
      <c r="S338">
        <f t="shared" si="31"/>
        <v>0</v>
      </c>
      <c r="T338" t="str">
        <f>feed!R338</f>
        <v>Egypt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338" t="str">
        <f>feed!U338</f>
        <v>http://blocgame.com/stats.php?id=60304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72</v>
      </c>
      <c r="AA338" s="8">
        <f t="shared" si="33"/>
        <v>1.0733186328555677</v>
      </c>
      <c r="AB338" s="4">
        <f t="shared" si="34"/>
        <v>302.33333333333331</v>
      </c>
      <c r="AC338" s="4">
        <f t="shared" si="35"/>
        <v>324.5</v>
      </c>
    </row>
    <row r="339" spans="1:29" x14ac:dyDescent="0.25">
      <c r="A339" t="str">
        <f>feed!A339</f>
        <v>Swagvila</v>
      </c>
      <c r="B339" t="str">
        <f>feed!B339</f>
        <v>Saddam Hussgay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88</v>
      </c>
      <c r="E339">
        <f>SUMPRODUCT(MID(0&amp;feed!E339,LARGE(INDEX(ISNUMBER(--MID(feed!E339,ROW($1:$19),1))*
ROW($1:$19),0),ROW($1:$19))+1,1)*10^ROW($1:$19)/10)</f>
        <v>8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3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21</v>
      </c>
      <c r="K339">
        <f>SUMPRODUCT(MID(0&amp;feed!K339,LARGE(INDEX(ISNUMBER(--MID(feed!K339,ROW($1:$19),1))*
ROW($1:$19),0),ROW($1:$19))+1,1)*10^ROW($1:$19)/10)</f>
        <v>14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1809</v>
      </c>
      <c r="O339">
        <f>SUMPRODUCT(MID(0&amp;feed!O339,LARGE(INDEX(ISNUMBER(--MID(feed!O339,ROW($1:$5),1))*
ROW($1:$5),0),ROW($1:$5))+1,1)*10^ROW($1:$5)/10)</f>
        <v>191</v>
      </c>
      <c r="P339" t="str">
        <f>feed!P339</f>
        <v>Untapped</v>
      </c>
      <c r="Q339">
        <f t="shared" si="30"/>
        <v>90</v>
      </c>
      <c r="R339" t="str">
        <f>feed!Q339</f>
        <v>Powerful</v>
      </c>
      <c r="S339">
        <f t="shared" si="31"/>
        <v>9</v>
      </c>
      <c r="T339" t="str">
        <f>feed!R339</f>
        <v>China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339" t="str">
        <f>feed!U339</f>
        <v>http://blocgame.com/stats.php?id=45990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30741</v>
      </c>
      <c r="AA339" s="8">
        <f t="shared" si="33"/>
        <v>21.761194029850746</v>
      </c>
      <c r="AB339" s="4">
        <f t="shared" si="34"/>
        <v>301.5</v>
      </c>
      <c r="AC339" s="4">
        <f t="shared" si="35"/>
        <v>6561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182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Nice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44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1809</v>
      </c>
      <c r="O340">
        <f>SUMPRODUCT(MID(0&amp;feed!O340,LARGE(INDEX(ISNUMBER(--MID(feed!O340,ROW($1:$5),1))*
ROW($1:$5),0),ROW($1:$5))+1,1)*10^ROW($1:$5)/10)</f>
        <v>138</v>
      </c>
      <c r="P340">
        <f>feed!P340</f>
        <v>0</v>
      </c>
      <c r="Q340">
        <f t="shared" si="30"/>
        <v>40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33946</v>
      </c>
      <c r="AA340" s="8">
        <f t="shared" si="33"/>
        <v>34.105030403537867</v>
      </c>
      <c r="AB340" s="4">
        <f t="shared" si="34"/>
        <v>301.5</v>
      </c>
      <c r="AC340" s="4">
        <f t="shared" si="35"/>
        <v>10282.666666666666</v>
      </c>
    </row>
    <row r="341" spans="1:29" x14ac:dyDescent="0.25">
      <c r="A341" t="str">
        <f>feed!A341</f>
        <v>EthariousDrag</v>
      </c>
      <c r="B341" t="str">
        <f>feed!B341</f>
        <v>VynerBrook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75</v>
      </c>
      <c r="E341">
        <f>SUMPRODUCT(MID(0&amp;feed!E341,LARGE(INDEX(ISNUMBER(--MID(feed!E341,ROW($1:$19),1))*
ROW($1:$19),0),ROW($1:$19))+1,1)*10^ROW($1:$19)/10)</f>
        <v>2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10</v>
      </c>
      <c r="K341">
        <f>SUMPRODUCT(MID(0&amp;feed!K341,LARGE(INDEX(ISNUMBER(--MID(feed!K341,ROW($1:$19),1))*
ROW($1:$19),0),ROW($1:$19))+1,1)*10^ROW($1:$19)/10)</f>
        <v>24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1801</v>
      </c>
      <c r="O341">
        <f>SUMPRODUCT(MID(0&amp;feed!O341,LARGE(INDEX(ISNUMBER(--MID(feed!O341,ROW($1:$5),1))*
ROW($1:$5),0),ROW($1:$5))+1,1)*10^ROW($1:$5)/10)</f>
        <v>4806</v>
      </c>
      <c r="P341" t="str">
        <f>feed!P341</f>
        <v>Untapped</v>
      </c>
      <c r="Q341">
        <f t="shared" si="30"/>
        <v>90</v>
      </c>
      <c r="R341" t="str">
        <f>feed!Q341</f>
        <v>Large</v>
      </c>
      <c r="S341">
        <f t="shared" si="31"/>
        <v>7.5</v>
      </c>
      <c r="T341" t="str">
        <f>feed!R341</f>
        <v>Egypt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341" t="str">
        <f>feed!U341</f>
        <v>http://blocgame.com/stats.php?id=64596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17592</v>
      </c>
      <c r="AA341" s="8">
        <f t="shared" si="33"/>
        <v>17.888395335924486</v>
      </c>
      <c r="AB341" s="4">
        <f t="shared" si="34"/>
        <v>300.16666666666669</v>
      </c>
      <c r="AC341" s="4">
        <f t="shared" si="35"/>
        <v>5369.5</v>
      </c>
    </row>
    <row r="342" spans="1:29" x14ac:dyDescent="0.25">
      <c r="A342" t="str">
        <f>feed!A342</f>
        <v>Rebel Scum</v>
      </c>
      <c r="B342" t="str">
        <f>feed!B342</f>
        <v>Swipa</v>
      </c>
      <c r="C342">
        <f>feed!C342</f>
        <v>0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0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89</v>
      </c>
      <c r="K342">
        <f>SUMPRODUCT(MID(0&amp;feed!K342,LARGE(INDEX(ISNUMBER(--MID(feed!K342,ROW($1:$19),1))*
ROW($1:$19),0),ROW($1:$19))+1,1)*10^ROW($1:$19)/10)</f>
        <v>3</v>
      </c>
      <c r="L342">
        <f>SUMPRODUCT(MID(0&amp;feed!L342,LARGE(INDEX(ISNUMBER(--MID(feed!L342,ROW($1:$19),1))*
ROW($1:$19),0),ROW($1:$19))+1,1)*10^ROW($1:$19)/10)</f>
        <v>2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1800</v>
      </c>
      <c r="O342">
        <f>SUMPRODUCT(MID(0&amp;feed!O342,LARGE(INDEX(ISNUMBER(--MID(feed!O342,ROW($1:$5),1))*
ROW($1:$5),0),ROW($1:$5))+1,1)*10^ROW($1:$5)/10)</f>
        <v>135</v>
      </c>
      <c r="P342" t="str">
        <f>feed!P342</f>
        <v>Untapped</v>
      </c>
      <c r="Q342">
        <f t="shared" si="30"/>
        <v>90</v>
      </c>
      <c r="R342" t="str">
        <f>feed!Q342</f>
        <v>Mediocre</v>
      </c>
      <c r="S342">
        <f t="shared" si="31"/>
        <v>4.5</v>
      </c>
      <c r="T342" t="str">
        <f>feed!R342</f>
        <v>Arabia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342" t="str">
        <f>feed!U342</f>
        <v>http://blocgame.com/stats.php?id=63844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-215</v>
      </c>
      <c r="AA342" s="8">
        <f t="shared" si="33"/>
        <v>0.92222222222222228</v>
      </c>
      <c r="AB342" s="4">
        <f t="shared" si="34"/>
        <v>300</v>
      </c>
      <c r="AC342" s="4">
        <f t="shared" si="35"/>
        <v>276.66666666666669</v>
      </c>
    </row>
    <row r="343" spans="1:29" x14ac:dyDescent="0.25">
      <c r="A343" t="str">
        <f>feed!A343</f>
        <v>OurTown</v>
      </c>
      <c r="B343" t="str">
        <f>feed!B343</f>
        <v>StarlightGlimmer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150</v>
      </c>
      <c r="E343">
        <f>SUMPRODUCT(MID(0&amp;feed!E343,LARGE(INDEX(ISNUMBER(--MID(feed!E343,ROW($1:$19),1))*
ROW($1:$19),0),ROW($1:$19))+1,1)*10^ROW($1:$19)/10)</f>
        <v>12</v>
      </c>
      <c r="F343" t="str">
        <f>feed!F343</f>
        <v>Vietnam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7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46</v>
      </c>
      <c r="L343">
        <f>SUMPRODUCT(MID(0&amp;feed!L343,LARGE(INDEX(ISNUMBER(--MID(feed!L343,ROW($1:$19),1))*
ROW($1:$19),0),ROW($1:$19))+1,1)*10^ROW($1:$19)/10)</f>
        <v>26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1794</v>
      </c>
      <c r="O343">
        <f>SUMPRODUCT(MID(0&amp;feed!O343,LARGE(INDEX(ISNUMBER(--MID(feed!O343,ROW($1:$5),1))*
ROW($1:$5),0),ROW($1:$5))+1,1)*10^ROW($1:$5)/10)</f>
        <v>3104</v>
      </c>
      <c r="P343" t="str">
        <f>feed!P343</f>
        <v>Untapped</v>
      </c>
      <c r="Q343">
        <f t="shared" si="30"/>
        <v>90</v>
      </c>
      <c r="R343" t="str">
        <f>feed!Q343</f>
        <v>Very Powerful</v>
      </c>
      <c r="S343">
        <f t="shared" si="31"/>
        <v>10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343" t="str">
        <f>feed!U343</f>
        <v>http://blocgame.com/stats.php?id=51681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23291</v>
      </c>
      <c r="AA343" s="8">
        <f t="shared" si="33"/>
        <v>30.959308807134896</v>
      </c>
      <c r="AB343" s="4">
        <f t="shared" si="34"/>
        <v>299</v>
      </c>
      <c r="AC343" s="4">
        <f t="shared" si="35"/>
        <v>9256.8333333333339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52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Angelic</v>
      </c>
      <c r="H344">
        <f>SUMPRODUCT(MID(0&amp;feed!H344,LARGE(INDEX(ISNUMBER(--MID(feed!H344,ROW($1:$1),1))*
ROW($1:$1),0),ROW($1:$1))+1,1)*10^ROW($1:$1)/10)</f>
        <v>2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1785</v>
      </c>
      <c r="O344">
        <f>SUMPRODUCT(MID(0&amp;feed!O344,LARGE(INDEX(ISNUMBER(--MID(feed!O344,ROW($1:$5),1))*
ROW($1:$5),0),ROW($1:$5))+1,1)*10^ROW($1:$5)/10)</f>
        <v>20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16174</v>
      </c>
      <c r="AA344" s="8">
        <f t="shared" si="33"/>
        <v>13.472829131652661</v>
      </c>
      <c r="AB344" s="4">
        <f t="shared" si="34"/>
        <v>297.5</v>
      </c>
      <c r="AC344" s="4">
        <f t="shared" si="35"/>
        <v>4008.1666666666665</v>
      </c>
    </row>
    <row r="345" spans="1:29" x14ac:dyDescent="0.25">
      <c r="A345" t="str">
        <f>feed!A345</f>
        <v>Krasnyyikistan</v>
      </c>
      <c r="B345" t="str">
        <f>feed!B345</f>
        <v>JohnTheGreat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41</v>
      </c>
      <c r="E345">
        <f>SUMPRODUCT(MID(0&amp;feed!E345,LARGE(INDEX(ISNUMBER(--MID(feed!E345,ROW($1:$19),1))*
ROW($1:$19),0),ROW($1:$19))+1,1)*10^ROW($1:$19)/10)</f>
        <v>8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12</v>
      </c>
      <c r="L345">
        <f>SUMPRODUCT(MID(0&amp;feed!L345,LARGE(INDEX(ISNUMBER(--MID(feed!L345,ROW($1:$19),1))*
ROW($1:$19),0),ROW($1:$19))+1,1)*10^ROW($1:$19)/10)</f>
        <v>11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1781</v>
      </c>
      <c r="O345">
        <f>SUMPRODUCT(MID(0&amp;feed!O345,LARGE(INDEX(ISNUMBER(--MID(feed!O345,ROW($1:$5),1))*
ROW($1:$5),0),ROW($1:$5))+1,1)*10^ROW($1:$5)/10)</f>
        <v>2339</v>
      </c>
      <c r="P345" t="str">
        <f>feed!P345</f>
        <v>Plentiful</v>
      </c>
      <c r="Q345">
        <f t="shared" si="30"/>
        <v>70</v>
      </c>
      <c r="R345" t="str">
        <f>feed!Q345</f>
        <v>Somewhat Large</v>
      </c>
      <c r="S345">
        <f t="shared" si="31"/>
        <v>6</v>
      </c>
      <c r="T345" t="str">
        <f>feed!R345</f>
        <v>Arabia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345" t="str">
        <f>feed!U345</f>
        <v>http://blocgame.com/stats.php?id=50209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6860</v>
      </c>
      <c r="AA345" s="8">
        <f t="shared" si="33"/>
        <v>9.9578888265019661</v>
      </c>
      <c r="AB345" s="4">
        <f t="shared" si="34"/>
        <v>296.83333333333331</v>
      </c>
      <c r="AC345" s="4">
        <f t="shared" si="35"/>
        <v>2955.8333333333335</v>
      </c>
    </row>
    <row r="346" spans="1:29" x14ac:dyDescent="0.25">
      <c r="A346" t="str">
        <f>feed!A346</f>
        <v>Chaos county</v>
      </c>
      <c r="B346" t="str">
        <f>feed!B346</f>
        <v>Chavo</v>
      </c>
      <c r="C346" t="str">
        <f>feed!C346</f>
        <v>The United Nations</v>
      </c>
      <c r="D346">
        <f>SUMPRODUCT(MID(0&amp;feed!D346,LARGE(INDEX(ISNUMBER(--MID(feed!D346,ROW($1:$19),1))*
ROW($1:$19),0),ROW($1:$19))+1,1)*10^ROW($1:$19)/10)</f>
        <v>90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20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9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1778</v>
      </c>
      <c r="O346">
        <f>SUMPRODUCT(MID(0&amp;feed!O346,LARGE(INDEX(ISNUMBER(--MID(feed!O346,ROW($1:$5),1))*
ROW($1:$5),0),ROW($1:$5))+1,1)*10^ROW($1:$5)/10)</f>
        <v>7579</v>
      </c>
      <c r="P346" t="str">
        <f>feed!P346</f>
        <v>Untapped</v>
      </c>
      <c r="Q346">
        <f t="shared" si="30"/>
        <v>90</v>
      </c>
      <c r="R346" t="str">
        <f>feed!Q346</f>
        <v>Large</v>
      </c>
      <c r="S346">
        <f t="shared" si="31"/>
        <v>7.5</v>
      </c>
      <c r="T346" t="str">
        <f>feed!R346</f>
        <v>Atlas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346" t="str">
        <f>feed!U346</f>
        <v>http://blocgame.com/stats.php?id=49736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10250</v>
      </c>
      <c r="AA346" s="8">
        <f t="shared" si="33"/>
        <v>11.24859392575928</v>
      </c>
      <c r="AB346" s="4">
        <f t="shared" si="34"/>
        <v>296.33333333333331</v>
      </c>
      <c r="AC346" s="4">
        <f t="shared" si="35"/>
        <v>3333.3333333333335</v>
      </c>
    </row>
    <row r="347" spans="1:29" x14ac:dyDescent="0.25">
      <c r="A347" t="str">
        <f>feed!A347</f>
        <v>Cyrodill</v>
      </c>
      <c r="B347" t="str">
        <f>feed!B347</f>
        <v>Tihomir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192</v>
      </c>
      <c r="E347">
        <f>SUMPRODUCT(MID(0&amp;feed!E347,LARGE(INDEX(ISNUMBER(--MID(feed!E347,ROW($1:$19),1))*
ROW($1:$19),0),ROW($1:$19))+1,1)*10^ROW($1:$19)/10)</f>
        <v>23</v>
      </c>
      <c r="F347" t="str">
        <f>feed!F347</f>
        <v>Almost Modern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5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8</v>
      </c>
      <c r="K347">
        <f>SUMPRODUCT(MID(0&amp;feed!K347,LARGE(INDEX(ISNUMBER(--MID(feed!K347,ROW($1:$19),1))*
ROW($1:$19),0),ROW($1:$19))+1,1)*10^ROW($1:$19)/10)</f>
        <v>95</v>
      </c>
      <c r="L347">
        <f>SUMPRODUCT(MID(0&amp;feed!L347,LARGE(INDEX(ISNUMBER(--MID(feed!L347,ROW($1:$19),1))*
ROW($1:$19),0),ROW($1:$19))+1,1)*10^ROW($1:$19)/10)</f>
        <v>70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1776</v>
      </c>
      <c r="O347">
        <f>SUMPRODUCT(MID(0&amp;feed!O347,LARGE(INDEX(ISNUMBER(--MID(feed!O347,ROW($1:$5),1))*
ROW($1:$5),0),ROW($1:$5))+1,1)*10^ROW($1:$5)/10)</f>
        <v>6158</v>
      </c>
      <c r="P347">
        <f>feed!P347</f>
        <v>0</v>
      </c>
      <c r="Q347">
        <f t="shared" si="30"/>
        <v>40</v>
      </c>
      <c r="R347" t="str">
        <f>feed!Q347</f>
        <v>Very Powerful</v>
      </c>
      <c r="S347">
        <f t="shared" si="31"/>
        <v>10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347" t="str">
        <f>feed!U347</f>
        <v>http://blocgame.com/stats.php?id=53759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13077</v>
      </c>
      <c r="AA347" s="8">
        <f t="shared" si="33"/>
        <v>44.314189189189186</v>
      </c>
      <c r="AB347" s="4">
        <f t="shared" si="34"/>
        <v>296</v>
      </c>
      <c r="AC347" s="4">
        <f t="shared" si="35"/>
        <v>13117</v>
      </c>
    </row>
    <row r="348" spans="1:29" x14ac:dyDescent="0.25">
      <c r="A348" t="str">
        <f>feed!A348</f>
        <v>Derpkins</v>
      </c>
      <c r="B348" t="str">
        <f>feed!B348</f>
        <v>Mr. Derp</v>
      </c>
      <c r="C348">
        <f>feed!C348</f>
        <v>0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First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122</v>
      </c>
      <c r="K348">
        <f>SUMPRODUCT(MID(0&amp;feed!K348,LARGE(INDEX(ISNUMBER(--MID(feed!K348,ROW($1:$19),1))*
ROW($1:$19),0),ROW($1:$19))+1,1)*10^ROW($1:$19)/10)</f>
        <v>4</v>
      </c>
      <c r="L348">
        <f>SUMPRODUCT(MID(0&amp;feed!L348,LARGE(INDEX(ISNUMBER(--MID(feed!L348,ROW($1:$19),1))*
ROW($1:$19),0),ROW($1:$19))+1,1)*10^ROW($1:$19)/10)</f>
        <v>4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1773</v>
      </c>
      <c r="O348">
        <f>SUMPRODUCT(MID(0&amp;feed!O348,LARGE(INDEX(ISNUMBER(--MID(feed!O348,ROW($1:$5),1))*
ROW($1:$5),0),ROW($1:$5))+1,1)*10^ROW($1:$5)/10)</f>
        <v>348</v>
      </c>
      <c r="P348" t="str">
        <f>feed!P348</f>
        <v>Untapped</v>
      </c>
      <c r="Q348">
        <f t="shared" si="30"/>
        <v>90</v>
      </c>
      <c r="R348" t="str">
        <f>feed!Q348</f>
        <v>Somewhat Large</v>
      </c>
      <c r="S348">
        <f t="shared" si="31"/>
        <v>6</v>
      </c>
      <c r="T348" t="str">
        <f>feed!R348</f>
        <v>Pacific Rim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348" t="str">
        <f>feed!U348</f>
        <v>http://blocgame.com/stats.php?id=59737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5025</v>
      </c>
      <c r="AA348" s="8">
        <f t="shared" si="33"/>
        <v>4.5262267343485618</v>
      </c>
      <c r="AB348" s="4">
        <f t="shared" si="34"/>
        <v>295.5</v>
      </c>
      <c r="AC348" s="4">
        <f t="shared" si="35"/>
        <v>1337.5</v>
      </c>
    </row>
    <row r="349" spans="1:29" x14ac:dyDescent="0.25">
      <c r="A349" t="str">
        <f>feed!A349</f>
        <v>Kolisnia</v>
      </c>
      <c r="B349" t="str">
        <f>feed!B349</f>
        <v>Oliver Tochev</v>
      </c>
      <c r="C349" t="str">
        <f>feed!C349</f>
        <v>Pact of Red October</v>
      </c>
      <c r="D349">
        <f>SUMPRODUCT(MID(0&amp;feed!D349,LARGE(INDEX(ISNUMBER(--MID(feed!D349,ROW($1:$19),1))*
ROW($1:$19),0),ROW($1:$19))+1,1)*10^ROW($1:$19)/10)</f>
        <v>11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27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5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1770</v>
      </c>
      <c r="O349">
        <f>SUMPRODUCT(MID(0&amp;feed!O349,LARGE(INDEX(ISNUMBER(--MID(feed!O349,ROW($1:$5),1))*
ROW($1:$5),0),ROW($1:$5))+1,1)*10^ROW($1:$5)/10)</f>
        <v>583</v>
      </c>
      <c r="P349" t="str">
        <f>feed!P349</f>
        <v>Untapped</v>
      </c>
      <c r="Q349">
        <f t="shared" si="30"/>
        <v>90</v>
      </c>
      <c r="R349" t="str">
        <f>feed!Q349</f>
        <v>Mediocre</v>
      </c>
      <c r="S349">
        <f t="shared" si="31"/>
        <v>4.5</v>
      </c>
      <c r="T349" t="str">
        <f>feed!R349</f>
        <v>Indochina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349" t="str">
        <f>feed!U349</f>
        <v>http://blocgame.com/stats.php?id=64822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23069</v>
      </c>
      <c r="AA349" s="8">
        <f t="shared" si="33"/>
        <v>16.846892655367231</v>
      </c>
      <c r="AB349" s="4">
        <f t="shared" si="34"/>
        <v>295</v>
      </c>
      <c r="AC349" s="4">
        <f t="shared" si="35"/>
        <v>4969.833333333333</v>
      </c>
    </row>
    <row r="350" spans="1:29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145</v>
      </c>
      <c r="E350">
        <f>SUMPRODUCT(MID(0&amp;feed!E350,LARGE(INDEX(ISNUMBER(--MID(feed!E350,ROW($1:$19),1))*
ROW($1:$19),0),ROW($1:$19))+1,1)*10^ROW($1:$19)/10)</f>
        <v>5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6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56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1761</v>
      </c>
      <c r="O350">
        <f>SUMPRODUCT(MID(0&amp;feed!O350,LARGE(INDEX(ISNUMBER(--MID(feed!O350,ROW($1:$5),1))*
ROW($1:$5),0),ROW($1:$5))+1,1)*10^ROW($1:$5)/10)</f>
        <v>422</v>
      </c>
      <c r="P350" t="str">
        <f>feed!P350</f>
        <v>Untapped</v>
      </c>
      <c r="Q350">
        <f t="shared" si="30"/>
        <v>90</v>
      </c>
      <c r="R350" t="str">
        <f>feed!Q350</f>
        <v>Very Powerful</v>
      </c>
      <c r="S350">
        <f t="shared" si="31"/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38440</v>
      </c>
      <c r="AA350" s="8">
        <f t="shared" si="33"/>
        <v>37.79954571266326</v>
      </c>
      <c r="AB350" s="4">
        <f t="shared" si="34"/>
        <v>293.5</v>
      </c>
      <c r="AC350" s="4">
        <f t="shared" si="35"/>
        <v>11094.166666666666</v>
      </c>
    </row>
    <row r="351" spans="1:29" x14ac:dyDescent="0.25">
      <c r="A351" t="str">
        <f>feed!A351</f>
        <v>Pooland</v>
      </c>
      <c r="B351" t="str">
        <f>feed!B351</f>
        <v>kurwa</v>
      </c>
      <c r="C351" t="str">
        <f>feed!C351</f>
        <v>Brotherhood of Nod</v>
      </c>
      <c r="D351">
        <f>SUMPRODUCT(MID(0&amp;feed!D351,LARGE(INDEX(ISNUMBER(--MID(feed!D351,ROW($1:$19),1))*
ROW($1:$19),0),ROW($1:$19))+1,1)*10^ROW($1:$19)/10)</f>
        <v>135</v>
      </c>
      <c r="E351">
        <f>SUMPRODUCT(MID(0&amp;feed!E351,LARGE(INDEX(ISNUMBER(--MID(feed!E351,ROW($1:$19),1))*
ROW($1:$19),0),ROW($1:$19))+1,1)*10^ROW($1:$19)/10)</f>
        <v>1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30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1760</v>
      </c>
      <c r="O351">
        <f>SUMPRODUCT(MID(0&amp;feed!O351,LARGE(INDEX(ISNUMBER(--MID(feed!O351,ROW($1:$5),1))*
ROW($1:$5),0),ROW($1:$5))+1,1)*10^ROW($1:$5)/10)</f>
        <v>5921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351" t="str">
        <f>feed!U351</f>
        <v>http://blocgame.com/stats.php?id=49295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27020</v>
      </c>
      <c r="AA351" s="8">
        <f t="shared" si="33"/>
        <v>30.480113636363637</v>
      </c>
      <c r="AB351" s="4">
        <f t="shared" si="34"/>
        <v>293.33333333333331</v>
      </c>
      <c r="AC351" s="4">
        <f t="shared" si="35"/>
        <v>8940.8333333333339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60</v>
      </c>
      <c r="E352">
        <f>SUMPRODUCT(MID(0&amp;feed!E352,LARGE(INDEX(ISNUMBER(--MID(feed!E352,ROW($1:$19),1))*
ROW($1:$19),0),ROW($1:$19))+1,1)*10^ROW($1:$19)/10)</f>
        <v>1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2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0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1758</v>
      </c>
      <c r="O352">
        <f>SUMPRODUCT(MID(0&amp;feed!O352,LARGE(INDEX(ISNUMBER(--MID(feed!O352,ROW($1:$5),1))*
ROW($1:$5),0),ROW($1:$5))+1,1)*10^ROW($1:$5)/10)</f>
        <v>26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11632</v>
      </c>
      <c r="AA352" s="8">
        <f t="shared" si="33"/>
        <v>10.242889647326507</v>
      </c>
      <c r="AB352" s="4">
        <f t="shared" si="34"/>
        <v>293</v>
      </c>
      <c r="AC352" s="4">
        <f t="shared" si="35"/>
        <v>3001.1666666666665</v>
      </c>
    </row>
    <row r="353" spans="1:29" x14ac:dyDescent="0.25">
      <c r="A353" t="str">
        <f>feed!A353</f>
        <v>shoza</v>
      </c>
      <c r="B353" t="str">
        <f>feed!B353</f>
        <v>afi fateh</v>
      </c>
      <c r="C353">
        <f>feed!C353</f>
        <v>0</v>
      </c>
      <c r="D353">
        <f>SUMPRODUCT(MID(0&amp;feed!D353,LARGE(INDEX(ISNUMBER(--MID(feed!D353,ROW($1:$19),1))*
ROW($1:$19),0),ROW($1:$19))+1,1)*10^ROW($1:$19)/10)</f>
        <v>36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Angelic</v>
      </c>
      <c r="H353">
        <f>SUMPRODUCT(MID(0&amp;feed!H353,LARGE(INDEX(ISNUMBER(--MID(feed!H353,ROW($1:$1),1))*
ROW($1:$1),0),ROW($1:$1))+1,1)*10^ROW($1:$1)/10)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2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1758</v>
      </c>
      <c r="O353">
        <f>SUMPRODUCT(MID(0&amp;feed!O353,LARGE(INDEX(ISNUMBER(--MID(feed!O353,ROW($1:$5),1))*
ROW($1:$5),0),ROW($1:$5))+1,1)*10^ROW($1:$5)/10)</f>
        <v>134</v>
      </c>
      <c r="P353" t="str">
        <f>feed!P353</f>
        <v>Near Depletion</v>
      </c>
      <c r="Q353">
        <f t="shared" si="30"/>
        <v>10</v>
      </c>
      <c r="R353" t="str">
        <f>feed!Q353</f>
        <v>Meagre</v>
      </c>
      <c r="S353">
        <f t="shared" si="31"/>
        <v>1.5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353" t="str">
        <f>feed!U353</f>
        <v>http://blocgame.com/stats.php?id=64797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2076</v>
      </c>
      <c r="AA353" s="8">
        <f t="shared" si="33"/>
        <v>5.873720136518771</v>
      </c>
      <c r="AB353" s="4">
        <f t="shared" si="34"/>
        <v>293</v>
      </c>
      <c r="AC353" s="4">
        <f t="shared" si="35"/>
        <v>1721</v>
      </c>
    </row>
    <row r="354" spans="1:29" x14ac:dyDescent="0.25">
      <c r="A354" t="str">
        <f>feed!A354</f>
        <v>HARDGAYâ™‚</v>
      </c>
      <c r="B354" t="str">
        <f>feed!B354</f>
        <v>mits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119</v>
      </c>
      <c r="E354">
        <f>SUMPRODUCT(MID(0&amp;feed!E354,LARGE(INDEX(ISNUMBER(--MID(feed!E354,ROW($1:$19),1))*
ROW($1:$19),0),ROW($1:$19))+1,1)*10^ROW($1:$19)/10)</f>
        <v>4</v>
      </c>
      <c r="F354" t="str">
        <f>feed!F354</f>
        <v>Korean War surplus</v>
      </c>
      <c r="G354" t="str">
        <f>feed!G354</f>
        <v>Angelic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60</v>
      </c>
      <c r="L354">
        <f>SUMPRODUCT(MID(0&amp;feed!L354,LARGE(INDEX(ISNUMBER(--MID(feed!L354,ROW($1:$19),1))*
ROW($1:$19),0),ROW($1:$19))+1,1)*10^ROW($1:$19)/10)</f>
        <v>9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1757</v>
      </c>
      <c r="O354">
        <f>SUMPRODUCT(MID(0&amp;feed!O354,LARGE(INDEX(ISNUMBER(--MID(feed!O354,ROW($1:$5),1))*
ROW($1:$5),0),ROW($1:$5))+1,1)*10^ROW($1:$5)/10)</f>
        <v>9</v>
      </c>
      <c r="P354" t="str">
        <f>feed!P354</f>
        <v>Untapped</v>
      </c>
      <c r="Q354">
        <f t="shared" si="30"/>
        <v>90</v>
      </c>
      <c r="R354" t="str">
        <f>feed!Q354</f>
        <v>Powerful</v>
      </c>
      <c r="S354">
        <f t="shared" si="31"/>
        <v>9</v>
      </c>
      <c r="T354" t="str">
        <f>feed!R354</f>
        <v>Pacific Rim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354" t="str">
        <f>feed!U354</f>
        <v>http://blocgame.com/stats.php?id=63324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20282</v>
      </c>
      <c r="AA354" s="8">
        <f t="shared" si="33"/>
        <v>28.404667046101309</v>
      </c>
      <c r="AB354" s="4">
        <f t="shared" si="34"/>
        <v>292.83333333333331</v>
      </c>
      <c r="AC354" s="4">
        <f t="shared" si="35"/>
        <v>8317.8333333333339</v>
      </c>
    </row>
    <row r="355" spans="1:29" x14ac:dyDescent="0.25">
      <c r="A355" t="str">
        <f>feed!A355</f>
        <v>Ipoh</v>
      </c>
      <c r="B355" t="str">
        <f>feed!B355</f>
        <v>QiffahsyII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120</v>
      </c>
      <c r="E355">
        <f>SUMPRODUCT(MID(0&amp;feed!E355,LARGE(INDEX(ISNUMBER(--MID(feed!E355,ROW($1:$19),1))*
ROW($1:$19),0),ROW($1:$19))+1,1)*10^ROW($1:$19)/10)</f>
        <v>2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8</v>
      </c>
      <c r="L355">
        <f>SUMPRODUCT(MID(0&amp;feed!L355,LARGE(INDEX(ISNUMBER(--MID(feed!L355,ROW($1:$19),1))*
ROW($1:$19),0),ROW($1:$19))+1,1)*10^ROW($1:$19)/10)</f>
        <v>17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1754</v>
      </c>
      <c r="O355">
        <f>SUMPRODUCT(MID(0&amp;feed!O355,LARGE(INDEX(ISNUMBER(--MID(feed!O355,ROW($1:$5),1))*
ROW($1:$5),0),ROW($1:$5))+1,1)*10^ROW($1:$5)/10)</f>
        <v>257</v>
      </c>
      <c r="P355" t="str">
        <f>feed!P355</f>
        <v>Untapped</v>
      </c>
      <c r="Q355">
        <f t="shared" si="30"/>
        <v>90</v>
      </c>
      <c r="R355" t="str">
        <f>feed!Q355</f>
        <v>Powerful</v>
      </c>
      <c r="S355">
        <f t="shared" si="31"/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355" t="str">
        <f>feed!U355</f>
        <v>http://blocgame.com/stats.php?id=62127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23310</v>
      </c>
      <c r="AA355" s="8">
        <f t="shared" si="33"/>
        <v>19.489737742303308</v>
      </c>
      <c r="AB355" s="4">
        <f t="shared" si="34"/>
        <v>292.33333333333331</v>
      </c>
      <c r="AC355" s="4">
        <f t="shared" si="35"/>
        <v>5697.5</v>
      </c>
    </row>
    <row r="356" spans="1:29" x14ac:dyDescent="0.25">
      <c r="A356" t="str">
        <f>feed!A356</f>
        <v>Sector 6</v>
      </c>
      <c r="B356" t="str">
        <f>feed!B356</f>
        <v>porkcannon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68</v>
      </c>
      <c r="E356">
        <f>SUMPRODUCT(MID(0&amp;feed!E356,LARGE(INDEX(ISNUMBER(--MID(feed!E356,ROW($1:$19),1))*
ROW($1:$19),0),ROW($1:$19))+1,1)*10^ROW($1:$19)/10)</f>
        <v>8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3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27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1749</v>
      </c>
      <c r="O356">
        <f>SUMPRODUCT(MID(0&amp;feed!O356,LARGE(INDEX(ISNUMBER(--MID(feed!O356,ROW($1:$5),1))*
ROW($1:$5),0),ROW($1:$5))+1,1)*10^ROW($1:$5)/10)</f>
        <v>359</v>
      </c>
      <c r="P356" t="str">
        <f>feed!P356</f>
        <v>Untapped</v>
      </c>
      <c r="Q356">
        <f t="shared" si="30"/>
        <v>90</v>
      </c>
      <c r="R356" t="str">
        <f>feed!Q356</f>
        <v>Powerful</v>
      </c>
      <c r="S356">
        <f t="shared" si="31"/>
        <v>9</v>
      </c>
      <c r="T356" t="str">
        <f>feed!R356</f>
        <v>Pacific Rim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356" t="str">
        <f>feed!U356</f>
        <v>http://blocgame.com/stats.php?id=63362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27201</v>
      </c>
      <c r="AA356" s="8">
        <f t="shared" si="33"/>
        <v>19.626072041166381</v>
      </c>
      <c r="AB356" s="4">
        <f t="shared" si="34"/>
        <v>291.5</v>
      </c>
      <c r="AC356" s="4">
        <f t="shared" si="35"/>
        <v>5721</v>
      </c>
    </row>
    <row r="357" spans="1:29" x14ac:dyDescent="0.25">
      <c r="A357" t="str">
        <f>feed!A357</f>
        <v>SUNGAI KERAK</v>
      </c>
      <c r="B357" t="str">
        <f>feed!B357</f>
        <v>Nizarudin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100</v>
      </c>
      <c r="E357">
        <f>SUMPRODUCT(MID(0&amp;feed!E357,LARGE(INDEX(ISNUMBER(--MID(feed!E357,ROW($1:$19),1))*
ROW($1:$19),0),ROW($1:$19))+1,1)*10^ROW($1:$19)/10)</f>
        <v>12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4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8</v>
      </c>
      <c r="K357">
        <f>SUMPRODUCT(MID(0&amp;feed!K357,LARGE(INDEX(ISNUMBER(--MID(feed!K357,ROW($1:$19),1))*
ROW($1:$19),0),ROW($1:$19))+1,1)*10^ROW($1:$19)/10)</f>
        <v>13</v>
      </c>
      <c r="L357">
        <f>SUMPRODUCT(MID(0&amp;feed!L357,LARGE(INDEX(ISNUMBER(--MID(feed!L357,ROW($1:$19),1))*
ROW($1:$19),0),ROW($1:$19))+1,1)*10^ROW($1:$19)/10)</f>
        <v>9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1746</v>
      </c>
      <c r="O357">
        <f>SUMPRODUCT(MID(0&amp;feed!O357,LARGE(INDEX(ISNUMBER(--MID(feed!O357,ROW($1:$5),1))*
ROW($1:$5),0),ROW($1:$5))+1,1)*10^ROW($1:$5)/10)</f>
        <v>232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East Indies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357" t="str">
        <f>feed!U357</f>
        <v>http://blocgame.com/stats.php?id=61710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22670</v>
      </c>
      <c r="AA357" s="8">
        <f t="shared" si="33"/>
        <v>19.42726231386025</v>
      </c>
      <c r="AB357" s="4">
        <f t="shared" si="34"/>
        <v>291</v>
      </c>
      <c r="AC357" s="4">
        <f t="shared" si="35"/>
        <v>5653.333333333333</v>
      </c>
    </row>
    <row r="358" spans="1:29" x14ac:dyDescent="0.25">
      <c r="A358" t="str">
        <f>feed!A358</f>
        <v>Shekeltopia</v>
      </c>
      <c r="B358" t="str">
        <f>feed!B358</f>
        <v>Adolf Kekler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9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142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9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1740</v>
      </c>
      <c r="O358">
        <f>SUMPRODUCT(MID(0&amp;feed!O358,LARGE(INDEX(ISNUMBER(--MID(feed!O358,ROW($1:$5),1))*
ROW($1:$5),0),ROW($1:$5))+1,1)*10^ROW($1:$5)/10)</f>
        <v>47</v>
      </c>
      <c r="P358" t="str">
        <f>feed!P358</f>
        <v>Untapped</v>
      </c>
      <c r="Q358">
        <f t="shared" si="30"/>
        <v>90</v>
      </c>
      <c r="R358" t="str">
        <f>feed!Q358</f>
        <v>Meagre</v>
      </c>
      <c r="S358">
        <f t="shared" si="31"/>
        <v>1.5</v>
      </c>
      <c r="T358" t="str">
        <f>feed!R358</f>
        <v>Pacific Rim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358" t="str">
        <f>feed!U358</f>
        <v>http://blocgame.com/stats.php?id=64775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11175</v>
      </c>
      <c r="AA358" s="8">
        <f t="shared" si="33"/>
        <v>11.379310344827585</v>
      </c>
      <c r="AB358" s="4">
        <f t="shared" si="34"/>
        <v>290</v>
      </c>
      <c r="AC358" s="4">
        <f t="shared" si="35"/>
        <v>3300</v>
      </c>
    </row>
    <row r="359" spans="1:29" x14ac:dyDescent="0.25">
      <c r="A359" t="str">
        <f>feed!A359</f>
        <v>meowtopia</v>
      </c>
      <c r="B359" t="str">
        <f>feed!B359</f>
        <v>vahalla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28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27</v>
      </c>
      <c r="K359">
        <f>SUMPRODUCT(MID(0&amp;feed!K359,LARGE(INDEX(ISNUMBER(--MID(feed!K359,ROW($1:$19),1))*
ROW($1:$19),0),ROW($1:$19))+1,1)*10^ROW($1:$19)/10)</f>
        <v>14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1740</v>
      </c>
      <c r="O359">
        <f>SUMPRODUCT(MID(0&amp;feed!O359,LARGE(INDEX(ISNUMBER(--MID(feed!O359,ROW($1:$5),1))*
ROW($1:$5),0),ROW($1:$5))+1,1)*10^ROW($1:$5)/10)</f>
        <v>502</v>
      </c>
      <c r="P359" t="str">
        <f>feed!P359</f>
        <v>Near Depletion</v>
      </c>
      <c r="Q359">
        <f t="shared" si="30"/>
        <v>10</v>
      </c>
      <c r="R359" t="str">
        <f>feed!Q359</f>
        <v>Meagre</v>
      </c>
      <c r="S359">
        <f t="shared" si="31"/>
        <v>1.5</v>
      </c>
      <c r="T359" t="str">
        <f>feed!R359</f>
        <v>East Africa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359" t="str">
        <f>feed!U359</f>
        <v>http://blocgame.com/stats.php?id=64994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17416</v>
      </c>
      <c r="AA359" s="8">
        <f t="shared" si="33"/>
        <v>14.535057471264368</v>
      </c>
      <c r="AB359" s="4">
        <f t="shared" si="34"/>
        <v>290</v>
      </c>
      <c r="AC359" s="4">
        <f t="shared" si="35"/>
        <v>4215.166666666667</v>
      </c>
    </row>
    <row r="360" spans="1:29" x14ac:dyDescent="0.25">
      <c r="A360" t="str">
        <f>feed!A360</f>
        <v>morelia</v>
      </c>
      <c r="B360" t="str">
        <f>feed!B360</f>
        <v>lemambanglemai8621</v>
      </c>
      <c r="C360" t="str">
        <f>feed!C360</f>
        <v>Celestial Beingsï¿½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3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15</v>
      </c>
      <c r="L360">
        <f>SUMPRODUCT(MID(0&amp;feed!L360,LARGE(INDEX(ISNUMBER(--MID(feed!L360,ROW($1:$19),1))*
ROW($1:$19),0),ROW($1:$19))+1,1)*10^ROW($1:$19)/10)</f>
        <v>10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1723</v>
      </c>
      <c r="O360">
        <f>SUMPRODUCT(MID(0&amp;feed!O360,LARGE(INDEX(ISNUMBER(--MID(feed!O360,ROW($1:$5),1))*
ROW($1:$5),0),ROW($1:$5))+1,1)*10^ROW($1:$5)/10)</f>
        <v>118</v>
      </c>
      <c r="P360" t="str">
        <f>feed!P360</f>
        <v>Plentiful</v>
      </c>
      <c r="Q360">
        <f t="shared" si="30"/>
        <v>70</v>
      </c>
      <c r="R360" t="str">
        <f>feed!Q360</f>
        <v>Very Powerful</v>
      </c>
      <c r="S360">
        <f t="shared" si="31"/>
        <v>10</v>
      </c>
      <c r="T360" t="str">
        <f>feed!R360</f>
        <v>Caribbean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360" t="str">
        <f>feed!U360</f>
        <v>http://blocgame.com/stats.php?id=61850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15760</v>
      </c>
      <c r="AA360" s="8">
        <f t="shared" si="33"/>
        <v>15.89378990133488</v>
      </c>
      <c r="AB360" s="4">
        <f t="shared" si="34"/>
        <v>287.16666666666669</v>
      </c>
      <c r="AC360" s="4">
        <f t="shared" si="35"/>
        <v>4564.166666666667</v>
      </c>
    </row>
    <row r="361" spans="1:29" x14ac:dyDescent="0.25">
      <c r="A361" t="str">
        <f>feed!A361</f>
        <v>Octobia</v>
      </c>
      <c r="B361" t="str">
        <f>feed!B361</f>
        <v>Octo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30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11</v>
      </c>
      <c r="K361">
        <f>SUMPRODUCT(MID(0&amp;feed!K361,LARGE(INDEX(ISNUMBER(--MID(feed!K361,ROW($1:$19),1))*
ROW($1:$19),0),ROW($1:$19))+1,1)*10^ROW($1:$19)/10)</f>
        <v>9</v>
      </c>
      <c r="L361">
        <f>SUMPRODUCT(MID(0&amp;feed!L361,LARGE(INDEX(ISNUMBER(--MID(feed!L361,ROW($1:$19),1))*
ROW($1:$19),0),ROW($1:$19))+1,1)*10^ROW($1:$19)/10)</f>
        <v>15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1711</v>
      </c>
      <c r="O361">
        <f>SUMPRODUCT(MID(0&amp;feed!O361,LARGE(INDEX(ISNUMBER(--MID(feed!O361,ROW($1:$5),1))*
ROW($1:$5),0),ROW($1:$5))+1,1)*10^ROW($1:$5)/10)</f>
        <v>3953</v>
      </c>
      <c r="P361">
        <f>feed!P361</f>
        <v>0</v>
      </c>
      <c r="Q361">
        <f t="shared" si="30"/>
        <v>40</v>
      </c>
      <c r="R361" t="str">
        <f>feed!Q361</f>
        <v>Mediocre</v>
      </c>
      <c r="S361">
        <f t="shared" si="31"/>
        <v>4.5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361" t="str">
        <f>feed!U361</f>
        <v>http://blocgame.com/stats.php?id=61272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30688</v>
      </c>
      <c r="AA361" s="8">
        <f t="shared" si="33"/>
        <v>23.634132086499122</v>
      </c>
      <c r="AB361" s="4">
        <f t="shared" si="34"/>
        <v>285.16666666666669</v>
      </c>
      <c r="AC361" s="4">
        <f t="shared" si="35"/>
        <v>6739.666666666667</v>
      </c>
    </row>
    <row r="362" spans="1:29" x14ac:dyDescent="0.25">
      <c r="A362" t="str">
        <f>feed!A362</f>
        <v>Bahai</v>
      </c>
      <c r="B362" t="str">
        <f>feed!B362</f>
        <v>Farquad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138</v>
      </c>
      <c r="E362">
        <f>SUMPRODUCT(MID(0&amp;feed!E362,LARGE(INDEX(ISNUMBER(--MID(feed!E362,ROW($1:$19),1))*
ROW($1:$19),0),ROW($1:$19))+1,1)*10^ROW($1:$19)/10)</f>
        <v>24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4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0</v>
      </c>
      <c r="K362">
        <f>SUMPRODUCT(MID(0&amp;feed!K362,LARGE(INDEX(ISNUMBER(--MID(feed!K362,ROW($1:$19),1))*
ROW($1:$19),0),ROW($1:$19))+1,1)*10^ROW($1:$19)/10)</f>
        <v>40</v>
      </c>
      <c r="L362">
        <f>SUMPRODUCT(MID(0&amp;feed!L362,LARGE(INDEX(ISNUMBER(--MID(feed!L362,ROW($1:$19),1))*
ROW($1:$19),0),ROW($1:$19))+1,1)*10^ROW($1:$19)/10)</f>
        <v>10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1704</v>
      </c>
      <c r="O362">
        <f>SUMPRODUCT(MID(0&amp;feed!O362,LARGE(INDEX(ISNUMBER(--MID(feed!O362,ROW($1:$5),1))*
ROW($1:$5),0),ROW($1:$5))+1,1)*10^ROW($1:$5)/10)</f>
        <v>859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362" t="str">
        <f>feed!U362</f>
        <v>http://blocgame.com/stats.php?id=64246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24419</v>
      </c>
      <c r="AA362" s="8">
        <f t="shared" si="33"/>
        <v>27.094483568075116</v>
      </c>
      <c r="AB362" s="4">
        <f t="shared" si="34"/>
        <v>284</v>
      </c>
      <c r="AC362" s="4">
        <f t="shared" si="35"/>
        <v>7694.833333333333</v>
      </c>
    </row>
    <row r="363" spans="1:29" x14ac:dyDescent="0.25">
      <c r="A363" t="str">
        <f>feed!A363</f>
        <v>Hatmistan</v>
      </c>
      <c r="B363" t="str">
        <f>feed!B363</f>
        <v>Pertti II</v>
      </c>
      <c r="C363" t="str">
        <f>feed!C363</f>
        <v>Socialist Arab Union</v>
      </c>
      <c r="D363">
        <f>SUMPRODUCT(MID(0&amp;feed!D363,LARGE(INDEX(ISNUMBER(--MID(feed!D363,ROW($1:$19),1))*
ROW($1:$19),0),ROW($1:$19))+1,1)*10^ROW($1:$19)/10)</f>
        <v>58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2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1703</v>
      </c>
      <c r="O363">
        <f>SUMPRODUCT(MID(0&amp;feed!O363,LARGE(INDEX(ISNUMBER(--MID(feed!O363,ROW($1:$5),1))*
ROW($1:$5),0),ROW($1:$5))+1,1)*10^ROW($1:$5)/10)</f>
        <v>1351</v>
      </c>
      <c r="P363" t="str">
        <f>feed!P363</f>
        <v>Plentiful</v>
      </c>
      <c r="Q363">
        <f t="shared" si="30"/>
        <v>70</v>
      </c>
      <c r="R363" t="str">
        <f>feed!Q363</f>
        <v>Mediocre</v>
      </c>
      <c r="S363">
        <f t="shared" si="31"/>
        <v>4.5</v>
      </c>
      <c r="T363" t="str">
        <f>feed!R363</f>
        <v>Atlas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363" t="str">
        <f>feed!U363</f>
        <v>http://blocgame.com/stats.php?id=46162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14331</v>
      </c>
      <c r="AA363" s="8">
        <f t="shared" si="33"/>
        <v>11.057545507927188</v>
      </c>
      <c r="AB363" s="4">
        <f t="shared" si="34"/>
        <v>283.83333333333331</v>
      </c>
      <c r="AC363" s="4">
        <f t="shared" si="35"/>
        <v>3138.5</v>
      </c>
    </row>
    <row r="364" spans="1:29" x14ac:dyDescent="0.25">
      <c r="A364" t="str">
        <f>feed!A364</f>
        <v>SemutHitam</v>
      </c>
      <c r="B364" t="str">
        <f>feed!B364</f>
        <v>JohnCool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53</v>
      </c>
      <c r="E364">
        <f>SUMPRODUCT(MID(0&amp;feed!E364,LARGE(INDEX(ISNUMBER(--MID(feed!E364,ROW($1:$19),1))*
ROW($1:$19),0),ROW($1:$19))+1,1)*10^ROW($1:$19)/10)</f>
        <v>3</v>
      </c>
      <c r="F364" t="str">
        <f>feed!F364</f>
        <v>Second World War surplus</v>
      </c>
      <c r="G364" t="str">
        <f>feed!G364</f>
        <v>Normal</v>
      </c>
      <c r="H364">
        <f>SUMPRODUCT(MID(0&amp;feed!H364,LARGE(INDEX(ISNUMBER(--MID(feed!H364,ROW($1:$1),1))*
ROW($1:$1),0),ROW($1:$1))+1,1)*10^ROW($1:$1)/10)</f>
        <v>3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54</v>
      </c>
      <c r="K364">
        <f>SUMPRODUCT(MID(0&amp;feed!K364,LARGE(INDEX(ISNUMBER(--MID(feed!K364,ROW($1:$19),1))*
ROW($1:$19),0),ROW($1:$19))+1,1)*10^ROW($1:$19)/10)</f>
        <v>18</v>
      </c>
      <c r="L364">
        <f>SUMPRODUCT(MID(0&amp;feed!L364,LARGE(INDEX(ISNUMBER(--MID(feed!L364,ROW($1:$19),1))*
ROW($1:$19),0),ROW($1:$19))+1,1)*10^ROW($1:$19)/10)</f>
        <v>13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1700</v>
      </c>
      <c r="O364">
        <f>SUMPRODUCT(MID(0&amp;feed!O364,LARGE(INDEX(ISNUMBER(--MID(feed!O364,ROW($1:$5),1))*
ROW($1:$5),0),ROW($1:$5))+1,1)*10^ROW($1:$5)/10)</f>
        <v>128</v>
      </c>
      <c r="P364" t="str">
        <f>feed!P364</f>
        <v>Untapped</v>
      </c>
      <c r="Q364">
        <f t="shared" si="30"/>
        <v>90</v>
      </c>
      <c r="R364" t="str">
        <f>feed!Q364</f>
        <v>Large</v>
      </c>
      <c r="S364">
        <f t="shared" si="31"/>
        <v>7.5</v>
      </c>
      <c r="T364" t="str">
        <f>feed!R364</f>
        <v>Indochina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364" t="str">
        <f>feed!U364</f>
        <v>http://blocgame.com/stats.php?id=62379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501</v>
      </c>
      <c r="AA364" s="8">
        <f t="shared" si="33"/>
        <v>8.4564705882352946</v>
      </c>
      <c r="AB364" s="4">
        <f t="shared" si="34"/>
        <v>283.33333333333331</v>
      </c>
      <c r="AC364" s="4">
        <f t="shared" si="35"/>
        <v>2396</v>
      </c>
    </row>
    <row r="365" spans="1:29" x14ac:dyDescent="0.25">
      <c r="A365" t="str">
        <f>feed!A365</f>
        <v>Khebabistan</v>
      </c>
      <c r="B365" t="str">
        <f>feed!B365</f>
        <v>Khebab</v>
      </c>
      <c r="C365" t="str">
        <f>feed!C365</f>
        <v>The Khilafah</v>
      </c>
      <c r="D365">
        <f>SUMPRODUCT(MID(0&amp;feed!D365,LARGE(INDEX(ISNUMBER(--MID(feed!D365,ROW($1:$19),1))*
ROW($1:$19),0),ROW($1:$19))+1,1)*10^ROW($1:$19)/10)</f>
        <v>11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13</v>
      </c>
      <c r="L365">
        <f>SUMPRODUCT(MID(0&amp;feed!L365,LARGE(INDEX(ISNUMBER(--MID(feed!L365,ROW($1:$19),1))*
ROW($1:$19),0),ROW($1:$19))+1,1)*10^ROW($1:$19)/10)</f>
        <v>13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1698</v>
      </c>
      <c r="O365">
        <f>SUMPRODUCT(MID(0&amp;feed!O365,LARGE(INDEX(ISNUMBER(--MID(feed!O365,ROW($1:$5),1))*
ROW($1:$5),0),ROW($1:$5))+1,1)*10^ROW($1:$5)/10)</f>
        <v>1006</v>
      </c>
      <c r="P365" t="str">
        <f>feed!P365</f>
        <v>Untapped</v>
      </c>
      <c r="Q365">
        <f t="shared" si="30"/>
        <v>90</v>
      </c>
      <c r="R365" t="str">
        <f>feed!Q365</f>
        <v>Meagre</v>
      </c>
      <c r="S365">
        <f t="shared" si="31"/>
        <v>1.5</v>
      </c>
      <c r="T365" t="str">
        <f>feed!R365</f>
        <v>Arabia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365" t="str">
        <f>feed!U365</f>
        <v>http://blocgame.com/stats.php?id=51401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-420</v>
      </c>
      <c r="AA365" s="8">
        <f t="shared" si="33"/>
        <v>5.9363957597173149</v>
      </c>
      <c r="AB365" s="4">
        <f t="shared" si="34"/>
        <v>283</v>
      </c>
      <c r="AC365" s="4">
        <f t="shared" si="35"/>
        <v>1680</v>
      </c>
    </row>
    <row r="366" spans="1:29" x14ac:dyDescent="0.25">
      <c r="A366" t="str">
        <f>feed!A366</f>
        <v>Histalaxia</v>
      </c>
      <c r="B366" t="str">
        <f>feed!B366</f>
        <v>Sir William the First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59</v>
      </c>
      <c r="E366">
        <f>SUMPRODUCT(MID(0&amp;feed!E366,LARGE(INDEX(ISNUMBER(--MID(feed!E366,ROW($1:$19),1))*
ROW($1:$19),0),ROW($1:$19))+1,1)*10^ROW($1:$19)/10)</f>
        <v>4</v>
      </c>
      <c r="F366" t="str">
        <f>feed!F366</f>
        <v>Korean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2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4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1694</v>
      </c>
      <c r="O366">
        <f>SUMPRODUCT(MID(0&amp;feed!O366,LARGE(INDEX(ISNUMBER(--MID(feed!O366,ROW($1:$5),1))*
ROW($1:$5),0),ROW($1:$5))+1,1)*10^ROW($1:$5)/10)</f>
        <v>51</v>
      </c>
      <c r="P366" t="str">
        <f>feed!P366</f>
        <v>Untapped</v>
      </c>
      <c r="Q366">
        <f t="shared" si="30"/>
        <v>90</v>
      </c>
      <c r="R366" t="str">
        <f>feed!Q366</f>
        <v>Mediocre</v>
      </c>
      <c r="S366">
        <f t="shared" si="31"/>
        <v>4.5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366" t="str">
        <f>feed!U366</f>
        <v>http://blocgame.com/stats.php?id=51506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15887</v>
      </c>
      <c r="AA366" s="8">
        <f t="shared" si="33"/>
        <v>12.256198347107437</v>
      </c>
      <c r="AB366" s="4">
        <f t="shared" si="34"/>
        <v>282.33333333333331</v>
      </c>
      <c r="AC366" s="4">
        <f t="shared" si="35"/>
        <v>3460.3333333333335</v>
      </c>
    </row>
    <row r="367" spans="1:29" x14ac:dyDescent="0.25">
      <c r="A367" t="str">
        <f>feed!A367</f>
        <v>The Deserted</v>
      </c>
      <c r="B367" t="str">
        <f>feed!B367</f>
        <v>Kamakazi Sunshine</v>
      </c>
      <c r="C367">
        <f>feed!C367</f>
        <v>0</v>
      </c>
      <c r="D367">
        <f>SUMPRODUCT(MID(0&amp;feed!D367,LARGE(INDEX(ISNUMBER(--MID(feed!D367,ROW($1:$19),1))*
ROW($1:$19),0),ROW($1:$19))+1,1)*10^ROW($1:$19)/10)</f>
        <v>61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1691</v>
      </c>
      <c r="O367">
        <f>SUMPRODUCT(MID(0&amp;feed!O367,LARGE(INDEX(ISNUMBER(--MID(feed!O367,ROW($1:$5),1))*
ROW($1:$5),0),ROW($1:$5))+1,1)*10^ROW($1:$5)/10)</f>
        <v>10</v>
      </c>
      <c r="P367" t="str">
        <f>feed!P367</f>
        <v>Near Depletion</v>
      </c>
      <c r="Q367">
        <f t="shared" si="30"/>
        <v>10</v>
      </c>
      <c r="R367" t="str">
        <f>feed!Q367</f>
        <v>Very Powerful</v>
      </c>
      <c r="S367">
        <f t="shared" si="31"/>
        <v>10</v>
      </c>
      <c r="T367" t="str">
        <f>feed!R367</f>
        <v>Pacific Rim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367" t="str">
        <f>feed!U367</f>
        <v>http://blocgame.com/stats.php?id=40459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2817</v>
      </c>
      <c r="AA367" s="8">
        <f t="shared" si="33"/>
        <v>8.7622708456534593</v>
      </c>
      <c r="AB367" s="4">
        <f t="shared" si="34"/>
        <v>281.83333333333331</v>
      </c>
      <c r="AC367" s="4">
        <f t="shared" si="35"/>
        <v>2469.5</v>
      </c>
    </row>
    <row r="368" spans="1:29" x14ac:dyDescent="0.25">
      <c r="A368" t="str">
        <f>feed!A368</f>
        <v>Alor Janggus</v>
      </c>
      <c r="B368" t="str">
        <f>feed!B368</f>
        <v>bobit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29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Angelic</v>
      </c>
      <c r="H368">
        <f>SUMPRODUCT(MID(0&amp;feed!H368,LARGE(INDEX(ISNUMBER(--MID(feed!H368,ROW($1:$1),1))*
ROW($1:$1),0),ROW($1:$1))+1,1)*10^ROW($1:$1)/10)</f>
        <v>2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3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26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1688</v>
      </c>
      <c r="O368">
        <f>SUMPRODUCT(MID(0&amp;feed!O368,LARGE(INDEX(ISNUMBER(--MID(feed!O368,ROW($1:$5),1))*
ROW($1:$5),0),ROW($1:$5))+1,1)*10^ROW($1:$5)/10)</f>
        <v>3206</v>
      </c>
      <c r="P368" t="str">
        <f>feed!P368</f>
        <v>Plentiful</v>
      </c>
      <c r="Q368">
        <f t="shared" si="30"/>
        <v>70</v>
      </c>
      <c r="R368" t="str">
        <f>feed!Q368</f>
        <v>Large</v>
      </c>
      <c r="S368">
        <f t="shared" si="31"/>
        <v>7.5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368" t="str">
        <f>feed!U368</f>
        <v>http://blocgame.com/stats.php?id=63141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10814</v>
      </c>
      <c r="AA368" s="8">
        <f t="shared" si="33"/>
        <v>13.737559241706162</v>
      </c>
      <c r="AB368" s="4">
        <f t="shared" si="34"/>
        <v>281.33333333333331</v>
      </c>
      <c r="AC368" s="4">
        <f t="shared" si="35"/>
        <v>3864.8333333333335</v>
      </c>
    </row>
    <row r="369" spans="1:29" x14ac:dyDescent="0.25">
      <c r="A369" t="str">
        <f>feed!A369</f>
        <v>Ladina</v>
      </c>
      <c r="B369" t="str">
        <f>feed!B369</f>
        <v>MightyBjï¿½rn</v>
      </c>
      <c r="C369" t="str">
        <f>feed!C369</f>
        <v>Brotherhood of Nod</v>
      </c>
      <c r="D369">
        <f>SUMPRODUCT(MID(0&amp;feed!D369,LARGE(INDEX(ISNUMBER(--MID(feed!D369,ROW($1:$19),1))*
ROW($1:$19),0),ROW($1:$19))+1,1)*10^ROW($1:$19)/10)</f>
        <v>43</v>
      </c>
      <c r="E369">
        <f>SUMPRODUCT(MID(0&amp;feed!E369,LARGE(INDEX(ISNUMBER(--MID(feed!E369,ROW($1:$19),1))*
ROW($1:$19),0),ROW($1:$19))+1,1)*10^ROW($1:$19)/10)</f>
        <v>0</v>
      </c>
      <c r="F369" t="str">
        <f>feed!F369</f>
        <v>Korean War surplus</v>
      </c>
      <c r="G369" t="str">
        <f>feed!G369</f>
        <v>Pariah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26</v>
      </c>
      <c r="L369">
        <f>SUMPRODUCT(MID(0&amp;feed!L369,LARGE(INDEX(ISNUMBER(--MID(feed!L369,ROW($1:$19),1))*
ROW($1:$19),0),ROW($1:$19))+1,1)*10^ROW($1:$19)/10)</f>
        <v>2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1678</v>
      </c>
      <c r="O369">
        <f>SUMPRODUCT(MID(0&amp;feed!O369,LARGE(INDEX(ISNUMBER(--MID(feed!O369,ROW($1:$5),1))*
ROW($1:$5),0),ROW($1:$5))+1,1)*10^ROW($1:$5)/10)</f>
        <v>27</v>
      </c>
      <c r="P369">
        <f>feed!P369</f>
        <v>0</v>
      </c>
      <c r="Q369">
        <f t="shared" si="30"/>
        <v>40</v>
      </c>
      <c r="R369" t="str">
        <f>feed!Q369</f>
        <v>Large</v>
      </c>
      <c r="S369">
        <f t="shared" si="31"/>
        <v>7.5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369" t="str">
        <f>feed!U369</f>
        <v>http://blocgame.com/stats.php?id=62936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39552</v>
      </c>
      <c r="AA369" s="8">
        <f t="shared" si="33"/>
        <v>30.275327771156139</v>
      </c>
      <c r="AB369" s="4">
        <f t="shared" si="34"/>
        <v>279.66666666666669</v>
      </c>
      <c r="AC369" s="4">
        <f t="shared" si="35"/>
        <v>8467</v>
      </c>
    </row>
    <row r="370" spans="1:29" x14ac:dyDescent="0.25">
      <c r="A370" t="str">
        <f>feed!A370</f>
        <v>Cratela</v>
      </c>
      <c r="B370" t="str">
        <f>feed!B370</f>
        <v>Arthur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19</v>
      </c>
      <c r="K370">
        <f>SUMPRODUCT(MID(0&amp;feed!K370,LARGE(INDEX(ISNUMBER(--MID(feed!K370,ROW($1:$19),1))*
ROW($1:$19),0),ROW($1:$19))+1,1)*10^ROW($1:$19)/10)</f>
        <v>14</v>
      </c>
      <c r="L370">
        <f>SUMPRODUCT(MID(0&amp;feed!L370,LARGE(INDEX(ISNUMBER(--MID(feed!L370,ROW($1:$19),1))*
ROW($1:$19),0),ROW($1:$19))+1,1)*10^ROW($1:$19)/10)</f>
        <v>10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1670</v>
      </c>
      <c r="O370">
        <f>SUMPRODUCT(MID(0&amp;feed!O370,LARGE(INDEX(ISNUMBER(--MID(feed!O370,ROW($1:$5),1))*
ROW($1:$5),0),ROW($1:$5))+1,1)*10^ROW($1:$5)/10)</f>
        <v>4424</v>
      </c>
      <c r="P370" t="str">
        <f>feed!P370</f>
        <v>Untapped</v>
      </c>
      <c r="Q370">
        <f t="shared" si="30"/>
        <v>90</v>
      </c>
      <c r="R370" t="str">
        <f>feed!Q370</f>
        <v>Somewhat Large</v>
      </c>
      <c r="S370">
        <f t="shared" si="31"/>
        <v>6</v>
      </c>
      <c r="T370" t="str">
        <f>feed!R370</f>
        <v>Egypt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370" t="str">
        <f>feed!U370</f>
        <v>http://blocgame.com/stats.php?id=61179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30072</v>
      </c>
      <c r="AA370" s="8">
        <f t="shared" si="33"/>
        <v>24.294610778443115</v>
      </c>
      <c r="AB370" s="4">
        <f t="shared" si="34"/>
        <v>278.33333333333331</v>
      </c>
      <c r="AC370" s="4">
        <f t="shared" si="35"/>
        <v>6762</v>
      </c>
    </row>
    <row r="371" spans="1:29" x14ac:dyDescent="0.25">
      <c r="A371" t="str">
        <f>feed!A371</f>
        <v>Benus Prime</v>
      </c>
      <c r="B371" t="str">
        <f>feed!B371</f>
        <v>benmetcalfe8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91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7</v>
      </c>
      <c r="K371">
        <f>SUMPRODUCT(MID(0&amp;feed!K371,LARGE(INDEX(ISNUMBER(--MID(feed!K371,ROW($1:$19),1))*
ROW($1:$19),0),ROW($1:$19))+1,1)*10^ROW($1:$19)/10)</f>
        <v>27</v>
      </c>
      <c r="L371">
        <f>SUMPRODUCT(MID(0&amp;feed!L371,LARGE(INDEX(ISNUMBER(--MID(feed!L371,ROW($1:$19),1))*
ROW($1:$19),0),ROW($1:$19))+1,1)*10^ROW($1:$19)/10)</f>
        <v>7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1664</v>
      </c>
      <c r="O371">
        <f>SUMPRODUCT(MID(0&amp;feed!O371,LARGE(INDEX(ISNUMBER(--MID(feed!O371,ROW($1:$5),1))*
ROW($1:$5),0),ROW($1:$5))+1,1)*10^ROW($1:$5)/10)</f>
        <v>470</v>
      </c>
      <c r="P371" t="str">
        <f>feed!P371</f>
        <v>Untapped</v>
      </c>
      <c r="Q371">
        <f t="shared" si="30"/>
        <v>90</v>
      </c>
      <c r="R371" t="str">
        <f>feed!Q371</f>
        <v>Powerful</v>
      </c>
      <c r="S371">
        <f t="shared" si="31"/>
        <v>9</v>
      </c>
      <c r="T371" t="str">
        <f>feed!R371</f>
        <v>East Africa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371" t="str">
        <f>feed!U371</f>
        <v>http://blocgame.com/stats.php?id=63643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9741</v>
      </c>
      <c r="AA371" s="8">
        <f t="shared" si="33"/>
        <v>14.868389423076923</v>
      </c>
      <c r="AB371" s="4">
        <f t="shared" si="34"/>
        <v>277.33333333333331</v>
      </c>
      <c r="AC371" s="4">
        <f t="shared" si="35"/>
        <v>4123.5</v>
      </c>
    </row>
    <row r="372" spans="1:29" x14ac:dyDescent="0.25">
      <c r="A372" t="str">
        <f>feed!A372</f>
        <v>Darkstone</v>
      </c>
      <c r="B372" t="str">
        <f>feed!B372</f>
        <v>Trakel</v>
      </c>
      <c r="C372" t="str">
        <f>feed!C372</f>
        <v>The Federal Colonies</v>
      </c>
      <c r="D372">
        <f>SUMPRODUCT(MID(0&amp;feed!D372,LARGE(INDEX(ISNUMBER(--MID(feed!D372,ROW($1:$19),1))*
ROW($1:$19),0),ROW($1:$19))+1,1)*10^ROW($1:$19)/10)</f>
        <v>113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5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2</v>
      </c>
      <c r="K372">
        <f>SUMPRODUCT(MID(0&amp;feed!K372,LARGE(INDEX(ISNUMBER(--MID(feed!K372,ROW($1:$19),1))*
ROW($1:$19),0),ROW($1:$19))+1,1)*10^ROW($1:$19)/10)</f>
        <v>49</v>
      </c>
      <c r="L372">
        <f>SUMPRODUCT(MID(0&amp;feed!L372,LARGE(INDEX(ISNUMBER(--MID(feed!L372,ROW($1:$19),1))*
ROW($1:$19),0),ROW($1:$19))+1,1)*10^ROW($1:$19)/10)</f>
        <v>23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1654</v>
      </c>
      <c r="O372">
        <f>SUMPRODUCT(MID(0&amp;feed!O372,LARGE(INDEX(ISNUMBER(--MID(feed!O372,ROW($1:$5),1))*
ROW($1:$5),0),ROW($1:$5))+1,1)*10^ROW($1:$5)/10)</f>
        <v>7871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Arabia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372" t="str">
        <f>feed!U372</f>
        <v>http://blocgame.com/stats.php?id=57176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30823</v>
      </c>
      <c r="AA372" s="8">
        <f t="shared" si="33"/>
        <v>37.226723095525998</v>
      </c>
      <c r="AB372" s="4">
        <f t="shared" si="34"/>
        <v>275.66666666666669</v>
      </c>
      <c r="AC372" s="4">
        <f t="shared" si="35"/>
        <v>10262.166666666666</v>
      </c>
    </row>
    <row r="373" spans="1:29" x14ac:dyDescent="0.25">
      <c r="A373" t="str">
        <f>feed!A373</f>
        <v>AfganiBoy</v>
      </c>
      <c r="B373" t="str">
        <f>feed!B373</f>
        <v>CrazyDima</v>
      </c>
      <c r="C373" t="str">
        <f>feed!C373</f>
        <v>The United Nations</v>
      </c>
      <c r="D373">
        <f>SUMPRODUCT(MID(0&amp;feed!D373,LARGE(INDEX(ISNUMBER(--MID(feed!D373,ROW($1:$19),1))*
ROW($1:$19),0),ROW($1:$19))+1,1)*10^ROW($1:$19)/10)</f>
        <v>4</v>
      </c>
      <c r="E373">
        <f>SUMPRODUCT(MID(0&amp;feed!E373,LARGE(INDEX(ISNUMBER(--MID(feed!E373,ROW($1:$19),1))*
ROW($1:$19),0),ROW($1:$19))+1,1)*10^ROW($1:$19)/10)</f>
        <v>0</v>
      </c>
      <c r="F373" t="str">
        <f>feed!F373</f>
        <v>Finest of the 19th century</v>
      </c>
      <c r="G373" t="str">
        <f>feed!G373</f>
        <v>Good</v>
      </c>
      <c r="H373">
        <f>SUMPRODUCT(MID(0&amp;feed!H373,LARGE(INDEX(ISNUMBER(--MID(feed!H373,ROW($1:$1),1))*
ROW($1:$1),0),ROW($1:$1))+1,1)*10^ROW($1:$1)/10)</f>
        <v>1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2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1651</v>
      </c>
      <c r="O373">
        <f>SUMPRODUCT(MID(0&amp;feed!O373,LARGE(INDEX(ISNUMBER(--MID(feed!O373,ROW($1:$5),1))*
ROW($1:$5),0),ROW($1:$5))+1,1)*10^ROW($1:$5)/10)</f>
        <v>0</v>
      </c>
      <c r="P373" t="str">
        <f>feed!P373</f>
        <v>Untapped</v>
      </c>
      <c r="Q373">
        <f t="shared" si="30"/>
        <v>90</v>
      </c>
      <c r="R373" t="str">
        <f>feed!Q373</f>
        <v>None</v>
      </c>
      <c r="S373">
        <f t="shared" si="31"/>
        <v>0</v>
      </c>
      <c r="T373" t="str">
        <f>feed!R373</f>
        <v>Mesopotamia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373" t="str">
        <f>feed!U373</f>
        <v>http://blocgame.com/stats.php?id=62098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240</v>
      </c>
      <c r="AA373" s="8">
        <f t="shared" si="33"/>
        <v>1.2810417928528164</v>
      </c>
      <c r="AB373" s="4">
        <f t="shared" si="34"/>
        <v>275.16666666666669</v>
      </c>
      <c r="AC373" s="4">
        <f t="shared" si="35"/>
        <v>352.5</v>
      </c>
    </row>
    <row r="374" spans="1:29" x14ac:dyDescent="0.25">
      <c r="A374" t="str">
        <f>feed!A374</f>
        <v>Antartica</v>
      </c>
      <c r="B374" t="str">
        <f>feed!B374</f>
        <v>X-DZ-X</v>
      </c>
      <c r="C374" t="str">
        <f>feed!C374</f>
        <v>The Khilafah</v>
      </c>
      <c r="D374">
        <f>SUMPRODUCT(MID(0&amp;feed!D374,LARGE(INDEX(ISNUMBER(--MID(feed!D374,ROW($1:$19),1))*
ROW($1:$19),0),ROW($1:$19))+1,1)*10^ROW($1:$19)/10)</f>
        <v>113</v>
      </c>
      <c r="E374">
        <f>SUMPRODUCT(MID(0&amp;feed!E374,LARGE(INDEX(ISNUMBER(--MID(feed!E374,ROW($1:$19),1))*
ROW($1:$19),0),ROW($1:$19))+1,1)*10^ROW($1:$19)/10)</f>
        <v>2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3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</v>
      </c>
      <c r="K374">
        <f>SUMPRODUCT(MID(0&amp;feed!K374,LARGE(INDEX(ISNUMBER(--MID(feed!K374,ROW($1:$19),1))*
ROW($1:$19),0),ROW($1:$19))+1,1)*10^ROW($1:$19)/10)</f>
        <v>15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1651</v>
      </c>
      <c r="O374">
        <f>SUMPRODUCT(MID(0&amp;feed!O374,LARGE(INDEX(ISNUMBER(--MID(feed!O374,ROW($1:$5),1))*
ROW($1:$5),0),ROW($1:$5))+1,1)*10^ROW($1:$5)/10)</f>
        <v>4716</v>
      </c>
      <c r="P374" t="str">
        <f>feed!P374</f>
        <v>Plentiful</v>
      </c>
      <c r="Q374">
        <f t="shared" si="30"/>
        <v>70</v>
      </c>
      <c r="R374" t="str">
        <f>feed!Q374</f>
        <v>Large</v>
      </c>
      <c r="S374">
        <f t="shared" si="31"/>
        <v>7.5</v>
      </c>
      <c r="T374" t="str">
        <f>feed!R374</f>
        <v>Atlas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74" t="str">
        <f>feed!U374</f>
        <v>http://blocgame.com/stats.php?id=64669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19010</v>
      </c>
      <c r="AA374" s="8">
        <f t="shared" si="33"/>
        <v>19.009691096305268</v>
      </c>
      <c r="AB374" s="4">
        <f t="shared" si="34"/>
        <v>275.16666666666669</v>
      </c>
      <c r="AC374" s="4">
        <f t="shared" si="35"/>
        <v>5230.833333333333</v>
      </c>
    </row>
    <row r="375" spans="1:29" x14ac:dyDescent="0.25">
      <c r="A375" t="str">
        <f>feed!A375</f>
        <v>Chanada</v>
      </c>
      <c r="B375" t="str">
        <f>feed!B375</f>
        <v>chad7405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99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8</v>
      </c>
      <c r="K375">
        <f>SUMPRODUCT(MID(0&amp;feed!K375,LARGE(INDEX(ISNUMBER(--MID(feed!K375,ROW($1:$19),1))*
ROW($1:$19),0),ROW($1:$19))+1,1)*10^ROW($1:$19)/10)</f>
        <v>10</v>
      </c>
      <c r="L375">
        <f>SUMPRODUCT(MID(0&amp;feed!L375,LARGE(INDEX(ISNUMBER(--MID(feed!L375,ROW($1:$19),1))*
ROW($1:$19),0),ROW($1:$19))+1,1)*10^ROW($1:$19)/10)</f>
        <v>10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1648</v>
      </c>
      <c r="O375">
        <f>SUMPRODUCT(MID(0&amp;feed!O375,LARGE(INDEX(ISNUMBER(--MID(feed!O375,ROW($1:$5),1))*
ROW($1:$5),0),ROW($1:$5))+1,1)*10^ROW($1:$5)/10)</f>
        <v>3152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75" t="str">
        <f>feed!U375</f>
        <v>http://blocgame.com/stats.php?id=58742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17573</v>
      </c>
      <c r="AA375" s="8">
        <f t="shared" si="33"/>
        <v>16.579490291262136</v>
      </c>
      <c r="AB375" s="4">
        <f t="shared" si="34"/>
        <v>274.66666666666669</v>
      </c>
      <c r="AC375" s="4">
        <f t="shared" si="35"/>
        <v>4553.833333333333</v>
      </c>
    </row>
    <row r="376" spans="1:29" x14ac:dyDescent="0.25">
      <c r="A376" t="str">
        <f>feed!A376</f>
        <v>Dragon Stone</v>
      </c>
      <c r="B376" t="str">
        <f>feed!B376</f>
        <v>Mannis</v>
      </c>
      <c r="C376" t="str">
        <f>feed!C376</f>
        <v>Interpol</v>
      </c>
      <c r="D376">
        <f>SUMPRODUCT(MID(0&amp;feed!D376,LARGE(INDEX(ISNUMBER(--MID(feed!D376,ROW($1:$19),1))*
ROW($1:$19),0),ROW($1:$19))+1,1)*10^ROW($1:$19)/10)</f>
        <v>59</v>
      </c>
      <c r="E376">
        <f>SUMPRODUCT(MID(0&amp;feed!E376,LARGE(INDEX(ISNUMBER(--MID(feed!E376,ROW($1:$19),1))*
ROW($1:$19),0),ROW($1:$19))+1,1)*10^ROW($1:$19)/10)</f>
        <v>3</v>
      </c>
      <c r="F376" t="str">
        <f>feed!F376</f>
        <v>Vietnam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7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1647</v>
      </c>
      <c r="O376">
        <f>SUMPRODUCT(MID(0&amp;feed!O376,LARGE(INDEX(ISNUMBER(--MID(feed!O376,ROW($1:$5),1))*
ROW($1:$5),0),ROW($1:$5))+1,1)*10^ROW($1:$5)/10)</f>
        <v>148</v>
      </c>
      <c r="P376" t="str">
        <f>feed!P376</f>
        <v>Untapped</v>
      </c>
      <c r="Q376">
        <f t="shared" si="30"/>
        <v>90</v>
      </c>
      <c r="R376" t="str">
        <f>feed!Q376</f>
        <v>Large</v>
      </c>
      <c r="S376">
        <f t="shared" si="31"/>
        <v>7.5</v>
      </c>
      <c r="T376" t="str">
        <f>feed!R376</f>
        <v>The Subcontinent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376" t="str">
        <f>feed!U376</f>
        <v>http://blocgame.com/stats.php?id=54852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16910</v>
      </c>
      <c r="AA376" s="8">
        <f t="shared" si="33"/>
        <v>14.137826350941104</v>
      </c>
      <c r="AB376" s="4">
        <f t="shared" si="34"/>
        <v>274.5</v>
      </c>
      <c r="AC376" s="4">
        <f t="shared" si="35"/>
        <v>3880.8333333333335</v>
      </c>
    </row>
    <row r="377" spans="1:29" x14ac:dyDescent="0.25">
      <c r="A377" t="str">
        <f>feed!A377</f>
        <v>semerah padi</v>
      </c>
      <c r="B377" t="str">
        <f>feed!B377</f>
        <v>azrilahm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42</v>
      </c>
      <c r="E377">
        <f>SUMPRODUCT(MID(0&amp;feed!E377,LARGE(INDEX(ISNUMBER(--MID(feed!E377,ROW($1:$19),1))*
ROW($1:$19),0),ROW($1:$19))+1,1)*10^ROW($1:$19)/10)</f>
        <v>1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89</v>
      </c>
      <c r="K377">
        <f>SUMPRODUCT(MID(0&amp;feed!K377,LARGE(INDEX(ISNUMBER(--MID(feed!K377,ROW($1:$19),1))*
ROW($1:$19),0),ROW($1:$19))+1,1)*10^ROW($1:$19)/10)</f>
        <v>11</v>
      </c>
      <c r="L377">
        <f>SUMPRODUCT(MID(0&amp;feed!L377,LARGE(INDEX(ISNUMBER(--MID(feed!L377,ROW($1:$19),1))*
ROW($1:$19),0),ROW($1:$19))+1,1)*10^ROW($1:$19)/10)</f>
        <v>5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1647</v>
      </c>
      <c r="O377">
        <f>SUMPRODUCT(MID(0&amp;feed!O377,LARGE(INDEX(ISNUMBER(--MID(feed!O377,ROW($1:$5),1))*
ROW($1:$5),0),ROW($1:$5))+1,1)*10^ROW($1:$5)/10)</f>
        <v>475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Indochina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7" t="str">
        <f>feed!U377</f>
        <v>http://blocgame.com/stats.php?id=62389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12500</v>
      </c>
      <c r="AA377" s="8">
        <f t="shared" si="33"/>
        <v>12.143290831815422</v>
      </c>
      <c r="AB377" s="4">
        <f t="shared" si="34"/>
        <v>274.5</v>
      </c>
      <c r="AC377" s="4">
        <f t="shared" si="35"/>
        <v>3333.3333333333335</v>
      </c>
    </row>
    <row r="378" spans="1:29" x14ac:dyDescent="0.25">
      <c r="A378" t="str">
        <f>feed!A378</f>
        <v>Khalifah</v>
      </c>
      <c r="B378" t="str">
        <f>feed!B378</f>
        <v>Appi jaafar</v>
      </c>
      <c r="C378" t="str">
        <f>feed!C378</f>
        <v>PIRATES</v>
      </c>
      <c r="D378">
        <f>SUMPRODUCT(MID(0&amp;feed!D378,LARGE(INDEX(ISNUMBER(--MID(feed!D378,ROW($1:$19),1))*
ROW($1:$19),0),ROW($1:$19))+1,1)*10^ROW($1:$19)/10)</f>
        <v>4</v>
      </c>
      <c r="E378">
        <f>SUMPRODUCT(MID(0&amp;feed!E378,LARGE(INDEX(ISNUMBER(--MID(feed!E378,ROW($1:$19),1))*
ROW($1:$19),0),ROW($1:$19))+1,1)*10^ROW($1:$19)/10)</f>
        <v>3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8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6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1645</v>
      </c>
      <c r="O378">
        <f>SUMPRODUCT(MID(0&amp;feed!O378,LARGE(INDEX(ISNUMBER(--MID(feed!O378,ROW($1:$5),1))*
ROW($1:$5),0),ROW($1:$5))+1,1)*10^ROW($1:$5)/10)</f>
        <v>595</v>
      </c>
      <c r="P378" t="str">
        <f>feed!P378</f>
        <v>Near Depletion</v>
      </c>
      <c r="Q378">
        <f t="shared" si="30"/>
        <v>10</v>
      </c>
      <c r="R378" t="str">
        <f>feed!Q378</f>
        <v>Mediocre</v>
      </c>
      <c r="S378">
        <f t="shared" si="31"/>
        <v>4.5</v>
      </c>
      <c r="T378" t="str">
        <f>feed!R378</f>
        <v>Pacific Rim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378" t="str">
        <f>feed!U378</f>
        <v>http://blocgame.com/stats.php?id=62665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6118</v>
      </c>
      <c r="AA378" s="8">
        <f t="shared" si="33"/>
        <v>8.7343465045592712</v>
      </c>
      <c r="AB378" s="4">
        <f t="shared" si="34"/>
        <v>274.16666666666669</v>
      </c>
      <c r="AC378" s="4">
        <f t="shared" si="35"/>
        <v>2394.6666666666665</v>
      </c>
    </row>
    <row r="379" spans="1:29" x14ac:dyDescent="0.25">
      <c r="A379" t="str">
        <f>feed!A379</f>
        <v>Ussk</v>
      </c>
      <c r="B379" t="str">
        <f>feed!B379</f>
        <v>Sabariahhisham</v>
      </c>
      <c r="C379" t="str">
        <f>feed!C379</f>
        <v>PIRATES</v>
      </c>
      <c r="D379">
        <f>SUMPRODUCT(MID(0&amp;feed!D379,LARGE(INDEX(ISNUMBER(--MID(feed!D379,ROW($1:$19),1))*
ROW($1:$19),0),ROW($1:$19))+1,1)*10^ROW($1:$19)/10)</f>
        <v>45</v>
      </c>
      <c r="E379">
        <f>SUMPRODUCT(MID(0&amp;feed!E379,LARGE(INDEX(ISNUMBER(--MID(feed!E379,ROW($1:$19),1))*
ROW($1:$19),0),ROW($1:$19))+1,1)*10^ROW($1:$19)/10)</f>
        <v>0</v>
      </c>
      <c r="F379" t="str">
        <f>feed!F379</f>
        <v>Korean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3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14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1640</v>
      </c>
      <c r="O379">
        <f>SUMPRODUCT(MID(0&amp;feed!O379,LARGE(INDEX(ISNUMBER(--MID(feed!O379,ROW($1:$5),1))*
ROW($1:$5),0),ROW($1:$5))+1,1)*10^ROW($1:$5)/10)</f>
        <v>656</v>
      </c>
      <c r="P379" t="str">
        <f>feed!P379</f>
        <v>Near Depletion</v>
      </c>
      <c r="Q379">
        <f t="shared" si="30"/>
        <v>10</v>
      </c>
      <c r="R379" t="str">
        <f>feed!Q379</f>
        <v>Large</v>
      </c>
      <c r="S379">
        <f t="shared" si="31"/>
        <v>7.5</v>
      </c>
      <c r="T379" t="str">
        <f>feed!R379</f>
        <v>Arabia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379" t="str">
        <f>feed!U379</f>
        <v>http://blocgame.com/stats.php?id=62132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4730</v>
      </c>
      <c r="AA379" s="8">
        <f t="shared" si="33"/>
        <v>9.286585365853659</v>
      </c>
      <c r="AB379" s="4">
        <f t="shared" si="34"/>
        <v>273.33333333333331</v>
      </c>
      <c r="AC379" s="4">
        <f t="shared" si="35"/>
        <v>2538.3333333333335</v>
      </c>
    </row>
    <row r="380" spans="1:29" x14ac:dyDescent="0.25">
      <c r="A380" t="str">
        <f>feed!A380</f>
        <v>BOOP</v>
      </c>
      <c r="B380" t="str">
        <f>feed!B380</f>
        <v>TRIGGERED</v>
      </c>
      <c r="C380">
        <f>feed!C380</f>
        <v>0</v>
      </c>
      <c r="D380">
        <f>SUMPRODUCT(MID(0&amp;feed!D380,LARGE(INDEX(ISNUMBER(--MID(feed!D380,ROW($1:$19),1))*
ROW($1:$19),0),ROW($1:$19))+1,1)*10^ROW($1:$19)/10)</f>
        <v>5</v>
      </c>
      <c r="E380">
        <f>SUMPRODUCT(MID(0&amp;feed!E380,LARGE(INDEX(ISNUMBER(--MID(feed!E380,ROW($1:$19),1))*
ROW($1:$19),0),ROW($1:$19))+1,1)*10^ROW($1:$19)/10)</f>
        <v>0</v>
      </c>
      <c r="F380" t="str">
        <f>feed!F380</f>
        <v>First World War surplus</v>
      </c>
      <c r="G380" t="str">
        <f>feed!G380</f>
        <v>Isolated</v>
      </c>
      <c r="H380">
        <f>SUMPRODUCT(MID(0&amp;feed!H380,LARGE(INDEX(ISNUMBER(--MID(feed!H380,ROW($1:$1),1))*
ROW($1:$1),0),ROW($1:$1))+1,1)*10^ROW($1:$1)/10)</f>
        <v>0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8</v>
      </c>
      <c r="L380">
        <f>SUMPRODUCT(MID(0&amp;feed!L380,LARGE(INDEX(ISNUMBER(--MID(feed!L380,ROW($1:$19),1))*
ROW($1:$19),0),ROW($1:$19))+1,1)*10^ROW($1:$19)/10)</f>
        <v>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1638</v>
      </c>
      <c r="O380">
        <f>SUMPRODUCT(MID(0&amp;feed!O380,LARGE(INDEX(ISNUMBER(--MID(feed!O380,ROW($1:$5),1))*
ROW($1:$5),0),ROW($1:$5))+1,1)*10^ROW($1:$5)/10)</f>
        <v>123</v>
      </c>
      <c r="P380" t="str">
        <f>feed!P380</f>
        <v>Untapped</v>
      </c>
      <c r="Q380">
        <f t="shared" si="30"/>
        <v>90</v>
      </c>
      <c r="R380" t="str">
        <f>feed!Q380</f>
        <v>Mediocre</v>
      </c>
      <c r="S380">
        <f t="shared" si="31"/>
        <v>4.5</v>
      </c>
      <c r="T380" t="str">
        <f>feed!R380</f>
        <v>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380" t="str">
        <f>feed!U380</f>
        <v>http://blocgame.com/stats.php?id=58737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1021</v>
      </c>
      <c r="AA380" s="8">
        <f t="shared" si="33"/>
        <v>2.9126984126984126</v>
      </c>
      <c r="AB380" s="4">
        <f t="shared" si="34"/>
        <v>273</v>
      </c>
      <c r="AC380" s="4">
        <f t="shared" si="35"/>
        <v>795.16666666666663</v>
      </c>
    </row>
    <row r="381" spans="1:29" x14ac:dyDescent="0.25">
      <c r="A381" t="str">
        <f>feed!A381</f>
        <v>Ashbury</v>
      </c>
      <c r="B381" t="str">
        <f>feed!B381</f>
        <v>Mr.Southward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58</v>
      </c>
      <c r="E381">
        <f>SUMPRODUCT(MID(0&amp;feed!E381,LARGE(INDEX(ISNUMBER(--MID(feed!E381,ROW($1:$19),1))*
ROW($1:$19),0),ROW($1:$19))+1,1)*10^ROW($1:$19)/10)</f>
        <v>2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5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3</v>
      </c>
      <c r="K381">
        <f>SUMPRODUCT(MID(0&amp;feed!K381,LARGE(INDEX(ISNUMBER(--MID(feed!K381,ROW($1:$19),1))*
ROW($1:$19),0),ROW($1:$19))+1,1)*10^ROW($1:$19)/10)</f>
        <v>29</v>
      </c>
      <c r="L381">
        <f>SUMPRODUCT(MID(0&amp;feed!L381,LARGE(INDEX(ISNUMBER(--MID(feed!L381,ROW($1:$19),1))*
ROW($1:$19),0),ROW($1:$19))+1,1)*10^ROW($1:$19)/10)</f>
        <v>11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1638</v>
      </c>
      <c r="O381">
        <f>SUMPRODUCT(MID(0&amp;feed!O381,LARGE(INDEX(ISNUMBER(--MID(feed!O381,ROW($1:$5),1))*
ROW($1:$5),0),ROW($1:$5))+1,1)*10^ROW($1:$5)/10)</f>
        <v>168</v>
      </c>
      <c r="P381" t="str">
        <f>feed!P381</f>
        <v>Near Depletion</v>
      </c>
      <c r="Q381">
        <f t="shared" si="30"/>
        <v>10</v>
      </c>
      <c r="R381" t="str">
        <f>feed!Q381</f>
        <v>Powerful</v>
      </c>
      <c r="S381">
        <f t="shared" si="31"/>
        <v>9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381" t="str">
        <f>feed!U381</f>
        <v>http://blocgame.com/stats.php?id=64755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15739</v>
      </c>
      <c r="AA381" s="8">
        <f t="shared" si="33"/>
        <v>21.055555555555557</v>
      </c>
      <c r="AB381" s="4">
        <f t="shared" si="34"/>
        <v>273</v>
      </c>
      <c r="AC381" s="4">
        <f t="shared" si="35"/>
        <v>5748.166666666667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58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1635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 t="shared" si="30"/>
        <v>90</v>
      </c>
      <c r="R382" t="str">
        <f>feed!Q382</f>
        <v>None</v>
      </c>
      <c r="S382">
        <f t="shared" si="31"/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7778</v>
      </c>
      <c r="AA382" s="8">
        <f t="shared" si="33"/>
        <v>5.4452599388379204</v>
      </c>
      <c r="AB382" s="4">
        <f t="shared" si="34"/>
        <v>272.5</v>
      </c>
      <c r="AC382" s="4">
        <f t="shared" si="35"/>
        <v>1483.8333333333333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98</v>
      </c>
      <c r="E383">
        <f>SUMPRODUCT(MID(0&amp;feed!E383,LARGE(INDEX(ISNUMBER(--MID(feed!E383,ROW($1:$19),1))*
ROW($1:$19),0),ROW($1:$19))+1,1)*10^ROW($1:$19)/10)</f>
        <v>1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12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1628</v>
      </c>
      <c r="O383">
        <f>SUMPRODUCT(MID(0&amp;feed!O383,LARGE(INDEX(ISNUMBER(--MID(feed!O383,ROW($1:$5),1))*
ROW($1:$5),0),ROW($1:$5))+1,1)*10^ROW($1:$5)/10)</f>
        <v>466</v>
      </c>
      <c r="P383" t="str">
        <f>feed!P383</f>
        <v>Untapped</v>
      </c>
      <c r="Q383">
        <f t="shared" si="30"/>
        <v>90</v>
      </c>
      <c r="R383" t="str">
        <f>feed!Q383</f>
        <v>Somewhat Large</v>
      </c>
      <c r="S383">
        <f t="shared" si="31"/>
        <v>6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 t="shared" si="32"/>
        <v>29940</v>
      </c>
      <c r="AA383" s="8">
        <f t="shared" si="33"/>
        <v>26.222358722358724</v>
      </c>
      <c r="AB383" s="4">
        <f t="shared" si="34"/>
        <v>271.33333333333331</v>
      </c>
      <c r="AC383" s="4">
        <f t="shared" si="35"/>
        <v>7115</v>
      </c>
    </row>
    <row r="384" spans="1:29" x14ac:dyDescent="0.25">
      <c r="A384" t="str">
        <f>feed!A384</f>
        <v>Milano</v>
      </c>
      <c r="B384" t="str">
        <f>feed!B384</f>
        <v>Milanostrom</v>
      </c>
      <c r="C384" t="str">
        <f>feed!C384</f>
        <v>Interpol</v>
      </c>
      <c r="D384">
        <f>SUMPRODUCT(MID(0&amp;feed!D384,LARGE(INDEX(ISNUMBER(--MID(feed!D384,ROW($1:$19),1))*
ROW($1:$19),0),ROW($1:$19))+1,1)*10^ROW($1:$19)/10)</f>
        <v>144</v>
      </c>
      <c r="E384">
        <f>SUMPRODUCT(MID(0&amp;feed!E384,LARGE(INDEX(ISNUMBER(--MID(feed!E384,ROW($1:$19),1))*
ROW($1:$19),0),ROW($1:$19))+1,1)*10^ROW($1:$19)/10)</f>
        <v>8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5</v>
      </c>
      <c r="I384" t="str">
        <f>feed!I384</f>
        <v>Standard</v>
      </c>
      <c r="J384">
        <f>SUMPRODUCT(MID(0&amp;feed!J384,LARGE(INDEX(ISNUMBER(--MID(feed!J384,ROW($1:$19),1))*
ROW($1:$19),0),ROW($1:$19))+1,1)*10^ROW($1:$19)/10)</f>
        <v>1</v>
      </c>
      <c r="K384">
        <f>SUMPRODUCT(MID(0&amp;feed!K384,LARGE(INDEX(ISNUMBER(--MID(feed!K384,ROW($1:$19),1))*
ROW($1:$19),0),ROW($1:$19))+1,1)*10^ROW($1:$19)/10)</f>
        <v>20</v>
      </c>
      <c r="L384">
        <f>SUMPRODUCT(MID(0&amp;feed!L384,LARGE(INDEX(ISNUMBER(--MID(feed!L384,ROW($1:$19),1))*
ROW($1:$19),0),ROW($1:$19))+1,1)*10^ROW($1:$19)/10)</f>
        <v>0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1622</v>
      </c>
      <c r="O384">
        <f>SUMPRODUCT(MID(0&amp;feed!O384,LARGE(INDEX(ISNUMBER(--MID(feed!O384,ROW($1:$5),1))*
ROW($1:$5),0),ROW($1:$5))+1,1)*10^ROW($1:$5)/10)</f>
        <v>95</v>
      </c>
      <c r="P384" t="str">
        <f>feed!P384</f>
        <v>Near Depletion</v>
      </c>
      <c r="Q384">
        <f t="shared" si="30"/>
        <v>10</v>
      </c>
      <c r="R384" t="str">
        <f>feed!Q384</f>
        <v>Powerful</v>
      </c>
      <c r="S384">
        <f t="shared" si="31"/>
        <v>9</v>
      </c>
      <c r="T384" t="str">
        <f>feed!R384</f>
        <v>Pacific Rim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384" t="str">
        <f>feed!U384</f>
        <v>http://blocgame.com/stats.php?id=63012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33256</v>
      </c>
      <c r="AA384" s="8">
        <f t="shared" si="33"/>
        <v>27.438964241676942</v>
      </c>
      <c r="AB384" s="4">
        <f t="shared" si="34"/>
        <v>270.33333333333331</v>
      </c>
      <c r="AC384" s="4">
        <f t="shared" si="35"/>
        <v>7417.666666666667</v>
      </c>
    </row>
    <row r="385" spans="1:29" x14ac:dyDescent="0.25">
      <c r="A385" t="str">
        <f>feed!A385</f>
        <v>Nova Ikaki</v>
      </c>
      <c r="B385" t="str">
        <f>feed!B385</f>
        <v>Bisimbi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106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4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15</v>
      </c>
      <c r="L385">
        <f>SUMPRODUCT(MID(0&amp;feed!L385,LARGE(INDEX(ISNUMBER(--MID(feed!L385,ROW($1:$19),1))*
ROW($1:$19),0),ROW($1:$19))+1,1)*10^ROW($1:$19)/10)</f>
        <v>16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1621</v>
      </c>
      <c r="O385">
        <f>SUMPRODUCT(MID(0&amp;feed!O385,LARGE(INDEX(ISNUMBER(--MID(feed!O385,ROW($1:$5),1))*
ROW($1:$5),0),ROW($1:$5))+1,1)*10^ROW($1:$5)/10)</f>
        <v>10712</v>
      </c>
      <c r="P385" t="str">
        <f>feed!P385</f>
        <v>Untapped</v>
      </c>
      <c r="Q385">
        <f t="shared" si="30"/>
        <v>90</v>
      </c>
      <c r="R385" t="str">
        <f>feed!Q385</f>
        <v>Very Powerful</v>
      </c>
      <c r="S385">
        <f t="shared" si="31"/>
        <v>10</v>
      </c>
      <c r="T385" t="str">
        <f>feed!R385</f>
        <v>Arabia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385" t="str">
        <f>feed!U385</f>
        <v>http://blocgame.com/stats.php?id=55911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23071</v>
      </c>
      <c r="AA385" s="8">
        <f t="shared" si="33"/>
        <v>23.254780999383097</v>
      </c>
      <c r="AB385" s="4">
        <f t="shared" si="34"/>
        <v>270.16666666666669</v>
      </c>
      <c r="AC385" s="4">
        <f t="shared" si="35"/>
        <v>6282.666666666667</v>
      </c>
    </row>
    <row r="386" spans="1:29" x14ac:dyDescent="0.25">
      <c r="A386" t="str">
        <f>feed!A386</f>
        <v>Priuze</v>
      </c>
      <c r="B386" t="str">
        <f>feed!B386</f>
        <v>Mattholai Fischev</v>
      </c>
      <c r="C386" t="str">
        <f>feed!C386</f>
        <v>Pact of Red October</v>
      </c>
      <c r="D386">
        <f>SUMPRODUCT(MID(0&amp;feed!D386,LARGE(INDEX(ISNUMBER(--MID(feed!D386,ROW($1:$19),1))*
ROW($1:$19),0),ROW($1:$19))+1,1)*10^ROW($1:$19)/10)</f>
        <v>68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12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1620</v>
      </c>
      <c r="O386">
        <f>SUMPRODUCT(MID(0&amp;feed!O386,LARGE(INDEX(ISNUMBER(--MID(feed!O386,ROW($1:$5),1))*
ROW($1:$5),0),ROW($1:$5))+1,1)*10^ROW($1:$5)/10)</f>
        <v>2323</v>
      </c>
      <c r="P386" t="str">
        <f>feed!P386</f>
        <v>Near Depletion</v>
      </c>
      <c r="Q386">
        <f t="shared" si="30"/>
        <v>10</v>
      </c>
      <c r="R386" t="str">
        <f>feed!Q386</f>
        <v>Mediocre</v>
      </c>
      <c r="S386">
        <f t="shared" si="31"/>
        <v>4.5</v>
      </c>
      <c r="T386" t="str">
        <f>feed!R386</f>
        <v>Mesopotamia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386" t="str">
        <f>feed!U386</f>
        <v>http://blocgame.com/stats.php?id=64742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14898</v>
      </c>
      <c r="AA386" s="8">
        <f t="shared" si="33"/>
        <v>14.057407407407407</v>
      </c>
      <c r="AB386" s="4">
        <f t="shared" si="34"/>
        <v>270</v>
      </c>
      <c r="AC386" s="4">
        <f t="shared" si="35"/>
        <v>3795.5</v>
      </c>
    </row>
    <row r="387" spans="1:29" x14ac:dyDescent="0.25">
      <c r="A387" t="str">
        <f>feed!A387</f>
        <v>Uzbekistan.</v>
      </c>
      <c r="B387" t="str">
        <f>feed!B387</f>
        <v>Ittin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181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4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15</v>
      </c>
      <c r="K387">
        <f>SUMPRODUCT(MID(0&amp;feed!K387,LARGE(INDEX(ISNUMBER(--MID(feed!K387,ROW($1:$19),1))*
ROW($1:$19),0),ROW($1:$19))+1,1)*10^ROW($1:$19)/10)</f>
        <v>47</v>
      </c>
      <c r="L387">
        <f>SUMPRODUCT(MID(0&amp;feed!L387,LARGE(INDEX(ISNUMBER(--MID(feed!L387,ROW($1:$19),1))*
ROW($1:$19),0),ROW($1:$19))+1,1)*10^ROW($1:$19)/10)</f>
        <v>14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1613</v>
      </c>
      <c r="O387">
        <f>SUMPRODUCT(MID(0&amp;feed!O387,LARGE(INDEX(ISNUMBER(--MID(feed!O387,ROW($1:$5),1))*
ROW($1:$5),0),ROW($1:$5))+1,1)*10^ROW($1:$5)/10)</f>
        <v>5336</v>
      </c>
      <c r="P387" t="str">
        <f>feed!P387</f>
        <v>Plentiful</v>
      </c>
      <c r="Q387">
        <f t="shared" ref="Q387:Q450" si="36">IF(P387=0,40, IF(P387="Depleted",0, IF(P387="Near Depletion",10, IF(P387="Plentiful",70, IF(P387="Untapped",90,"Error")))))</f>
        <v>70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Persia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387" t="str">
        <f>feed!U387</f>
        <v>http://blocgame.com/stats.php?id=59590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32998</v>
      </c>
      <c r="AA387" s="8">
        <f t="shared" ref="AA387:AA450" si="39">V387/N387</f>
        <v>36.499070055796651</v>
      </c>
      <c r="AB387" s="4">
        <f t="shared" ref="AB387:AB450" si="40">N387/6</f>
        <v>268.83333333333331</v>
      </c>
      <c r="AC387" s="4">
        <f t="shared" ref="AC387:AC450" si="41">V387/6</f>
        <v>9812.1666666666661</v>
      </c>
    </row>
    <row r="388" spans="1:29" x14ac:dyDescent="0.25">
      <c r="A388" t="str">
        <f>feed!A388</f>
        <v>Tandak</v>
      </c>
      <c r="B388" t="str">
        <f>feed!B388</f>
        <v>jimmyyus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128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5</v>
      </c>
      <c r="K388">
        <f>SUMPRODUCT(MID(0&amp;feed!K388,LARGE(INDEX(ISNUMBER(--MID(feed!K388,ROW($1:$19),1))*
ROW($1:$19),0),ROW($1:$19))+1,1)*10^ROW($1:$19)/10)</f>
        <v>20</v>
      </c>
      <c r="L388">
        <f>SUMPRODUCT(MID(0&amp;feed!L388,LARGE(INDEX(ISNUMBER(--MID(feed!L388,ROW($1:$19),1))*
ROW($1:$19),0),ROW($1:$19))+1,1)*10^ROW($1:$19)/10)</f>
        <v>15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1610</v>
      </c>
      <c r="O388">
        <f>SUMPRODUCT(MID(0&amp;feed!O388,LARGE(INDEX(ISNUMBER(--MID(feed!O388,ROW($1:$5),1))*
ROW($1:$5),0),ROW($1:$5))+1,1)*10^ROW($1:$5)/10)</f>
        <v>3712</v>
      </c>
      <c r="P388" t="str">
        <f>feed!P388</f>
        <v>Near Depletion</v>
      </c>
      <c r="Q388">
        <f t="shared" si="36"/>
        <v>10</v>
      </c>
      <c r="R388" t="str">
        <f>feed!Q388</f>
        <v>Powerful</v>
      </c>
      <c r="S388">
        <f t="shared" si="37"/>
        <v>9</v>
      </c>
      <c r="T388" t="str">
        <f>feed!R388</f>
        <v>Egypt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388" t="str">
        <f>feed!U388</f>
        <v>http://blocgame.com/stats.php?id=62201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4469</v>
      </c>
      <c r="AA388" s="8">
        <f t="shared" si="39"/>
        <v>11.859627329192547</v>
      </c>
      <c r="AB388" s="4">
        <f t="shared" si="40"/>
        <v>268.33333333333331</v>
      </c>
      <c r="AC388" s="4">
        <f t="shared" si="41"/>
        <v>3182.3333333333335</v>
      </c>
    </row>
    <row r="389" spans="1:29" x14ac:dyDescent="0.25">
      <c r="A389" t="str">
        <f>feed!A389</f>
        <v>melayuraya</v>
      </c>
      <c r="B389" t="str">
        <f>feed!B389</f>
        <v>bangsamelayu</v>
      </c>
      <c r="C389" t="str">
        <f>feed!C389</f>
        <v>Pakatan Melayu</v>
      </c>
      <c r="D389">
        <f>SUMPRODUCT(MID(0&amp;feed!D389,LARGE(INDEX(ISNUMBER(--MID(feed!D389,ROW($1:$19),1))*
ROW($1:$19),0),ROW($1:$19))+1,1)*10^ROW($1:$19)/10)</f>
        <v>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SUMPRODUCT(MID(0&amp;feed!H389,LARGE(INDEX(ISNUMBER(--MID(feed!H389,ROW($1:$1),1))*
ROW($1:$1),0),ROW($1:$1))+1,1)*10^ROW($1:$1)/10)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3</v>
      </c>
      <c r="K389">
        <f>SUMPRODUCT(MID(0&amp;feed!K389,LARGE(INDEX(ISNUMBER(--MID(feed!K389,ROW($1:$19),1))*
ROW($1:$19),0),ROW($1:$19))+1,1)*10^ROW($1:$19)/10)</f>
        <v>24</v>
      </c>
      <c r="L389">
        <f>SUMPRODUCT(MID(0&amp;feed!L389,LARGE(INDEX(ISNUMBER(--MID(feed!L389,ROW($1:$19),1))*
ROW($1:$19),0),ROW($1:$19))+1,1)*10^ROW($1:$19)/10)</f>
        <v>8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1599</v>
      </c>
      <c r="O389">
        <f>SUMPRODUCT(MID(0&amp;feed!O389,LARGE(INDEX(ISNUMBER(--MID(feed!O389,ROW($1:$5),1))*
ROW($1:$5),0),ROW($1:$5))+1,1)*10^ROW($1:$5)/10)</f>
        <v>58</v>
      </c>
      <c r="P389" t="str">
        <f>feed!P389</f>
        <v>Near Depletion</v>
      </c>
      <c r="Q389">
        <f t="shared" si="36"/>
        <v>10</v>
      </c>
      <c r="R389" t="str">
        <f>feed!Q389</f>
        <v>Mediocre</v>
      </c>
      <c r="S389">
        <f t="shared" si="37"/>
        <v>4.5</v>
      </c>
      <c r="T389" t="str">
        <f>feed!R389</f>
        <v>The Subcontinent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389" t="str">
        <f>feed!U389</f>
        <v>http://blocgame.com/stats.php?id=63546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-578</v>
      </c>
      <c r="AA389" s="8">
        <f t="shared" si="39"/>
        <v>8.5503439649781114</v>
      </c>
      <c r="AB389" s="4">
        <f t="shared" si="40"/>
        <v>266.5</v>
      </c>
      <c r="AC389" s="4">
        <f t="shared" si="41"/>
        <v>2278.6666666666665</v>
      </c>
    </row>
    <row r="390" spans="1:29" x14ac:dyDescent="0.25">
      <c r="A390" t="str">
        <f>feed!A390</f>
        <v>Alpha</v>
      </c>
      <c r="B390" t="str">
        <f>feed!B390</f>
        <v>Ryguy1005</v>
      </c>
      <c r="C390">
        <f>feed!C390</f>
        <v>0</v>
      </c>
      <c r="D390">
        <f>SUMPRODUCT(MID(0&amp;feed!D390,LARGE(INDEX(ISNUMBER(--MID(feed!D390,ROW($1:$19),1))*
ROW($1:$19),0),ROW($1:$19))+1,1)*10^ROW($1:$19)/10)</f>
        <v>61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Pariah</v>
      </c>
      <c r="H390">
        <f>SUMPRODUCT(MID(0&amp;feed!H390,LARGE(INDEX(ISNUMBER(--MID(feed!H390,ROW($1:$1),1))*
ROW($1:$1),0),ROW($1:$1))+1,1)*10^ROW($1:$1)/10)</f>
        <v>1</v>
      </c>
      <c r="I390" t="str">
        <f>feed!I390</f>
        <v>Standard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1593</v>
      </c>
      <c r="O390">
        <f>SUMPRODUCT(MID(0&amp;feed!O390,LARGE(INDEX(ISNUMBER(--MID(feed!O390,ROW($1:$5),1))*
ROW($1:$5),0),ROW($1:$5))+1,1)*10^ROW($1:$5)/10)</f>
        <v>57</v>
      </c>
      <c r="P390" t="str">
        <f>feed!P390</f>
        <v>Untapped</v>
      </c>
      <c r="Q390">
        <f t="shared" si="36"/>
        <v>90</v>
      </c>
      <c r="R390" t="str">
        <f>feed!Q390</f>
        <v>Somewhat Large</v>
      </c>
      <c r="S390">
        <f t="shared" si="37"/>
        <v>6</v>
      </c>
      <c r="T390" t="str">
        <f>feed!R390</f>
        <v>Gran Colombia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390" t="str">
        <f>feed!U390</f>
        <v>http://blocgame.com/stats.php?id=64279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24766</v>
      </c>
      <c r="AA390" s="8">
        <f t="shared" si="39"/>
        <v>17.665411173885751</v>
      </c>
      <c r="AB390" s="4">
        <f t="shared" si="40"/>
        <v>265.5</v>
      </c>
      <c r="AC390" s="4">
        <f t="shared" si="41"/>
        <v>4690.166666666667</v>
      </c>
    </row>
    <row r="391" spans="1:29" x14ac:dyDescent="0.25">
      <c r="A391" t="str">
        <f>feed!A391</f>
        <v>Australia Minor</v>
      </c>
      <c r="B391" t="str">
        <f>feed!B391</f>
        <v>[TACTIC]MasterBel2</v>
      </c>
      <c r="C391" t="str">
        <f>feed!C391</f>
        <v>Dictators United</v>
      </c>
      <c r="D391">
        <f>SUMPRODUCT(MID(0&amp;feed!D391,LARGE(INDEX(ISNUMBER(--MID(feed!D391,ROW($1:$19),1))*
ROW($1:$19),0),ROW($1:$19))+1,1)*10^ROW($1:$19)/10)</f>
        <v>7</v>
      </c>
      <c r="E391">
        <f>SUMPRODUCT(MID(0&amp;feed!E391,LARGE(INDEX(ISNUMBER(--MID(feed!E391,ROW($1:$19),1))*
ROW($1:$19),0),ROW($1:$19))+1,1)*10^ROW($1:$19)/10)</f>
        <v>2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11</v>
      </c>
      <c r="K391">
        <f>SUMPRODUCT(MID(0&amp;feed!K391,LARGE(INDEX(ISNUMBER(--MID(feed!K391,ROW($1:$19),1))*
ROW($1:$19),0),ROW($1:$19))+1,1)*10^ROW($1:$19)/10)</f>
        <v>31</v>
      </c>
      <c r="L391">
        <f>SUMPRODUCT(MID(0&amp;feed!L391,LARGE(INDEX(ISNUMBER(--MID(feed!L391,ROW($1:$19),1))*
ROW($1:$19),0),ROW($1:$19))+1,1)*10^ROW($1:$19)/10)</f>
        <v>7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1593</v>
      </c>
      <c r="O391">
        <f>SUMPRODUCT(MID(0&amp;feed!O391,LARGE(INDEX(ISNUMBER(--MID(feed!O391,ROW($1:$5),1))*
ROW($1:$5),0),ROW($1:$5))+1,1)*10^ROW($1:$5)/10)</f>
        <v>362</v>
      </c>
      <c r="P391">
        <f>feed!P391</f>
        <v>0</v>
      </c>
      <c r="Q391">
        <f t="shared" si="36"/>
        <v>40</v>
      </c>
      <c r="R391" t="str">
        <f>feed!Q391</f>
        <v>Meagre</v>
      </c>
      <c r="S391">
        <f t="shared" si="37"/>
        <v>1.5</v>
      </c>
      <c r="T391" t="str">
        <f>feed!R391</f>
        <v>Southern Cone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391" t="str">
        <f>feed!U391</f>
        <v>http://blocgame.com/stats.php?id=64843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-2540</v>
      </c>
      <c r="AA391" s="8">
        <f t="shared" si="39"/>
        <v>8.2925298179535467</v>
      </c>
      <c r="AB391" s="4">
        <f t="shared" si="40"/>
        <v>265.5</v>
      </c>
      <c r="AC391" s="4">
        <f t="shared" si="41"/>
        <v>2201.6666666666665</v>
      </c>
    </row>
    <row r="392" spans="1:29" x14ac:dyDescent="0.25">
      <c r="A392" t="str">
        <f>feed!A392</f>
        <v>Cavetta</v>
      </c>
      <c r="B392" t="str">
        <f>feed!B392</f>
        <v>Liamv3</v>
      </c>
      <c r="C392" t="str">
        <f>feed!C392</f>
        <v>Pact of Red October</v>
      </c>
      <c r="D392">
        <f>SUMPRODUCT(MID(0&amp;feed!D392,LARGE(INDEX(ISNUMBER(--MID(feed!D392,ROW($1:$19),1))*
ROW($1:$19),0),ROW($1:$19))+1,1)*10^ROW($1:$19)/10)</f>
        <v>51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Nice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5</v>
      </c>
      <c r="L392">
        <f>SUMPRODUCT(MID(0&amp;feed!L392,LARGE(INDEX(ISNUMBER(--MID(feed!L392,ROW($1:$19),1))*
ROW($1:$19),0),ROW($1:$19))+1,1)*10^ROW($1:$19)/10)</f>
        <v>4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1592</v>
      </c>
      <c r="O392">
        <f>SUMPRODUCT(MID(0&amp;feed!O392,LARGE(INDEX(ISNUMBER(--MID(feed!O392,ROW($1:$5),1))*
ROW($1:$5),0),ROW($1:$5))+1,1)*10^ROW($1:$5)/10)</f>
        <v>358</v>
      </c>
      <c r="P392" t="str">
        <f>feed!P392</f>
        <v>Plentiful</v>
      </c>
      <c r="Q392">
        <f t="shared" si="36"/>
        <v>70</v>
      </c>
      <c r="R392" t="str">
        <f>feed!Q392</f>
        <v>Mediocre</v>
      </c>
      <c r="S392">
        <f t="shared" si="37"/>
        <v>4.5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392" t="str">
        <f>feed!U392</f>
        <v>http://blocgame.com/stats.php?id=64933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20541</v>
      </c>
      <c r="AA392" s="8">
        <f t="shared" si="39"/>
        <v>15.964824120603016</v>
      </c>
      <c r="AB392" s="4">
        <f t="shared" si="40"/>
        <v>265.33333333333331</v>
      </c>
      <c r="AC392" s="4">
        <f t="shared" si="41"/>
        <v>4236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75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9</v>
      </c>
      <c r="K393">
        <f>SUMPRODUCT(MID(0&amp;feed!K393,LARGE(INDEX(ISNUMBER(--MID(feed!K393,ROW($1:$19),1))*
ROW($1:$19),0),ROW($1:$19))+1,1)*10^ROW($1:$19)/10)</f>
        <v>37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1591</v>
      </c>
      <c r="O393">
        <f>SUMPRODUCT(MID(0&amp;feed!O393,LARGE(INDEX(ISNUMBER(--MID(feed!O393,ROW($1:$5),1))*
ROW($1:$5),0),ROW($1:$5))+1,1)*10^ROW($1:$5)/10)</f>
        <v>4830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13396</v>
      </c>
      <c r="AA393" s="8">
        <f t="shared" si="39"/>
        <v>23.740414833438088</v>
      </c>
      <c r="AB393" s="4">
        <f t="shared" si="40"/>
        <v>265.16666666666669</v>
      </c>
      <c r="AC393" s="4">
        <f t="shared" si="41"/>
        <v>6295.166666666667</v>
      </c>
    </row>
    <row r="394" spans="1:29" x14ac:dyDescent="0.25">
      <c r="A394" t="str">
        <f>feed!A394</f>
        <v>carefree</v>
      </c>
      <c r="B394" t="str">
        <f>feed!B394</f>
        <v>solematemy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179</v>
      </c>
      <c r="E394">
        <f>SUMPRODUCT(MID(0&amp;feed!E394,LARGE(INDEX(ISNUMBER(--MID(feed!E394,ROW($1:$19),1))*
ROW($1:$19),0),ROW($1:$19))+1,1)*10^ROW($1:$19)/10)</f>
        <v>5</v>
      </c>
      <c r="F394" t="str">
        <f>feed!F394</f>
        <v>Second World War surplus</v>
      </c>
      <c r="G394" t="str">
        <f>feed!G394</f>
        <v>Angelic</v>
      </c>
      <c r="H394">
        <f>SUMPRODUCT(MID(0&amp;feed!H394,LARGE(INDEX(ISNUMBER(--MID(feed!H394,ROW($1:$1),1))*
ROW($1:$1),0),ROW($1:$1))+1,1)*10^ROW($1:$1)/10)</f>
        <v>6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2</v>
      </c>
      <c r="K394">
        <f>SUMPRODUCT(MID(0&amp;feed!K394,LARGE(INDEX(ISNUMBER(--MID(feed!K394,ROW($1:$19),1))*
ROW($1:$19),0),ROW($1:$19))+1,1)*10^ROW($1:$19)/10)</f>
        <v>28</v>
      </c>
      <c r="L394">
        <f>SUMPRODUCT(MID(0&amp;feed!L394,LARGE(INDEX(ISNUMBER(--MID(feed!L394,ROW($1:$19),1))*
ROW($1:$19),0),ROW($1:$19))+1,1)*10^ROW($1:$19)/10)</f>
        <v>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1590</v>
      </c>
      <c r="O394">
        <f>SUMPRODUCT(MID(0&amp;feed!O394,LARGE(INDEX(ISNUMBER(--MID(feed!O394,ROW($1:$5),1))*
ROW($1:$5),0),ROW($1:$5))+1,1)*10^ROW($1:$5)/10)</f>
        <v>436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East Indies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94" t="str">
        <f>feed!U394</f>
        <v>http://blocgame.com/stats.php?id=61669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11983</v>
      </c>
      <c r="AA394" s="8">
        <f t="shared" si="39"/>
        <v>17.677987421383648</v>
      </c>
      <c r="AB394" s="4">
        <f t="shared" si="40"/>
        <v>265</v>
      </c>
      <c r="AC394" s="4">
        <f t="shared" si="41"/>
        <v>4684.666666666667</v>
      </c>
    </row>
    <row r="395" spans="1:29" x14ac:dyDescent="0.25">
      <c r="A395" t="str">
        <f>feed!A395</f>
        <v>Liszonia</v>
      </c>
      <c r="B395" t="str">
        <f>feed!B395</f>
        <v>Liszon</v>
      </c>
      <c r="C395">
        <f>feed!C395</f>
        <v>0</v>
      </c>
      <c r="D395">
        <f>SUMPRODUCT(MID(0&amp;feed!D395,LARGE(INDEX(ISNUMBER(--MID(feed!D395,ROW($1:$19),1))*
ROW($1:$19),0),ROW($1:$19))+1,1)*10^ROW($1:$19)/10)</f>
        <v>8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1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174</v>
      </c>
      <c r="K395">
        <f>SUMPRODUCT(MID(0&amp;feed!K395,LARGE(INDEX(ISNUMBER(--MID(feed!K395,ROW($1:$19),1))*
ROW($1:$19),0),ROW($1:$19))+1,1)*10^ROW($1:$19)/10)</f>
        <v>8</v>
      </c>
      <c r="L395">
        <f>SUMPRODUCT(MID(0&amp;feed!L395,LARGE(INDEX(ISNUMBER(--MID(feed!L395,ROW($1:$19),1))*
ROW($1:$19),0),ROW($1:$19))+1,1)*10^ROW($1:$19)/10)</f>
        <v>9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1586</v>
      </c>
      <c r="O395">
        <f>SUMPRODUCT(MID(0&amp;feed!O395,LARGE(INDEX(ISNUMBER(--MID(feed!O395,ROW($1:$5),1))*
ROW($1:$5),0),ROW($1:$5))+1,1)*10^ROW($1:$5)/10)</f>
        <v>2263</v>
      </c>
      <c r="P395" t="str">
        <f>feed!P395</f>
        <v>Untapped</v>
      </c>
      <c r="Q395">
        <f t="shared" si="36"/>
        <v>90</v>
      </c>
      <c r="R395" t="str">
        <f>feed!Q395</f>
        <v>Small</v>
      </c>
      <c r="S395">
        <f t="shared" si="37"/>
        <v>3</v>
      </c>
      <c r="T395" t="str">
        <f>feed!R395</f>
        <v>Atlas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395" t="str">
        <f>feed!U395</f>
        <v>http://blocgame.com/stats.php?id=62783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-905</v>
      </c>
      <c r="AA395" s="8">
        <f t="shared" si="39"/>
        <v>3.9218158890290038</v>
      </c>
      <c r="AB395" s="4">
        <f t="shared" si="40"/>
        <v>264.33333333333331</v>
      </c>
      <c r="AC395" s="4">
        <f t="shared" si="41"/>
        <v>1036.6666666666667</v>
      </c>
    </row>
    <row r="396" spans="1:29" x14ac:dyDescent="0.25">
      <c r="A396" t="str">
        <f>feed!A396</f>
        <v>subse7en</v>
      </c>
      <c r="B396" t="str">
        <f>feed!B396</f>
        <v>subse7en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76</v>
      </c>
      <c r="E396">
        <f>SUMPRODUCT(MID(0&amp;feed!E396,LARGE(INDEX(ISNUMBER(--MID(feed!E396,ROW($1:$19),1))*
ROW($1:$19),0),ROW($1:$19))+1,1)*10^ROW($1:$19)/10)</f>
        <v>2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4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18</v>
      </c>
      <c r="K396">
        <f>SUMPRODUCT(MID(0&amp;feed!K396,LARGE(INDEX(ISNUMBER(--MID(feed!K396,ROW($1:$19),1))*
ROW($1:$19),0),ROW($1:$19))+1,1)*10^ROW($1:$19)/10)</f>
        <v>23</v>
      </c>
      <c r="L396">
        <f>SUMPRODUCT(MID(0&amp;feed!L396,LARGE(INDEX(ISNUMBER(--MID(feed!L396,ROW($1:$19),1))*
ROW($1:$19),0),ROW($1:$19))+1,1)*10^ROW($1:$19)/10)</f>
        <v>14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1585</v>
      </c>
      <c r="O396">
        <f>SUMPRODUCT(MID(0&amp;feed!O396,LARGE(INDEX(ISNUMBER(--MID(feed!O396,ROW($1:$5),1))*
ROW($1:$5),0),ROW($1:$5))+1,1)*10^ROW($1:$5)/10)</f>
        <v>302</v>
      </c>
      <c r="P396" t="str">
        <f>feed!P396</f>
        <v>Untapped</v>
      </c>
      <c r="Q396">
        <f t="shared" si="36"/>
        <v>90</v>
      </c>
      <c r="R396" t="str">
        <f>feed!Q396</f>
        <v>Large</v>
      </c>
      <c r="S396">
        <f t="shared" si="37"/>
        <v>7.5</v>
      </c>
      <c r="T396" t="str">
        <f>feed!R396</f>
        <v>Pacific Rim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396" t="str">
        <f>feed!U396</f>
        <v>http://blocgame.com/stats.php?id=61112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6073</v>
      </c>
      <c r="AA396" s="8">
        <f t="shared" si="39"/>
        <v>14.478233438485804</v>
      </c>
      <c r="AB396" s="4">
        <f t="shared" si="40"/>
        <v>264.16666666666669</v>
      </c>
      <c r="AC396" s="4">
        <f t="shared" si="41"/>
        <v>3824.6666666666665</v>
      </c>
    </row>
    <row r="397" spans="1:29" x14ac:dyDescent="0.25">
      <c r="A397" t="str">
        <f>feed!A397</f>
        <v>Thimerica</v>
      </c>
      <c r="B397" t="str">
        <f>feed!B397</f>
        <v>Focus</v>
      </c>
      <c r="C397" t="str">
        <f>feed!C397</f>
        <v>Steel Brotherhood</v>
      </c>
      <c r="D397">
        <f>SUMPRODUCT(MID(0&amp;feed!D397,LARGE(INDEX(ISNUMBER(--MID(feed!D397,ROW($1:$19),1))*
ROW($1:$19),0),ROW($1:$19))+1,1)*10^ROW($1:$19)/10)</f>
        <v>9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1585</v>
      </c>
      <c r="O397">
        <f>SUMPRODUCT(MID(0&amp;feed!O397,LARGE(INDEX(ISNUMBER(--MID(feed!O397,ROW($1:$5),1))*
ROW($1:$5),0),ROW($1:$5))+1,1)*10^ROW($1:$5)/10)</f>
        <v>2</v>
      </c>
      <c r="P397" t="str">
        <f>feed!P397</f>
        <v>Untapped</v>
      </c>
      <c r="Q397">
        <f t="shared" si="36"/>
        <v>90</v>
      </c>
      <c r="R397" t="str">
        <f>feed!Q397</f>
        <v>None</v>
      </c>
      <c r="S397">
        <f t="shared" si="37"/>
        <v>0</v>
      </c>
      <c r="T397" t="str">
        <f>feed!R397</f>
        <v>Gran Colombia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397" t="str">
        <f>feed!U397</f>
        <v>http://blocgame.com/stats.php?id=62883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5640</v>
      </c>
      <c r="AA397" s="8">
        <f t="shared" si="39"/>
        <v>5.4511041009463721</v>
      </c>
      <c r="AB397" s="4">
        <f t="shared" si="40"/>
        <v>264.16666666666669</v>
      </c>
      <c r="AC397" s="4">
        <f t="shared" si="41"/>
        <v>1440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13628</v>
      </c>
      <c r="AA398" s="8">
        <f t="shared" si="39"/>
        <v>17.126262626262626</v>
      </c>
      <c r="AB398" s="4">
        <f t="shared" si="40"/>
        <v>264</v>
      </c>
      <c r="AC398" s="4">
        <f t="shared" si="41"/>
        <v>4521.333333333333</v>
      </c>
    </row>
    <row r="399" spans="1:29" x14ac:dyDescent="0.25">
      <c r="A399" t="str">
        <f>feed!A399</f>
        <v>Canantartica</v>
      </c>
      <c r="B399" t="str">
        <f>feed!B399</f>
        <v>El Chepo</v>
      </c>
      <c r="C399">
        <f>feed!C399</f>
        <v>0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29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1581</v>
      </c>
      <c r="O399">
        <f>SUMPRODUCT(MID(0&amp;feed!O399,LARGE(INDEX(ISNUMBER(--MID(feed!O399,ROW($1:$5),1))*
ROW($1:$5),0),ROW($1:$5))+1,1)*10^ROW($1:$5)/10)</f>
        <v>55</v>
      </c>
      <c r="P399" t="str">
        <f>feed!P399</f>
        <v>Plentiful</v>
      </c>
      <c r="Q399">
        <f t="shared" si="36"/>
        <v>70</v>
      </c>
      <c r="R399" t="str">
        <f>feed!Q399</f>
        <v>Meagre</v>
      </c>
      <c r="S399">
        <f t="shared" si="37"/>
        <v>1.5</v>
      </c>
      <c r="T399" t="str">
        <f>feed!R399</f>
        <v>Gran Colombia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399" t="str">
        <f>feed!U399</f>
        <v>http://blocgame.com/stats.php?id=64445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6644</v>
      </c>
      <c r="AA399" s="8">
        <f t="shared" si="39"/>
        <v>8.7090449082858949</v>
      </c>
      <c r="AB399" s="4">
        <f t="shared" si="40"/>
        <v>263.5</v>
      </c>
      <c r="AC399" s="4">
        <f t="shared" si="41"/>
        <v>2294.8333333333335</v>
      </c>
    </row>
    <row r="400" spans="1:29" x14ac:dyDescent="0.25">
      <c r="A400" t="str">
        <f>feed!A400</f>
        <v>Tyanra</v>
      </c>
      <c r="B400" t="str">
        <f>feed!B400</f>
        <v>SaffronMerchant</v>
      </c>
      <c r="C400" t="str">
        <f>feed!C400</f>
        <v>SPQR</v>
      </c>
      <c r="D400">
        <f>SUMPRODUCT(MID(0&amp;feed!D400,LARGE(INDEX(ISNUMBER(--MID(feed!D400,ROW($1:$19),1))*
ROW($1:$19),0),ROW($1:$19))+1,1)*10^ROW($1:$19)/10)</f>
        <v>102</v>
      </c>
      <c r="E400">
        <f>SUMPRODUCT(MID(0&amp;feed!E400,LARGE(INDEX(ISNUMBER(--MID(feed!E400,ROW($1:$19),1))*
ROW($1:$19),0),ROW($1:$19))+1,1)*10^ROW($1:$19)/10)</f>
        <v>6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5</v>
      </c>
      <c r="K400">
        <f>SUMPRODUCT(MID(0&amp;feed!K400,LARGE(INDEX(ISNUMBER(--MID(feed!K400,ROW($1:$19),1))*
ROW($1:$19),0),ROW($1:$19))+1,1)*10^ROW($1:$19)/10)</f>
        <v>24</v>
      </c>
      <c r="L400">
        <f>SUMPRODUCT(MID(0&amp;feed!L400,LARGE(INDEX(ISNUMBER(--MID(feed!L400,ROW($1:$19),1))*
ROW($1:$19),0),ROW($1:$19))+1,1)*10^ROW($1:$19)/10)</f>
        <v>10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1578</v>
      </c>
      <c r="O400">
        <f>SUMPRODUCT(MID(0&amp;feed!O400,LARGE(INDEX(ISNUMBER(--MID(feed!O400,ROW($1:$5),1))*
ROW($1:$5),0),ROW($1:$5))+1,1)*10^ROW($1:$5)/10)</f>
        <v>1365</v>
      </c>
      <c r="P400" t="str">
        <f>feed!P400</f>
        <v>Untapped</v>
      </c>
      <c r="Q400">
        <f t="shared" si="36"/>
        <v>90</v>
      </c>
      <c r="R400" t="str">
        <f>feed!Q400</f>
        <v>Powerful</v>
      </c>
      <c r="S400">
        <f t="shared" si="37"/>
        <v>9</v>
      </c>
      <c r="T400" t="str">
        <f>feed!R400</f>
        <v>The Subcontinent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400" t="str">
        <f>feed!U400</f>
        <v>http://blocgame.com/stats.php?id=60365</v>
      </c>
      <c r="X400" s="4">
        <f>SUMPRODUCT(MID(0&amp;feed!V400,LARGE(INDEX(ISNUMBER(--MID(feed!V400,ROW($1:$5),1))*
ROW($1:$5),0),ROW($1:$5))+1,1)*10^ROW($1:$5)/10)</f>
        <v>1</v>
      </c>
      <c r="Y400">
        <f>feed!W400</f>
        <v>0</v>
      </c>
      <c r="Z400" s="4">
        <f t="shared" si="38"/>
        <v>20532</v>
      </c>
      <c r="AA400" s="8">
        <f t="shared" si="39"/>
        <v>22.517110266159698</v>
      </c>
      <c r="AB400" s="4">
        <f t="shared" si="40"/>
        <v>263</v>
      </c>
      <c r="AC400" s="4">
        <f t="shared" si="41"/>
        <v>5922</v>
      </c>
    </row>
    <row r="401" spans="1:29" x14ac:dyDescent="0.25">
      <c r="A401" t="str">
        <f>feed!A401</f>
        <v>Deuss Vult</v>
      </c>
      <c r="B401" t="str">
        <f>feed!B401</f>
        <v>Jeremiah IX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51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6</v>
      </c>
      <c r="K401">
        <f>SUMPRODUCT(MID(0&amp;feed!K401,LARGE(INDEX(ISNUMBER(--MID(feed!K401,ROW($1:$19),1))*
ROW($1:$19),0),ROW($1:$19))+1,1)*10^ROW($1:$19)/10)</f>
        <v>11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1578</v>
      </c>
      <c r="O401">
        <f>SUMPRODUCT(MID(0&amp;feed!O401,LARGE(INDEX(ISNUMBER(--MID(feed!O401,ROW($1:$5),1))*
ROW($1:$5),0),ROW($1:$5))+1,1)*10^ROW($1:$5)/10)</f>
        <v>2285</v>
      </c>
      <c r="P401" t="str">
        <f>feed!P401</f>
        <v>Untapped</v>
      </c>
      <c r="Q401">
        <f t="shared" si="36"/>
        <v>90</v>
      </c>
      <c r="R401" t="str">
        <f>feed!Q401</f>
        <v>Large</v>
      </c>
      <c r="S401">
        <f t="shared" si="37"/>
        <v>7.5</v>
      </c>
      <c r="T401" t="str">
        <f>feed!R401</f>
        <v>Arabia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01" t="str">
        <f>feed!U401</f>
        <v>http://blocgame.com/stats.php?id=64697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17967</v>
      </c>
      <c r="AA401" s="8">
        <f t="shared" si="39"/>
        <v>16.614068441064639</v>
      </c>
      <c r="AB401" s="4">
        <f t="shared" si="40"/>
        <v>263</v>
      </c>
      <c r="AC401" s="4">
        <f t="shared" si="41"/>
        <v>4369.5</v>
      </c>
    </row>
    <row r="402" spans="1:29" x14ac:dyDescent="0.25">
      <c r="A402" t="str">
        <f>feed!A402</f>
        <v>Tanus</v>
      </c>
      <c r="B402" t="str">
        <f>feed!B402</f>
        <v>Hoovytaurus</v>
      </c>
      <c r="C402" t="str">
        <f>feed!C402</f>
        <v>Brotherhood of Nod</v>
      </c>
      <c r="D402">
        <f>SUMPRODUCT(MID(0&amp;feed!D402,LARGE(INDEX(ISNUMBER(--MID(feed!D402,ROW($1:$19),1))*
ROW($1:$19),0),ROW($1:$19))+1,1)*10^ROW($1:$19)/10)</f>
        <v>74</v>
      </c>
      <c r="E402">
        <f>SUMPRODUCT(MID(0&amp;feed!E402,LARGE(INDEX(ISNUMBER(--MID(feed!E402,ROW($1:$19),1))*
ROW($1:$19),0),ROW($1:$19))+1,1)*10^ROW($1:$19)/10)</f>
        <v>0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19</v>
      </c>
      <c r="L402">
        <f>SUMPRODUCT(MID(0&amp;feed!L402,LARGE(INDEX(ISNUMBER(--MID(feed!L402,ROW($1:$19),1))*
ROW($1:$19),0),ROW($1:$19))+1,1)*10^ROW($1:$19)/10)</f>
        <v>6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1575</v>
      </c>
      <c r="O402">
        <f>SUMPRODUCT(MID(0&amp;feed!O402,LARGE(INDEX(ISNUMBER(--MID(feed!O402,ROW($1:$5),1))*
ROW($1:$5),0),ROW($1:$5))+1,1)*10^ROW($1:$5)/10)</f>
        <v>34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Caribbean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02" t="str">
        <f>feed!U402</f>
        <v>http://blocgame.com/stats.php?id=61059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31351</v>
      </c>
      <c r="AA402" s="8">
        <f t="shared" si="39"/>
        <v>26.810158730158729</v>
      </c>
      <c r="AB402" s="4">
        <f t="shared" si="40"/>
        <v>262.5</v>
      </c>
      <c r="AC402" s="4">
        <f t="shared" si="41"/>
        <v>7037.666666666667</v>
      </c>
    </row>
    <row r="403" spans="1:29" x14ac:dyDescent="0.25">
      <c r="A403" t="str">
        <f>feed!A403</f>
        <v>sandshark</v>
      </c>
      <c r="B403" t="str">
        <f>feed!B403</f>
        <v>sandshark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145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Nice</v>
      </c>
      <c r="H403">
        <f>SUMPRODUCT(MID(0&amp;feed!H403,LARGE(INDEX(ISNUMBER(--MID(feed!H403,ROW($1:$1),1))*
ROW($1:$1),0),ROW($1:$1))+1,1)*10^ROW($1:$1)/10)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42</v>
      </c>
      <c r="L403">
        <f>SUMPRODUCT(MID(0&amp;feed!L403,LARGE(INDEX(ISNUMBER(--MID(feed!L403,ROW($1:$19),1))*
ROW($1:$19),0),ROW($1:$19))+1,1)*10^ROW($1:$19)/10)</f>
        <v>8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1557</v>
      </c>
      <c r="O403">
        <f>SUMPRODUCT(MID(0&amp;feed!O403,LARGE(INDEX(ISNUMBER(--MID(feed!O403,ROW($1:$5),1))*
ROW($1:$5),0),ROW($1:$5))+1,1)*10^ROW($1:$5)/10)</f>
        <v>23</v>
      </c>
      <c r="P403" t="str">
        <f>feed!P403</f>
        <v>Untapped</v>
      </c>
      <c r="Q403">
        <f t="shared" si="36"/>
        <v>90</v>
      </c>
      <c r="R403" t="str">
        <f>feed!Q403</f>
        <v>Very Powerful</v>
      </c>
      <c r="S403">
        <f t="shared" si="37"/>
        <v>10</v>
      </c>
      <c r="T403" t="str">
        <f>feed!R403</f>
        <v>Gran Colombia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403" t="str">
        <f>feed!U403</f>
        <v>http://blocgame.com/stats.php?id=62581</v>
      </c>
      <c r="X403" s="4">
        <f>SUMPRODUCT(MID(0&amp;feed!V403,LARGE(INDEX(ISNUMBER(--MID(feed!V403,ROW($1:$5),1))*
ROW($1:$5),0),ROW($1:$5))+1,1)*10^ROW($1:$5)/10)</f>
        <v>1</v>
      </c>
      <c r="Y403">
        <f>feed!W403</f>
        <v>0</v>
      </c>
      <c r="Z403" s="4">
        <f t="shared" si="38"/>
        <v>22395</v>
      </c>
      <c r="AA403" s="8">
        <f t="shared" si="39"/>
        <v>28.352601156069365</v>
      </c>
      <c r="AB403" s="4">
        <f t="shared" si="40"/>
        <v>259.5</v>
      </c>
      <c r="AC403" s="4">
        <f t="shared" si="41"/>
        <v>7357.5</v>
      </c>
    </row>
    <row r="404" spans="1:29" x14ac:dyDescent="0.25">
      <c r="A404" t="str">
        <f>feed!A404</f>
        <v>fotamorgana</v>
      </c>
      <c r="B404" t="str">
        <f>feed!B404</f>
        <v>nadim</v>
      </c>
      <c r="C404">
        <f>feed!C404</f>
        <v>0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Normal</v>
      </c>
      <c r="H404">
        <f>SUMPRODUCT(MID(0&amp;feed!H404,LARGE(INDEX(ISNUMBER(--MID(feed!H404,ROW($1:$1),1))*
ROW($1:$1),0),ROW($1:$1))+1,1)*10^ROW($1:$1)/10)</f>
        <v>0</v>
      </c>
      <c r="I404" t="str">
        <f>feed!I404</f>
        <v>Undisciplined Rabble</v>
      </c>
      <c r="J404">
        <f>SUMPRODUCT(MID(0&amp;feed!J404,LARGE(INDEX(ISNUMBER(--MID(feed!J404,ROW($1:$19),1))*
ROW($1:$19),0),ROW($1:$19))+1,1)*10^ROW($1:$19)/10)</f>
        <v>33</v>
      </c>
      <c r="K404">
        <f>SUMPRODUCT(MID(0&amp;feed!K404,LARGE(INDEX(ISNUMBER(--MID(feed!K404,ROW($1:$19),1))*
ROW($1:$19),0),ROW($1:$19))+1,1)*10^ROW($1:$19)/10)</f>
        <v>3</v>
      </c>
      <c r="L404">
        <f>SUMPRODUCT(MID(0&amp;feed!L404,LARGE(INDEX(ISNUMBER(--MID(feed!L404,ROW($1:$19),1))*
ROW($1:$19),0),ROW($1:$19))+1,1)*10^ROW($1:$19)/10)</f>
        <v>3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1557</v>
      </c>
      <c r="O404">
        <f>SUMPRODUCT(MID(0&amp;feed!O404,LARGE(INDEX(ISNUMBER(--MID(feed!O404,ROW($1:$5),1))*
ROW($1:$5),0),ROW($1:$5))+1,1)*10^ROW($1:$5)/10)</f>
        <v>12</v>
      </c>
      <c r="P404" t="str">
        <f>feed!P404</f>
        <v>Untapped</v>
      </c>
      <c r="Q404">
        <f t="shared" si="36"/>
        <v>90</v>
      </c>
      <c r="R404" t="str">
        <f>feed!Q404</f>
        <v>Meagre</v>
      </c>
      <c r="S404">
        <f t="shared" si="37"/>
        <v>1.5</v>
      </c>
      <c r="T404" t="str">
        <f>feed!R404</f>
        <v>East Indies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404" t="str">
        <f>feed!U404</f>
        <v>http://blocgame.com/stats.php?id=62833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-340</v>
      </c>
      <c r="AA404" s="8">
        <f t="shared" si="39"/>
        <v>1.2267180475272961</v>
      </c>
      <c r="AB404" s="4">
        <f t="shared" si="40"/>
        <v>259.5</v>
      </c>
      <c r="AC404" s="4">
        <f t="shared" si="41"/>
        <v>318.33333333333331</v>
      </c>
    </row>
    <row r="405" spans="1:29" x14ac:dyDescent="0.25">
      <c r="A405" t="str">
        <f>feed!A405</f>
        <v>Black Swamp</v>
      </c>
      <c r="B405" t="str">
        <f>feed!B405</f>
        <v>dopes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Questionable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17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1553</v>
      </c>
      <c r="O405">
        <f>SUMPRODUCT(MID(0&amp;feed!O405,LARGE(INDEX(ISNUMBER(--MID(feed!O405,ROW($1:$5),1))*
ROW($1:$5),0),ROW($1:$5))+1,1)*10^ROW($1:$5)/10)</f>
        <v>0</v>
      </c>
      <c r="P405" t="str">
        <f>feed!P405</f>
        <v>Untapped</v>
      </c>
      <c r="Q405">
        <f t="shared" si="36"/>
        <v>90</v>
      </c>
      <c r="R405" t="str">
        <f>feed!Q405</f>
        <v>Meagre</v>
      </c>
      <c r="S405">
        <f t="shared" si="37"/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405" t="str">
        <f>feed!U405</f>
        <v>http://blocgame.com/stats.php?id=51451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805</v>
      </c>
      <c r="AA405" s="8">
        <f t="shared" si="39"/>
        <v>3.4159690920798456</v>
      </c>
      <c r="AB405" s="4">
        <f t="shared" si="40"/>
        <v>258.83333333333331</v>
      </c>
      <c r="AC405" s="4">
        <f t="shared" si="41"/>
        <v>884.16666666666663</v>
      </c>
    </row>
    <row r="406" spans="1:29" x14ac:dyDescent="0.25">
      <c r="A406" t="str">
        <f>feed!A406</f>
        <v>United-Muslims</v>
      </c>
      <c r="B406" t="str">
        <f>feed!B406</f>
        <v>Karim</v>
      </c>
      <c r="C406" t="str">
        <f>feed!C406</f>
        <v>SPQR</v>
      </c>
      <c r="D406">
        <f>SUMPRODUCT(MID(0&amp;feed!D406,LARGE(INDEX(ISNUMBER(--MID(feed!D406,ROW($1:$19),1))*
ROW($1:$19),0),ROW($1:$19))+1,1)*10^ROW($1:$19)/10)</f>
        <v>5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Normal</v>
      </c>
      <c r="H406">
        <f>SUMPRODUCT(MID(0&amp;feed!H406,LARGE(INDEX(ISNUMBER(--MID(feed!H406,ROW($1:$1),1))*
ROW($1:$1),0),ROW($1:$1))+1,1)*10^ROW($1:$1)/10)</f>
        <v>0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4</v>
      </c>
      <c r="L406">
        <f>SUMPRODUCT(MID(0&amp;feed!L406,LARGE(INDEX(ISNUMBER(--MID(feed!L406,ROW($1:$19),1))*
ROW($1:$19),0),ROW($1:$19))+1,1)*10^ROW($1:$19)/10)</f>
        <v>0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0</v>
      </c>
      <c r="P406" t="str">
        <f>feed!P406</f>
        <v>Untapped</v>
      </c>
      <c r="Q406">
        <f t="shared" si="36"/>
        <v>90</v>
      </c>
      <c r="R406" t="str">
        <f>feed!Q406</f>
        <v>None</v>
      </c>
      <c r="S406">
        <f t="shared" si="37"/>
        <v>0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6" t="str">
        <f>feed!U406</f>
        <v>http://blocgame.com/stats.php?id=61674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228</v>
      </c>
      <c r="AA406" s="8">
        <f t="shared" si="39"/>
        <v>1.1126851255634256</v>
      </c>
      <c r="AB406" s="4">
        <f t="shared" si="40"/>
        <v>258.83333333333331</v>
      </c>
      <c r="AC406" s="4">
        <f t="shared" si="41"/>
        <v>288</v>
      </c>
    </row>
    <row r="407" spans="1:29" x14ac:dyDescent="0.25">
      <c r="A407" t="str">
        <f>feed!A407</f>
        <v>Ultios</v>
      </c>
      <c r="B407" t="str">
        <f>feed!B407</f>
        <v>Noctis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132</v>
      </c>
      <c r="E407">
        <f>SUMPRODUCT(MID(0&amp;feed!E407,LARGE(INDEX(ISNUMBER(--MID(feed!E407,ROW($1:$19),1))*
ROW($1:$19),0),ROW($1:$19))+1,1)*10^ROW($1:$19)/10)</f>
        <v>1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3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30</v>
      </c>
      <c r="L407">
        <f>SUMPRODUCT(MID(0&amp;feed!L407,LARGE(INDEX(ISNUMBER(--MID(feed!L407,ROW($1:$19),1))*
ROW($1:$19),0),ROW($1:$19))+1,1)*10^ROW($1:$19)/10)</f>
        <v>14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1547</v>
      </c>
      <c r="O407">
        <f>SUMPRODUCT(MID(0&amp;feed!O407,LARGE(INDEX(ISNUMBER(--MID(feed!O407,ROW($1:$5),1))*
ROW($1:$5),0),ROW($1:$5))+1,1)*10^ROW($1:$5)/10)</f>
        <v>0</v>
      </c>
      <c r="P407" t="str">
        <f>feed!P407</f>
        <v>Plentiful</v>
      </c>
      <c r="Q407">
        <f t="shared" si="36"/>
        <v>70</v>
      </c>
      <c r="R407" t="str">
        <f>feed!Q407</f>
        <v>Powerful</v>
      </c>
      <c r="S407">
        <f t="shared" si="37"/>
        <v>9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407" t="str">
        <f>feed!U407</f>
        <v>http://blocgame.com/stats.php?id=59917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24128</v>
      </c>
      <c r="AA407" s="8">
        <f t="shared" si="39"/>
        <v>27.716871363930188</v>
      </c>
      <c r="AB407" s="4">
        <f t="shared" si="40"/>
        <v>257.83333333333331</v>
      </c>
      <c r="AC407" s="4">
        <f t="shared" si="41"/>
        <v>7146.333333333333</v>
      </c>
    </row>
    <row r="408" spans="1:29" x14ac:dyDescent="0.25">
      <c r="A408" t="str">
        <f>feed!A408</f>
        <v>Endau</v>
      </c>
      <c r="B408" t="str">
        <f>feed!B408</f>
        <v>Syazwanjalil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8</v>
      </c>
      <c r="E408">
        <f>SUMPRODUCT(MID(0&amp;feed!E408,LARGE(INDEX(ISNUMBER(--MID(feed!E408,ROW($1:$19),1))*
ROW($1:$19),0),ROW($1:$19))+1,1)*10^ROW($1:$19)/10)</f>
        <v>0</v>
      </c>
      <c r="F408" t="str">
        <f>feed!F408</f>
        <v>First World War surplus</v>
      </c>
      <c r="G408" t="str">
        <f>feed!G408</f>
        <v>Isolated</v>
      </c>
      <c r="H408">
        <f>SUMPRODUCT(MID(0&amp;feed!H408,LARGE(INDEX(ISNUMBER(--MID(feed!H408,ROW($1:$1),1))*
ROW($1:$1),0),ROW($1:$1))+1,1)*10^ROW($1:$1)/10)</f>
        <v>1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3</v>
      </c>
      <c r="K408">
        <f>SUMPRODUCT(MID(0&amp;feed!K408,LARGE(INDEX(ISNUMBER(--MID(feed!K408,ROW($1:$19),1))*
ROW($1:$19),0),ROW($1:$19))+1,1)*10^ROW($1:$19)/10)</f>
        <v>6</v>
      </c>
      <c r="L408">
        <f>SUMPRODUCT(MID(0&amp;feed!L408,LARGE(INDEX(ISNUMBER(--MID(feed!L408,ROW($1:$19),1))*
ROW($1:$19),0),ROW($1:$19))+1,1)*10^ROW($1:$19)/10)</f>
        <v>7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1544</v>
      </c>
      <c r="O408">
        <f>SUMPRODUCT(MID(0&amp;feed!O408,LARGE(INDEX(ISNUMBER(--MID(feed!O408,ROW($1:$5),1))*
ROW($1:$5),0),ROW($1:$5))+1,1)*10^ROW($1:$5)/10)</f>
        <v>70</v>
      </c>
      <c r="P408">
        <f>feed!P408</f>
        <v>0</v>
      </c>
      <c r="Q408">
        <f t="shared" si="36"/>
        <v>40</v>
      </c>
      <c r="R408" t="str">
        <f>feed!Q408</f>
        <v>None</v>
      </c>
      <c r="S408">
        <f t="shared" si="37"/>
        <v>0</v>
      </c>
      <c r="T408" t="str">
        <f>feed!R408</f>
        <v>East Indies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408" t="str">
        <f>feed!U408</f>
        <v>http://blocgame.com/stats.php?id=61932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357</v>
      </c>
      <c r="AA408" s="8">
        <f t="shared" si="39"/>
        <v>3.8743523316062176</v>
      </c>
      <c r="AB408" s="4">
        <f t="shared" si="40"/>
        <v>257.33333333333331</v>
      </c>
      <c r="AC408" s="4">
        <f t="shared" si="41"/>
        <v>997</v>
      </c>
    </row>
    <row r="409" spans="1:29" x14ac:dyDescent="0.25">
      <c r="A409" t="str">
        <f>feed!A409</f>
        <v>Corn God</v>
      </c>
      <c r="B409" t="str">
        <f>feed!B409</f>
        <v>gonzi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50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27</v>
      </c>
      <c r="K409">
        <f>SUMPRODUCT(MID(0&amp;feed!K409,LARGE(INDEX(ISNUMBER(--MID(feed!K409,ROW($1:$19),1))*
ROW($1:$19),0),ROW($1:$19))+1,1)*10^ROW($1:$19)/10)</f>
        <v>12</v>
      </c>
      <c r="L409">
        <f>SUMPRODUCT(MID(0&amp;feed!L409,LARGE(INDEX(ISNUMBER(--MID(feed!L409,ROW($1:$19),1))*
ROW($1:$19),0),ROW($1:$19))+1,1)*10^ROW($1:$19)/10)</f>
        <v>2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1544</v>
      </c>
      <c r="O409">
        <f>SUMPRODUCT(MID(0&amp;feed!O409,LARGE(INDEX(ISNUMBER(--MID(feed!O409,ROW($1:$5),1))*
ROW($1:$5),0),ROW($1:$5))+1,1)*10^ROW($1:$5)/10)</f>
        <v>44</v>
      </c>
      <c r="P409" t="str">
        <f>feed!P409</f>
        <v>Untapped</v>
      </c>
      <c r="Q409">
        <f t="shared" si="36"/>
        <v>90</v>
      </c>
      <c r="R409" t="str">
        <f>feed!Q409</f>
        <v>Meagre</v>
      </c>
      <c r="S409">
        <f t="shared" si="37"/>
        <v>1.5</v>
      </c>
      <c r="T409" t="str">
        <f>feed!R409</f>
        <v>Amazonia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09" t="str">
        <f>feed!U409</f>
        <v>http://blocgame.com/stats.php?id=64682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32953</v>
      </c>
      <c r="AA409" s="8">
        <f t="shared" si="39"/>
        <v>25.714378238341968</v>
      </c>
      <c r="AB409" s="4">
        <f t="shared" si="40"/>
        <v>257.33333333333331</v>
      </c>
      <c r="AC409" s="4">
        <f t="shared" si="41"/>
        <v>6617.166666666667</v>
      </c>
    </row>
    <row r="410" spans="1:29" x14ac:dyDescent="0.25">
      <c r="A410" t="str">
        <f>feed!A410</f>
        <v>Norwegia</v>
      </c>
      <c r="B410" t="str">
        <f>feed!B410</f>
        <v>Thornir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98</v>
      </c>
      <c r="E410">
        <f>SUMPRODUCT(MID(0&amp;feed!E410,LARGE(INDEX(ISNUMBER(--MID(feed!E410,ROW($1:$19),1))*
ROW($1:$19),0),ROW($1:$19))+1,1)*10^ROW($1:$19)/10)</f>
        <v>3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5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1541</v>
      </c>
      <c r="O410">
        <f>SUMPRODUCT(MID(0&amp;feed!O410,LARGE(INDEX(ISNUMBER(--MID(feed!O410,ROW($1:$5),1))*
ROW($1:$5),0),ROW($1:$5))+1,1)*10^ROW($1:$5)/10)</f>
        <v>2147</v>
      </c>
      <c r="P410" t="str">
        <f>feed!P410</f>
        <v>Untapped</v>
      </c>
      <c r="Q410">
        <f t="shared" si="36"/>
        <v>90</v>
      </c>
      <c r="R410" t="str">
        <f>feed!Q410</f>
        <v>Very Powerful</v>
      </c>
      <c r="S410">
        <f t="shared" si="37"/>
        <v>10</v>
      </c>
      <c r="T410" t="str">
        <f>feed!R410</f>
        <v>Atlas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10" t="str">
        <f>feed!U410</f>
        <v>http://blocgame.com/stats.php?id=30</v>
      </c>
      <c r="X410" s="4">
        <f>SUMPRODUCT(MID(0&amp;feed!V410,LARGE(INDEX(ISNUMBER(--MID(feed!V410,ROW($1:$5),1))*
ROW($1:$5),0),ROW($1:$5))+1,1)*10^ROW($1:$5)/10)</f>
        <v>0</v>
      </c>
      <c r="Y410">
        <f>feed!W410</f>
        <v>0.05</v>
      </c>
      <c r="Z410" s="4">
        <f t="shared" si="38"/>
        <v>7257</v>
      </c>
      <c r="AA410" s="8">
        <f t="shared" si="39"/>
        <v>9.08955223880597</v>
      </c>
      <c r="AB410" s="4">
        <f t="shared" si="40"/>
        <v>256.83333333333331</v>
      </c>
      <c r="AC410" s="4">
        <f t="shared" si="41"/>
        <v>2334.5</v>
      </c>
    </row>
    <row r="411" spans="1:29" x14ac:dyDescent="0.25">
      <c r="A411" t="str">
        <f>feed!A411</f>
        <v>Zanyaristan</v>
      </c>
      <c r="B411" t="str">
        <f>feed!B411</f>
        <v>Zanyar</v>
      </c>
      <c r="C411" t="str">
        <f>feed!C411</f>
        <v>Pact of Red October</v>
      </c>
      <c r="D411">
        <f>SUMPRODUCT(MID(0&amp;feed!D411,LARGE(INDEX(ISNUMBER(--MID(feed!D411,ROW($1:$19),1))*
ROW($1:$19),0),ROW($1:$19))+1,1)*10^ROW($1:$19)/10)</f>
        <v>93</v>
      </c>
      <c r="E411">
        <f>SUMPRODUCT(MID(0&amp;feed!E411,LARGE(INDEX(ISNUMBER(--MID(feed!E411,ROW($1:$19),1))*
ROW($1:$19),0),ROW($1:$19))+1,1)*10^ROW($1:$19)/10)</f>
        <v>2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7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10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1536</v>
      </c>
      <c r="O411">
        <f>SUMPRODUCT(MID(0&amp;feed!O411,LARGE(INDEX(ISNUMBER(--MID(feed!O411,ROW($1:$5),1))*
ROW($1:$5),0),ROW($1:$5))+1,1)*10^ROW($1:$5)/10)</f>
        <v>2319</v>
      </c>
      <c r="P411">
        <f>feed!P411</f>
        <v>0</v>
      </c>
      <c r="Q411">
        <f t="shared" si="36"/>
        <v>40</v>
      </c>
      <c r="R411" t="str">
        <f>feed!Q411</f>
        <v>Somewhat Large</v>
      </c>
      <c r="S411">
        <f t="shared" si="37"/>
        <v>6</v>
      </c>
      <c r="T411" t="str">
        <f>feed!R411</f>
        <v>Mesopotamia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11" t="str">
        <f>feed!U411</f>
        <v>http://blocgame.com/stats.php?id=64891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15387</v>
      </c>
      <c r="AA411" s="8">
        <f t="shared" si="39"/>
        <v>15.388671875</v>
      </c>
      <c r="AB411" s="4">
        <f t="shared" si="40"/>
        <v>256</v>
      </c>
      <c r="AC411" s="4">
        <f t="shared" si="41"/>
        <v>3939.5</v>
      </c>
    </row>
    <row r="412" spans="1:29" x14ac:dyDescent="0.25">
      <c r="A412" t="str">
        <f>feed!A412</f>
        <v>Oileum</v>
      </c>
      <c r="B412" t="str">
        <f>feed!B412</f>
        <v>Ihei</v>
      </c>
      <c r="C412" t="str">
        <f>feed!C412</f>
        <v>The Hetairoi Guild</v>
      </c>
      <c r="D412">
        <f>SUMPRODUCT(MID(0&amp;feed!D412,LARGE(INDEX(ISNUMBER(--MID(feed!D412,ROW($1:$19),1))*
ROW($1:$19),0),ROW($1:$19))+1,1)*10^ROW($1:$19)/10)</f>
        <v>9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Angelic</v>
      </c>
      <c r="H412">
        <f>SUMPRODUCT(MID(0&amp;feed!H412,LARGE(INDEX(ISNUMBER(--MID(feed!H412,ROW($1:$1),1))*
ROW($1:$1),0),ROW($1:$1))+1,1)*10^ROW($1:$1)/10)</f>
        <v>1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76</v>
      </c>
      <c r="K412">
        <f>SUMPRODUCT(MID(0&amp;feed!K412,LARGE(INDEX(ISNUMBER(--MID(feed!K412,ROW($1:$19),1))*
ROW($1:$19),0),ROW($1:$19))+1,1)*10^ROW($1:$19)/10)</f>
        <v>9</v>
      </c>
      <c r="L412">
        <f>SUMPRODUCT(MID(0&amp;feed!L412,LARGE(INDEX(ISNUMBER(--MID(feed!L412,ROW($1:$19),1))*
ROW($1:$19),0),ROW($1:$19))+1,1)*10^ROW($1:$19)/10)</f>
        <v>10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1531</v>
      </c>
      <c r="O412">
        <f>SUMPRODUCT(MID(0&amp;feed!O412,LARGE(INDEX(ISNUMBER(--MID(feed!O412,ROW($1:$5),1))*
ROW($1:$5),0),ROW($1:$5))+1,1)*10^ROW($1:$5)/10)</f>
        <v>344</v>
      </c>
      <c r="P412" t="str">
        <f>feed!P412</f>
        <v>Untapped</v>
      </c>
      <c r="Q412">
        <f t="shared" si="36"/>
        <v>90</v>
      </c>
      <c r="R412" t="str">
        <f>feed!Q412</f>
        <v>Meagre</v>
      </c>
      <c r="S412">
        <f t="shared" si="37"/>
        <v>1.5</v>
      </c>
      <c r="T412" t="str">
        <f>feed!R412</f>
        <v>Mesopotamia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12" t="str">
        <f>feed!U412</f>
        <v>http://blocgame.com/stats.php?id=63070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-2103</v>
      </c>
      <c r="AA412" s="8">
        <f t="shared" si="39"/>
        <v>3.7700849118223383</v>
      </c>
      <c r="AB412" s="4">
        <f t="shared" si="40"/>
        <v>255.16666666666666</v>
      </c>
      <c r="AC412" s="4">
        <f t="shared" si="41"/>
        <v>962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1531</v>
      </c>
      <c r="O413">
        <f>SUMPRODUCT(MID(0&amp;feed!O413,LARGE(INDEX(ISNUMBER(--MID(feed!O413,ROW($1:$5),1))*
ROW($1:$5),0),ROW($1:$5))+1,1)*10^ROW($1:$5)/10)</f>
        <v>142</v>
      </c>
      <c r="P413" t="str">
        <f>feed!P413</f>
        <v>Near Depletion</v>
      </c>
      <c r="Q413">
        <f t="shared" si="36"/>
        <v>10</v>
      </c>
      <c r="R413" t="str">
        <f>feed!Q413</f>
        <v>Somewhat Large</v>
      </c>
      <c r="S413">
        <f t="shared" si="37"/>
        <v>6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6259</v>
      </c>
      <c r="AA413" s="8">
        <f t="shared" si="39"/>
        <v>13.640757674722403</v>
      </c>
      <c r="AB413" s="4">
        <f t="shared" si="40"/>
        <v>255.16666666666666</v>
      </c>
      <c r="AC413" s="4">
        <f t="shared" si="41"/>
        <v>3480.6666666666665</v>
      </c>
    </row>
    <row r="414" spans="1:29" x14ac:dyDescent="0.25">
      <c r="A414" t="str">
        <f>feed!A414</f>
        <v>Genowia</v>
      </c>
      <c r="B414" t="str">
        <f>feed!B414</f>
        <v>ThePole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59</v>
      </c>
      <c r="E414">
        <f>SUMPRODUCT(MID(0&amp;feed!E414,LARGE(INDEX(ISNUMBER(--MID(feed!E414,ROW($1:$19),1))*
ROW($1:$19),0),ROW($1:$19))+1,1)*10^ROW($1:$19)/10)</f>
        <v>2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Poor</v>
      </c>
      <c r="J414">
        <f>SUMPRODUCT(MID(0&amp;feed!J414,LARGE(INDEX(ISNUMBER(--MID(feed!J414,ROW($1:$19),1))*
ROW($1:$19),0),ROW($1:$19))+1,1)*10^ROW($1:$19)/10)</f>
        <v>22</v>
      </c>
      <c r="K414">
        <f>SUMPRODUCT(MID(0&amp;feed!K414,LARGE(INDEX(ISNUMBER(--MID(feed!K414,ROW($1:$19),1))*
ROW($1:$19),0),ROW($1:$19))+1,1)*10^ROW($1:$19)/10)</f>
        <v>16</v>
      </c>
      <c r="L414">
        <f>SUMPRODUCT(MID(0&amp;feed!L414,LARGE(INDEX(ISNUMBER(--MID(feed!L414,ROW($1:$19),1))*
ROW($1:$19),0),ROW($1:$19))+1,1)*10^ROW($1:$19)/10)</f>
        <v>6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1530</v>
      </c>
      <c r="O414">
        <f>SUMPRODUCT(MID(0&amp;feed!O414,LARGE(INDEX(ISNUMBER(--MID(feed!O414,ROW($1:$5),1))*
ROW($1:$5),0),ROW($1:$5))+1,1)*10^ROW($1:$5)/10)</f>
        <v>261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Pacific Rim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14" t="str">
        <f>feed!U414</f>
        <v>http://blocgame.com/stats.php?id=50839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23834</v>
      </c>
      <c r="AA414" s="8">
        <f t="shared" si="39"/>
        <v>21.950326797385621</v>
      </c>
      <c r="AB414" s="4">
        <f t="shared" si="40"/>
        <v>255</v>
      </c>
      <c r="AC414" s="4">
        <f t="shared" si="41"/>
        <v>5597.333333333333</v>
      </c>
    </row>
    <row r="415" spans="1:29" x14ac:dyDescent="0.25">
      <c r="A415" t="str">
        <f>feed!A415</f>
        <v>Titiwangsa</v>
      </c>
      <c r="B415" t="str">
        <f>feed!B415</f>
        <v>Orga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58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Nice</v>
      </c>
      <c r="H415">
        <f>SUMPRODUCT(MID(0&amp;feed!H415,LARGE(INDEX(ISNUMBER(--MID(feed!H415,ROW($1:$1),1))*
ROW($1:$1),0),ROW($1:$1))+1,1)*10^ROW($1:$1)/10)</f>
        <v>2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57</v>
      </c>
      <c r="K415">
        <f>SUMPRODUCT(MID(0&amp;feed!K415,LARGE(INDEX(ISNUMBER(--MID(feed!K415,ROW($1:$19),1))*
ROW($1:$19),0),ROW($1:$19))+1,1)*10^ROW($1:$19)/10)</f>
        <v>8</v>
      </c>
      <c r="L415">
        <f>SUMPRODUCT(MID(0&amp;feed!L415,LARGE(INDEX(ISNUMBER(--MID(feed!L415,ROW($1:$19),1))*
ROW($1:$19),0),ROW($1:$19))+1,1)*10^ROW($1:$19)/10)</f>
        <v>6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1523</v>
      </c>
      <c r="O415">
        <f>SUMPRODUCT(MID(0&amp;feed!O415,LARGE(INDEX(ISNUMBER(--MID(feed!O415,ROW($1:$5),1))*
ROW($1:$5),0),ROW($1:$5))+1,1)*10^ROW($1:$5)/10)</f>
        <v>6</v>
      </c>
      <c r="P415" t="str">
        <f>feed!P415</f>
        <v>Untapped</v>
      </c>
      <c r="Q415">
        <f t="shared" si="36"/>
        <v>90</v>
      </c>
      <c r="R415" t="str">
        <f>feed!Q415</f>
        <v>Powerful</v>
      </c>
      <c r="S415">
        <f t="shared" si="37"/>
        <v>9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15" t="str">
        <f>feed!U415</f>
        <v>http://blocgame.com/stats.php?id=61596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11618</v>
      </c>
      <c r="AA415" s="8">
        <f t="shared" si="39"/>
        <v>12.060407091267235</v>
      </c>
      <c r="AB415" s="4">
        <f t="shared" si="40"/>
        <v>253.83333333333334</v>
      </c>
      <c r="AC415" s="4">
        <f t="shared" si="41"/>
        <v>3061.3333333333335</v>
      </c>
    </row>
    <row r="416" spans="1:29" x14ac:dyDescent="0.25">
      <c r="A416" t="str">
        <f>feed!A416</f>
        <v>Syraan</v>
      </c>
      <c r="B416" t="str">
        <f>feed!B416</f>
        <v>Desus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8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9</v>
      </c>
      <c r="L416">
        <f>SUMPRODUCT(MID(0&amp;feed!L416,LARGE(INDEX(ISNUMBER(--MID(feed!L416,ROW($1:$19),1))*
ROW($1:$19),0),ROW($1:$19))+1,1)*10^ROW($1:$19)/10)</f>
        <v>7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1522</v>
      </c>
      <c r="O416">
        <f>SUMPRODUCT(MID(0&amp;feed!O416,LARGE(INDEX(ISNUMBER(--MID(feed!O416,ROW($1:$5),1))*
ROW($1:$5),0),ROW($1:$5))+1,1)*10^ROW($1:$5)/10)</f>
        <v>5743</v>
      </c>
      <c r="P416" t="str">
        <f>feed!P416</f>
        <v>Untapped</v>
      </c>
      <c r="Q416">
        <f t="shared" si="36"/>
        <v>90</v>
      </c>
      <c r="R416" t="str">
        <f>feed!Q416</f>
        <v>Very Powerful</v>
      </c>
      <c r="S416">
        <f t="shared" si="37"/>
        <v>10</v>
      </c>
      <c r="T416" t="str">
        <f>feed!R416</f>
        <v>Egypt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16" t="str">
        <f>feed!U416</f>
        <v>http://blocgame.com/stats.php?id=59870</v>
      </c>
      <c r="X416" s="4">
        <f>SUMPRODUCT(MID(0&amp;feed!V416,LARGE(INDEX(ISNUMBER(--MID(feed!V416,ROW($1:$5),1))*
ROW($1:$5),0),ROW($1:$5))+1,1)*10^ROW($1:$5)/10)</f>
        <v>1</v>
      </c>
      <c r="Y416">
        <f>feed!W416</f>
        <v>0</v>
      </c>
      <c r="Z416" s="4">
        <f t="shared" si="38"/>
        <v>9885</v>
      </c>
      <c r="AA416" s="8">
        <f t="shared" si="39"/>
        <v>11.422470433639948</v>
      </c>
      <c r="AB416" s="4">
        <f t="shared" si="40"/>
        <v>253.66666666666666</v>
      </c>
      <c r="AC416" s="4">
        <f t="shared" si="41"/>
        <v>2897.5</v>
      </c>
    </row>
    <row r="417" spans="1:29" x14ac:dyDescent="0.25">
      <c r="A417" t="str">
        <f>feed!A417</f>
        <v>dwan</v>
      </c>
      <c r="B417" t="str">
        <f>feed!B417</f>
        <v>kari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60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Angelic</v>
      </c>
      <c r="H417">
        <f>SUMPRODUCT(MID(0&amp;feed!H417,LARGE(INDEX(ISNUMBER(--MID(feed!H417,ROW($1:$1),1))*
ROW($1:$1),0),ROW($1:$1))+1,1)*10^ROW($1:$1)/10)</f>
        <v>1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54</v>
      </c>
      <c r="K417">
        <f>SUMPRODUCT(MID(0&amp;feed!K417,LARGE(INDEX(ISNUMBER(--MID(feed!K417,ROW($1:$19),1))*
ROW($1:$19),0),ROW($1:$19))+1,1)*10^ROW($1:$19)/10)</f>
        <v>16</v>
      </c>
      <c r="L417">
        <f>SUMPRODUCT(MID(0&amp;feed!L417,LARGE(INDEX(ISNUMBER(--MID(feed!L417,ROW($1:$19),1))*
ROW($1:$19),0),ROW($1:$19))+1,1)*10^ROW($1:$19)/10)</f>
        <v>7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1521</v>
      </c>
      <c r="O417">
        <f>SUMPRODUCT(MID(0&amp;feed!O417,LARGE(INDEX(ISNUMBER(--MID(feed!O417,ROW($1:$5),1))*
ROW($1:$5),0),ROW($1:$5))+1,1)*10^ROW($1:$5)/10)</f>
        <v>385</v>
      </c>
      <c r="P417" t="str">
        <f>feed!P417</f>
        <v>Untapped</v>
      </c>
      <c r="Q417">
        <f t="shared" si="36"/>
        <v>90</v>
      </c>
      <c r="R417" t="str">
        <f>feed!Q417</f>
        <v>Mediocre</v>
      </c>
      <c r="S417">
        <f t="shared" si="37"/>
        <v>4.5</v>
      </c>
      <c r="T417" t="str">
        <f>feed!R417</f>
        <v>Southern Africa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17" t="str">
        <f>feed!U417</f>
        <v>http://blocgame.com/stats.php?id=64598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13069</v>
      </c>
      <c r="AA417" s="8">
        <f t="shared" si="39"/>
        <v>14.756081525312295</v>
      </c>
      <c r="AB417" s="4">
        <f t="shared" si="40"/>
        <v>253.5</v>
      </c>
      <c r="AC417" s="4">
        <f t="shared" si="41"/>
        <v>3740.6666666666665</v>
      </c>
    </row>
    <row r="418" spans="1:29" x14ac:dyDescent="0.25">
      <c r="A418" t="str">
        <f>feed!A418</f>
        <v>Samsayum</v>
      </c>
      <c r="B418" t="str">
        <f>feed!B418</f>
        <v>Kadetdeen86</v>
      </c>
      <c r="C418" t="str">
        <f>feed!C418</f>
        <v>SPQR</v>
      </c>
      <c r="D418">
        <f>SUMPRODUCT(MID(0&amp;feed!D418,LARGE(INDEX(ISNUMBER(--MID(feed!D418,ROW($1:$19),1))*
ROW($1:$19),0),ROW($1:$19))+1,1)*10^ROW($1:$19)/10)</f>
        <v>31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30</v>
      </c>
      <c r="K418">
        <f>SUMPRODUCT(MID(0&amp;feed!K418,LARGE(INDEX(ISNUMBER(--MID(feed!K418,ROW($1:$19),1))*
ROW($1:$19),0),ROW($1:$19))+1,1)*10^ROW($1:$19)/10)</f>
        <v>15</v>
      </c>
      <c r="L418">
        <f>SUMPRODUCT(MID(0&amp;feed!L418,LARGE(INDEX(ISNUMBER(--MID(feed!L418,ROW($1:$19),1))*
ROW($1:$19),0),ROW($1:$19))+1,1)*10^ROW($1:$19)/10)</f>
        <v>7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1519</v>
      </c>
      <c r="O418">
        <f>SUMPRODUCT(MID(0&amp;feed!O418,LARGE(INDEX(ISNUMBER(--MID(feed!O418,ROW($1:$5),1))*
ROW($1:$5),0),ROW($1:$5))+1,1)*10^ROW($1:$5)/10)</f>
        <v>0</v>
      </c>
      <c r="P418" t="str">
        <f>feed!P418</f>
        <v>Near Depletion</v>
      </c>
      <c r="Q418">
        <f t="shared" si="36"/>
        <v>10</v>
      </c>
      <c r="R418" t="str">
        <f>feed!Q418</f>
        <v>Large</v>
      </c>
      <c r="S418">
        <f t="shared" si="37"/>
        <v>7.5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418" t="str">
        <f>feed!U418</f>
        <v>http://blocgame.com/stats.php?id=63640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10472</v>
      </c>
      <c r="AA418" s="8">
        <f t="shared" si="39"/>
        <v>12.818959842001316</v>
      </c>
      <c r="AB418" s="4">
        <f t="shared" si="40"/>
        <v>253.16666666666666</v>
      </c>
      <c r="AC418" s="4">
        <f t="shared" si="41"/>
        <v>3245.3333333333335</v>
      </c>
    </row>
    <row r="419" spans="1:29" x14ac:dyDescent="0.25">
      <c r="A419" t="str">
        <f>feed!A419</f>
        <v>Ketroyla</v>
      </c>
      <c r="B419" t="str">
        <f>feed!B419</f>
        <v>Erolvant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98</v>
      </c>
      <c r="E419">
        <f>SUMPRODUCT(MID(0&amp;feed!E419,LARGE(INDEX(ISNUMBER(--MID(feed!E419,ROW($1:$19),1))*
ROW($1:$19),0),ROW($1:$19))+1,1)*10^ROW($1:$19)/10)</f>
        <v>2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2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5</v>
      </c>
      <c r="K419">
        <f>SUMPRODUCT(MID(0&amp;feed!K419,LARGE(INDEX(ISNUMBER(--MID(feed!K419,ROW($1:$19),1))*
ROW($1:$19),0),ROW($1:$19))+1,1)*10^ROW($1:$19)/10)</f>
        <v>8</v>
      </c>
      <c r="L419">
        <f>SUMPRODUCT(MID(0&amp;feed!L419,LARGE(INDEX(ISNUMBER(--MID(feed!L419,ROW($1:$19),1))*
ROW($1:$19),0),ROW($1:$19))+1,1)*10^ROW($1:$19)/10)</f>
        <v>3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1501</v>
      </c>
      <c r="O419">
        <f>SUMPRODUCT(MID(0&amp;feed!O419,LARGE(INDEX(ISNUMBER(--MID(feed!O419,ROW($1:$5),1))*
ROW($1:$5),0),ROW($1:$5))+1,1)*10^ROW($1:$5)/10)</f>
        <v>447</v>
      </c>
      <c r="P419" t="str">
        <f>feed!P419</f>
        <v>Untapped</v>
      </c>
      <c r="Q419">
        <f t="shared" si="36"/>
        <v>90</v>
      </c>
      <c r="R419" t="str">
        <f>feed!Q419</f>
        <v>Large</v>
      </c>
      <c r="S419">
        <f t="shared" si="37"/>
        <v>7.5</v>
      </c>
      <c r="T419" t="str">
        <f>feed!R419</f>
        <v>Indochina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19" t="str">
        <f>feed!U419</f>
        <v>http://blocgame.com/stats.php?id=55951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29181</v>
      </c>
      <c r="AA419" s="8">
        <f t="shared" si="39"/>
        <v>23.188540972684876</v>
      </c>
      <c r="AB419" s="4">
        <f t="shared" si="40"/>
        <v>250.16666666666666</v>
      </c>
      <c r="AC419" s="4">
        <f t="shared" si="41"/>
        <v>5801</v>
      </c>
    </row>
    <row r="420" spans="1:29" x14ac:dyDescent="0.25">
      <c r="A420" t="str">
        <f>feed!A420</f>
        <v>Dank Weed</v>
      </c>
      <c r="B420" t="str">
        <f>feed!B420</f>
        <v>Pothead</v>
      </c>
      <c r="C420" t="str">
        <f>feed!C420</f>
        <v>SPQR</v>
      </c>
      <c r="D420">
        <f>SUMPRODUCT(MID(0&amp;feed!D420,LARGE(INDEX(ISNUMBER(--MID(feed!D420,ROW($1:$19),1))*
ROW($1:$19),0),ROW($1:$19))+1,1)*10^ROW($1:$19)/10)</f>
        <v>17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4</v>
      </c>
      <c r="K420">
        <f>SUMPRODUCT(MID(0&amp;feed!K420,LARGE(INDEX(ISNUMBER(--MID(feed!K420,ROW($1:$19),1))*
ROW($1:$19),0),ROW($1:$19))+1,1)*10^ROW($1:$19)/10)</f>
        <v>10</v>
      </c>
      <c r="L420">
        <f>SUMPRODUCT(MID(0&amp;feed!L420,LARGE(INDEX(ISNUMBER(--MID(feed!L420,ROW($1:$19),1))*
ROW($1:$19),0),ROW($1:$19))+1,1)*10^ROW($1:$19)/10)</f>
        <v>4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1500</v>
      </c>
      <c r="O420">
        <f>SUMPRODUCT(MID(0&amp;feed!O420,LARGE(INDEX(ISNUMBER(--MID(feed!O420,ROW($1:$5),1))*
ROW($1:$5),0),ROW($1:$5))+1,1)*10^ROW($1:$5)/10)</f>
        <v>531</v>
      </c>
      <c r="P420">
        <f>feed!P420</f>
        <v>0</v>
      </c>
      <c r="Q420">
        <f t="shared" si="36"/>
        <v>40</v>
      </c>
      <c r="R420" t="str">
        <f>feed!Q420</f>
        <v>Meagre</v>
      </c>
      <c r="S420">
        <f t="shared" si="37"/>
        <v>1.5</v>
      </c>
      <c r="T420" t="str">
        <f>feed!R420</f>
        <v>Caribbean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20" t="str">
        <f>feed!U420</f>
        <v>http://blocgame.com/stats.php?id=63959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8850</v>
      </c>
      <c r="AA420" s="8">
        <f t="shared" si="39"/>
        <v>10.9</v>
      </c>
      <c r="AB420" s="4">
        <f t="shared" si="40"/>
        <v>250</v>
      </c>
      <c r="AC420" s="4">
        <f t="shared" si="41"/>
        <v>2725</v>
      </c>
    </row>
    <row r="421" spans="1:29" x14ac:dyDescent="0.25">
      <c r="A421" t="str">
        <f>feed!A421</f>
        <v>Serbija</v>
      </c>
      <c r="B421" t="str">
        <f>feed!B421</f>
        <v>Radovan Karadï¿½iï¿½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130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3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3</v>
      </c>
      <c r="K421">
        <f>SUMPRODUCT(MID(0&amp;feed!K421,LARGE(INDEX(ISNUMBER(--MID(feed!K421,ROW($1:$19),1))*
ROW($1:$19),0),ROW($1:$19))+1,1)*10^ROW($1:$19)/10)</f>
        <v>35</v>
      </c>
      <c r="L421">
        <f>SUMPRODUCT(MID(0&amp;feed!L421,LARGE(INDEX(ISNUMBER(--MID(feed!L421,ROW($1:$19),1))*
ROW($1:$19),0),ROW($1:$19))+1,1)*10^ROW($1:$19)/10)</f>
        <v>25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1490</v>
      </c>
      <c r="O421">
        <f>SUMPRODUCT(MID(0&amp;feed!O421,LARGE(INDEX(ISNUMBER(--MID(feed!O421,ROW($1:$5),1))*
ROW($1:$5),0),ROW($1:$5))+1,1)*10^ROW($1:$5)/10)</f>
        <v>2569</v>
      </c>
      <c r="P421">
        <f>feed!P421</f>
        <v>0</v>
      </c>
      <c r="Q421">
        <f t="shared" si="36"/>
        <v>40</v>
      </c>
      <c r="R421" t="str">
        <f>feed!Q421</f>
        <v>Very Powerful</v>
      </c>
      <c r="S421">
        <f t="shared" si="37"/>
        <v>10</v>
      </c>
      <c r="T421" t="str">
        <f>feed!R421</f>
        <v>Atlas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21" t="str">
        <f>feed!U421</f>
        <v>http://blocgame.com/stats.php?id=62971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10189</v>
      </c>
      <c r="AA421" s="8">
        <f t="shared" si="39"/>
        <v>23.448993288590604</v>
      </c>
      <c r="AB421" s="4">
        <f t="shared" si="40"/>
        <v>248.33333333333334</v>
      </c>
      <c r="AC421" s="4">
        <f t="shared" si="41"/>
        <v>5823.166666666667</v>
      </c>
    </row>
    <row r="422" spans="1:29" x14ac:dyDescent="0.25">
      <c r="A422" t="str">
        <f>feed!A422</f>
        <v>Gumbo</v>
      </c>
      <c r="B422" t="str">
        <f>feed!B422</f>
        <v>Gumbo954</v>
      </c>
      <c r="C422">
        <f>feed!C422</f>
        <v>0</v>
      </c>
      <c r="D422">
        <f>SUMPRODUCT(MID(0&amp;feed!D422,LARGE(INDEX(ISNUMBER(--MID(feed!D422,ROW($1:$19),1))*
ROW($1:$19),0),ROW($1:$19))+1,1)*10^ROW($1:$19)/10)</f>
        <v>24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Good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6</v>
      </c>
      <c r="K422">
        <f>SUMPRODUCT(MID(0&amp;feed!K422,LARGE(INDEX(ISNUMBER(--MID(feed!K422,ROW($1:$19),1))*
ROW($1:$19),0),ROW($1:$19))+1,1)*10^ROW($1:$19)/10)</f>
        <v>11</v>
      </c>
      <c r="L422">
        <f>SUMPRODUCT(MID(0&amp;feed!L422,LARGE(INDEX(ISNUMBER(--MID(feed!L422,ROW($1:$19),1))*
ROW($1:$19),0),ROW($1:$19))+1,1)*10^ROW($1:$19)/10)</f>
        <v>10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1490</v>
      </c>
      <c r="O422">
        <f>SUMPRODUCT(MID(0&amp;feed!O422,LARGE(INDEX(ISNUMBER(--MID(feed!O422,ROW($1:$5),1))*
ROW($1:$5),0),ROW($1:$5))+1,1)*10^ROW($1:$5)/10)</f>
        <v>209</v>
      </c>
      <c r="P422" t="str">
        <f>feed!P422</f>
        <v>Depleted</v>
      </c>
      <c r="Q422">
        <f t="shared" si="36"/>
        <v>0</v>
      </c>
      <c r="R422" t="str">
        <f>feed!Q422</f>
        <v>Mediocre</v>
      </c>
      <c r="S422">
        <f t="shared" si="37"/>
        <v>4.5</v>
      </c>
      <c r="T422" t="str">
        <f>feed!R422</f>
        <v>Caribbean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22" t="str">
        <f>feed!U422</f>
        <v>http://blocgame.com/stats.php?id=64201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11169</v>
      </c>
      <c r="AA422" s="8">
        <f t="shared" si="39"/>
        <v>13.787919463087249</v>
      </c>
      <c r="AB422" s="4">
        <f t="shared" si="40"/>
        <v>248.33333333333334</v>
      </c>
      <c r="AC422" s="4">
        <f t="shared" si="41"/>
        <v>3424</v>
      </c>
    </row>
    <row r="423" spans="1:29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13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Nice</v>
      </c>
      <c r="H423">
        <f>SUMPRODUCT(MID(0&amp;feed!H423,LARGE(INDEX(ISNUMBER(--MID(feed!H423,ROW($1:$1),1))*
ROW($1:$1),0),ROW($1:$1))+1,1)*10^ROW($1:$1)/10)</f>
        <v>3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2</v>
      </c>
      <c r="K423">
        <f>SUMPRODUCT(MID(0&amp;feed!K423,LARGE(INDEX(ISNUMBER(--MID(feed!K423,ROW($1:$19),1))*
ROW($1:$19),0),ROW($1:$19))+1,1)*10^ROW($1:$19)/10)</f>
        <v>30</v>
      </c>
      <c r="L423">
        <f>SUMPRODUCT(MID(0&amp;feed!L423,LARGE(INDEX(ISNUMBER(--MID(feed!L423,ROW($1:$19),1))*
ROW($1:$19),0),ROW($1:$19))+1,1)*10^ROW($1:$19)/10)</f>
        <v>16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1489</v>
      </c>
      <c r="O423">
        <f>SUMPRODUCT(MID(0&amp;feed!O423,LARGE(INDEX(ISNUMBER(--MID(feed!O423,ROW($1:$5),1))*
ROW($1:$5),0),ROW($1:$5))+1,1)*10^ROW($1:$5)/10)</f>
        <v>4050</v>
      </c>
      <c r="P423" t="str">
        <f>feed!P423</f>
        <v>Untapped</v>
      </c>
      <c r="Q423">
        <f t="shared" si="36"/>
        <v>90</v>
      </c>
      <c r="R423" t="str">
        <f>feed!Q423</f>
        <v>Powerful</v>
      </c>
      <c r="S423">
        <f t="shared" si="37"/>
        <v>9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423" t="str">
        <f>feed!U423</f>
        <v>http://blocgame.com/stats.php?id=63623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17465</v>
      </c>
      <c r="AA423" s="8">
        <f t="shared" si="39"/>
        <v>24.825386165211551</v>
      </c>
      <c r="AB423" s="4">
        <f t="shared" si="40"/>
        <v>248.16666666666666</v>
      </c>
      <c r="AC423" s="4">
        <f t="shared" si="41"/>
        <v>6160.833333333333</v>
      </c>
    </row>
    <row r="424" spans="1:29" x14ac:dyDescent="0.25">
      <c r="A424" t="str">
        <f>feed!A424</f>
        <v>natangape</v>
      </c>
      <c r="B424" t="str">
        <f>feed!B424</f>
        <v>tina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82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SUMPRODUCT(MID(0&amp;feed!H424,LARGE(INDEX(ISNUMBER(--MID(feed!H424,ROW($1:$1),1))*
ROW($1:$1),0),ROW($1:$1))+1,1)*10^ROW($1:$1)/10)</f>
        <v>1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104</v>
      </c>
      <c r="K424">
        <f>SUMPRODUCT(MID(0&amp;feed!K424,LARGE(INDEX(ISNUMBER(--MID(feed!K424,ROW($1:$19),1))*
ROW($1:$19),0),ROW($1:$19))+1,1)*10^ROW($1:$19)/10)</f>
        <v>5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1488</v>
      </c>
      <c r="O424">
        <f>SUMPRODUCT(MID(0&amp;feed!O424,LARGE(INDEX(ISNUMBER(--MID(feed!O424,ROW($1:$5),1))*
ROW($1:$5),0),ROW($1:$5))+1,1)*10^ROW($1:$5)/10)</f>
        <v>258</v>
      </c>
      <c r="P424" t="str">
        <f>feed!P424</f>
        <v>Untapped</v>
      </c>
      <c r="Q424">
        <f t="shared" si="36"/>
        <v>90</v>
      </c>
      <c r="R424" t="str">
        <f>feed!Q424</f>
        <v>Large</v>
      </c>
      <c r="S424">
        <f t="shared" si="37"/>
        <v>7.5</v>
      </c>
      <c r="T424" t="str">
        <f>feed!R424</f>
        <v>East Indies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24" t="str">
        <f>feed!U424</f>
        <v>http://blocgame.com/stats.php?id=61600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13753</v>
      </c>
      <c r="AA424" s="8">
        <f t="shared" si="39"/>
        <v>11.762768817204302</v>
      </c>
      <c r="AB424" s="4">
        <f t="shared" si="40"/>
        <v>248</v>
      </c>
      <c r="AC424" s="4">
        <f t="shared" si="41"/>
        <v>2917.1666666666665</v>
      </c>
    </row>
    <row r="425" spans="1:29" x14ac:dyDescent="0.25">
      <c r="A425" t="str">
        <f>feed!A425</f>
        <v>KL Lanas</v>
      </c>
      <c r="B425" t="str">
        <f>feed!B425</f>
        <v>suwey90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4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SUMPRODUCT(MID(0&amp;feed!H425,LARGE(INDEX(ISNUMBER(--MID(feed!H425,ROW($1:$1),1))*
ROW($1:$1),0),ROW($1:$1))+1,1)*10^ROW($1:$1)/10)</f>
        <v>2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4</v>
      </c>
      <c r="K425">
        <f>SUMPRODUCT(MID(0&amp;feed!K425,LARGE(INDEX(ISNUMBER(--MID(feed!K425,ROW($1:$19),1))*
ROW($1:$19),0),ROW($1:$19))+1,1)*10^ROW($1:$19)/10)</f>
        <v>9</v>
      </c>
      <c r="L425">
        <f>SUMPRODUCT(MID(0&amp;feed!L425,LARGE(INDEX(ISNUMBER(--MID(feed!L425,ROW($1:$19),1))*
ROW($1:$19),0),ROW($1:$19))+1,1)*10^ROW($1:$19)/10)</f>
        <v>6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1485</v>
      </c>
      <c r="O425">
        <f>SUMPRODUCT(MID(0&amp;feed!O425,LARGE(INDEX(ISNUMBER(--MID(feed!O425,ROW($1:$5),1))*
ROW($1:$5),0),ROW($1:$5))+1,1)*10^ROW($1:$5)/10)</f>
        <v>385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25" t="str">
        <f>feed!U425</f>
        <v>http://blocgame.com/stats.php?id=60623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14576</v>
      </c>
      <c r="AA425" s="8">
        <f t="shared" si="39"/>
        <v>14.613468013468013</v>
      </c>
      <c r="AB425" s="4">
        <f t="shared" si="40"/>
        <v>247.5</v>
      </c>
      <c r="AC425" s="4">
        <f t="shared" si="41"/>
        <v>3616.8333333333335</v>
      </c>
    </row>
    <row r="426" spans="1:29" x14ac:dyDescent="0.25">
      <c r="A426" t="str">
        <f>feed!A426</f>
        <v>Kelate.net</v>
      </c>
      <c r="B426" t="str">
        <f>feed!B426</f>
        <v>Wira Perang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137</v>
      </c>
      <c r="E426">
        <f>SUMPRODUCT(MID(0&amp;feed!E426,LARGE(INDEX(ISNUMBER(--MID(feed!E426,ROW($1:$19),1))*
ROW($1:$19),0),ROW($1:$19))+1,1)*10^ROW($1:$19)/10)</f>
        <v>11</v>
      </c>
      <c r="F426" t="str">
        <f>feed!F426</f>
        <v>Vietnam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33</v>
      </c>
      <c r="L426">
        <f>SUMPRODUCT(MID(0&amp;feed!L426,LARGE(INDEX(ISNUMBER(--MID(feed!L426,ROW($1:$19),1))*
ROW($1:$19),0),ROW($1:$19))+1,1)*10^ROW($1:$19)/10)</f>
        <v>33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1485</v>
      </c>
      <c r="O426">
        <f>SUMPRODUCT(MID(0&amp;feed!O426,LARGE(INDEX(ISNUMBER(--MID(feed!O426,ROW($1:$5),1))*
ROW($1:$5),0),ROW($1:$5))+1,1)*10^ROW($1:$5)/10)</f>
        <v>1845</v>
      </c>
      <c r="P426" t="str">
        <f>feed!P426</f>
        <v>Near Depletion</v>
      </c>
      <c r="Q426">
        <f t="shared" si="36"/>
        <v>10</v>
      </c>
      <c r="R426" t="str">
        <f>feed!Q426</f>
        <v>Very Powerful</v>
      </c>
      <c r="S426">
        <f t="shared" si="37"/>
        <v>10</v>
      </c>
      <c r="T426" t="str">
        <f>feed!R426</f>
        <v>Arabia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26" t="str">
        <f>feed!U426</f>
        <v>http://blocgame.com/stats.php?id=61907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3061</v>
      </c>
      <c r="AA426" s="8">
        <f t="shared" si="39"/>
        <v>20.243097643097641</v>
      </c>
      <c r="AB426" s="4">
        <f t="shared" si="40"/>
        <v>247.5</v>
      </c>
      <c r="AC426" s="4">
        <f t="shared" si="41"/>
        <v>5010.166666666667</v>
      </c>
    </row>
    <row r="427" spans="1:29" x14ac:dyDescent="0.25">
      <c r="A427" t="str">
        <f>feed!A427</f>
        <v>Fantastica</v>
      </c>
      <c r="B427" t="str">
        <f>feed!B427</f>
        <v>Tantayo</v>
      </c>
      <c r="C427">
        <f>feed!C427</f>
        <v>0</v>
      </c>
      <c r="D427">
        <f>SUMPRODUCT(MID(0&amp;feed!D427,LARGE(INDEX(ISNUMBER(--MID(feed!D427,ROW($1:$19),1))*
ROW($1:$19),0),ROW($1:$19))+1,1)*10^ROW($1:$19)/10)</f>
        <v>10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48</v>
      </c>
      <c r="K427">
        <f>SUMPRODUCT(MID(0&amp;feed!K427,LARGE(INDEX(ISNUMBER(--MID(feed!K427,ROW($1:$19),1))*
ROW($1:$19),0),ROW($1:$19))+1,1)*10^ROW($1:$19)/10)</f>
        <v>4</v>
      </c>
      <c r="L427">
        <f>SUMPRODUCT(MID(0&amp;feed!L427,LARGE(INDEX(ISNUMBER(--MID(feed!L427,ROW($1:$19),1))*
ROW($1:$19),0),ROW($1:$19))+1,1)*10^ROW($1:$19)/10)</f>
        <v>4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1481</v>
      </c>
      <c r="O427">
        <f>SUMPRODUCT(MID(0&amp;feed!O427,LARGE(INDEX(ISNUMBER(--MID(feed!O427,ROW($1:$5),1))*
ROW($1:$5),0),ROW($1:$5))+1,1)*10^ROW($1:$5)/10)</f>
        <v>183</v>
      </c>
      <c r="P427" t="str">
        <f>feed!P427</f>
        <v>Untapped</v>
      </c>
      <c r="Q427">
        <f t="shared" si="36"/>
        <v>90</v>
      </c>
      <c r="R427" t="str">
        <f>feed!Q427</f>
        <v>Small</v>
      </c>
      <c r="S427">
        <f t="shared" si="37"/>
        <v>3</v>
      </c>
      <c r="T427" t="str">
        <f>feed!R427</f>
        <v>China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427" t="str">
        <f>feed!U427</f>
        <v>http://blocgame.com/stats.php?id=60828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4591</v>
      </c>
      <c r="AA427" s="8">
        <f t="shared" si="39"/>
        <v>5.1255908170155298</v>
      </c>
      <c r="AB427" s="4">
        <f t="shared" si="40"/>
        <v>246.83333333333334</v>
      </c>
      <c r="AC427" s="4">
        <f t="shared" si="41"/>
        <v>1265.1666666666667</v>
      </c>
    </row>
    <row r="428" spans="1:29" x14ac:dyDescent="0.25">
      <c r="A428" t="str">
        <f>feed!A428</f>
        <v>Panzer</v>
      </c>
      <c r="B428" t="str">
        <f>feed!B428</f>
        <v>Pak43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81</v>
      </c>
      <c r="E428">
        <f>SUMPRODUCT(MID(0&amp;feed!E428,LARGE(INDEX(ISNUMBER(--MID(feed!E428,ROW($1:$19),1))*
ROW($1:$19),0),ROW($1:$19))+1,1)*10^ROW($1:$19)/10)</f>
        <v>6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60</v>
      </c>
      <c r="K428">
        <f>SUMPRODUCT(MID(0&amp;feed!K428,LARGE(INDEX(ISNUMBER(--MID(feed!K428,ROW($1:$19),1))*
ROW($1:$19),0),ROW($1:$19))+1,1)*10^ROW($1:$19)/10)</f>
        <v>5</v>
      </c>
      <c r="L428">
        <f>SUMPRODUCT(MID(0&amp;feed!L428,LARGE(INDEX(ISNUMBER(--MID(feed!L428,ROW($1:$19),1))*
ROW($1:$19),0),ROW($1:$19))+1,1)*10^ROW($1:$19)/10)</f>
        <v>5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1481</v>
      </c>
      <c r="O428">
        <f>SUMPRODUCT(MID(0&amp;feed!O428,LARGE(INDEX(ISNUMBER(--MID(feed!O428,ROW($1:$5),1))*
ROW($1:$5),0),ROW($1:$5))+1,1)*10^ROW($1:$5)/10)</f>
        <v>128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China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28" t="str">
        <f>feed!U428</f>
        <v>http://blocgame.com/stats.php?id=63748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32507</v>
      </c>
      <c r="AA428" s="8">
        <f t="shared" si="39"/>
        <v>25.494260634706279</v>
      </c>
      <c r="AB428" s="4">
        <f t="shared" si="40"/>
        <v>246.83333333333334</v>
      </c>
      <c r="AC428" s="4">
        <f t="shared" si="41"/>
        <v>6292.833333333333</v>
      </c>
    </row>
    <row r="429" spans="1:29" x14ac:dyDescent="0.25">
      <c r="A429" t="str">
        <f>feed!A429</f>
        <v>Dirk-Dirkastan</v>
      </c>
      <c r="B429" t="str">
        <f>feed!B429</f>
        <v>Vyper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88</v>
      </c>
      <c r="E429">
        <f>SUMPRODUCT(MID(0&amp;feed!E429,LARGE(INDEX(ISNUMBER(--MID(feed!E429,ROW($1:$19),1))*
ROW($1:$19),0),ROW($1:$19))+1,1)*10^ROW($1:$19)/10)</f>
        <v>3</v>
      </c>
      <c r="F429" t="str">
        <f>feed!F429</f>
        <v>Korean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4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1478</v>
      </c>
      <c r="O429">
        <f>SUMPRODUCT(MID(0&amp;feed!O429,LARGE(INDEX(ISNUMBER(--MID(feed!O429,ROW($1:$5),1))*
ROW($1:$5),0),ROW($1:$5))+1,1)*10^ROW($1:$5)/10)</f>
        <v>133</v>
      </c>
      <c r="P429">
        <f>feed!P429</f>
        <v>0</v>
      </c>
      <c r="Q429">
        <f t="shared" si="36"/>
        <v>40</v>
      </c>
      <c r="R429" t="str">
        <f>feed!Q429</f>
        <v>Large</v>
      </c>
      <c r="S429">
        <f t="shared" si="37"/>
        <v>7.5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29" t="str">
        <f>feed!U429</f>
        <v>http://blocgame.com/stats.php?id=63936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16183</v>
      </c>
      <c r="AA429" s="8">
        <f t="shared" si="39"/>
        <v>22.620433017591338</v>
      </c>
      <c r="AB429" s="4">
        <f t="shared" si="40"/>
        <v>246.33333333333334</v>
      </c>
      <c r="AC429" s="4">
        <f t="shared" si="41"/>
        <v>5572.166666666667</v>
      </c>
    </row>
    <row r="430" spans="1:29" x14ac:dyDescent="0.25">
      <c r="A430" t="str">
        <f>feed!A430</f>
        <v>New Abyssinia</v>
      </c>
      <c r="B430" t="str">
        <f>feed!B430</f>
        <v>GenesisEra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55</v>
      </c>
      <c r="K430">
        <f>SUMPRODUCT(MID(0&amp;feed!K430,LARGE(INDEX(ISNUMBER(--MID(feed!K430,ROW($1:$19),1))*
ROW($1:$19),0),ROW($1:$19))+1,1)*10^ROW($1:$19)/10)</f>
        <v>4</v>
      </c>
      <c r="L430">
        <f>SUMPRODUCT(MID(0&amp;feed!L430,LARGE(INDEX(ISNUMBER(--MID(feed!L430,ROW($1:$19),1))*
ROW($1:$19),0),ROW($1:$19))+1,1)*10^ROW($1:$19)/10)</f>
        <v>3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1476</v>
      </c>
      <c r="O430">
        <f>SUMPRODUCT(MID(0&amp;feed!O430,LARGE(INDEX(ISNUMBER(--MID(feed!O430,ROW($1:$5),1))*
ROW($1:$5),0),ROW($1:$5))+1,1)*10^ROW($1:$5)/10)</f>
        <v>282</v>
      </c>
      <c r="P430">
        <f>feed!P430</f>
        <v>0</v>
      </c>
      <c r="Q430">
        <f t="shared" si="36"/>
        <v>40</v>
      </c>
      <c r="R430" t="str">
        <f>feed!Q430</f>
        <v>Meagre</v>
      </c>
      <c r="S430">
        <f t="shared" si="37"/>
        <v>1.5</v>
      </c>
      <c r="T430" t="str">
        <f>feed!R430</f>
        <v>East Africa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430" t="str">
        <f>feed!U430</f>
        <v>http://blocgame.com/stats.php?id=42676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7592</v>
      </c>
      <c r="AA430" s="8">
        <f t="shared" si="39"/>
        <v>7.4302168021680215</v>
      </c>
      <c r="AB430" s="4">
        <f t="shared" si="40"/>
        <v>246</v>
      </c>
      <c r="AC430" s="4">
        <f t="shared" si="41"/>
        <v>1827.8333333333333</v>
      </c>
    </row>
    <row r="431" spans="1:29" x14ac:dyDescent="0.25">
      <c r="A431" t="str">
        <f>feed!A431</f>
        <v>East Takistan</v>
      </c>
      <c r="B431" t="str">
        <f>feed!B431</f>
        <v>Sheepshagger</v>
      </c>
      <c r="C431" t="str">
        <f>feed!C431</f>
        <v>Socialist Arab Union</v>
      </c>
      <c r="D431">
        <f>SUMPRODUCT(MID(0&amp;feed!D431,LARGE(INDEX(ISNUMBER(--MID(feed!D431,ROW($1:$19),1))*
ROW($1:$19),0),ROW($1:$19))+1,1)*10^ROW($1:$19)/10)</f>
        <v>17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3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1470</v>
      </c>
      <c r="O431">
        <f>SUMPRODUCT(MID(0&amp;feed!O431,LARGE(INDEX(ISNUMBER(--MID(feed!O431,ROW($1:$5),1))*
ROW($1:$5),0),ROW($1:$5))+1,1)*10^ROW($1:$5)/10)</f>
        <v>1365</v>
      </c>
      <c r="P431" t="str">
        <f>feed!P431</f>
        <v>Untapped</v>
      </c>
      <c r="Q431">
        <f t="shared" si="36"/>
        <v>90</v>
      </c>
      <c r="R431" t="str">
        <f>feed!Q431</f>
        <v>Small</v>
      </c>
      <c r="S431">
        <f t="shared" si="37"/>
        <v>3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431" t="str">
        <f>feed!U431</f>
        <v>http://blocgame.com/stats.php?id=58950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8681</v>
      </c>
      <c r="AA431" s="8">
        <f t="shared" si="39"/>
        <v>9.9870748299319736</v>
      </c>
      <c r="AB431" s="4">
        <f t="shared" si="40"/>
        <v>245</v>
      </c>
      <c r="AC431" s="4">
        <f t="shared" si="41"/>
        <v>2446.8333333333335</v>
      </c>
    </row>
    <row r="432" spans="1:29" x14ac:dyDescent="0.25">
      <c r="A432" t="str">
        <f>feed!A432</f>
        <v>Afrikizonia</v>
      </c>
      <c r="B432" t="str">
        <f>feed!B432</f>
        <v>MacSlothur</v>
      </c>
      <c r="C432" t="str">
        <f>feed!C432</f>
        <v>Armat Corporation</v>
      </c>
      <c r="D432">
        <f>SUMPRODUCT(MID(0&amp;feed!D432,LARGE(INDEX(ISNUMBER(--MID(feed!D432,ROW($1:$19),1))*
ROW($1:$19),0),ROW($1:$19))+1,1)*10^ROW($1:$19)/10)</f>
        <v>0</v>
      </c>
      <c r="E432">
        <f>SUMPRODUCT(MID(0&amp;feed!E432,LARGE(INDEX(ISNUMBER(--MID(feed!E432,ROW($1:$19),1))*
ROW($1:$19),0),ROW($1:$19))+1,1)*10^ROW($1:$19)/10)</f>
        <v>0</v>
      </c>
      <c r="F432" t="str">
        <f>feed!F432</f>
        <v>Korean War surplus</v>
      </c>
      <c r="G432" t="str">
        <f>feed!G432</f>
        <v>Normal</v>
      </c>
      <c r="H432">
        <f>SUMPRODUCT(MID(0&amp;feed!H432,LARGE(INDEX(ISNUMBER(--MID(feed!H432,ROW($1:$1),1))*
ROW($1:$1),0),ROW($1:$1))+1,1)*10^ROW($1:$1)/10)</f>
        <v>3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26</v>
      </c>
      <c r="L432">
        <f>SUMPRODUCT(MID(0&amp;feed!L432,LARGE(INDEX(ISNUMBER(--MID(feed!L432,ROW($1:$19),1))*
ROW($1:$19),0),ROW($1:$19))+1,1)*10^ROW($1:$19)/10)</f>
        <v>5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1470</v>
      </c>
      <c r="O432">
        <f>SUMPRODUCT(MID(0&amp;feed!O432,LARGE(INDEX(ISNUMBER(--MID(feed!O432,ROW($1:$5),1))*
ROW($1:$5),0),ROW($1:$5))+1,1)*10^ROW($1:$5)/10)</f>
        <v>208</v>
      </c>
      <c r="P432" t="str">
        <f>feed!P432</f>
        <v>Near Depletion</v>
      </c>
      <c r="Q432">
        <f t="shared" si="36"/>
        <v>10</v>
      </c>
      <c r="R432" t="str">
        <f>feed!Q432</f>
        <v>None</v>
      </c>
      <c r="S432">
        <f t="shared" si="37"/>
        <v>0</v>
      </c>
      <c r="T432" t="str">
        <f>feed!R432</f>
        <v>East Africa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432" t="str">
        <f>feed!U432</f>
        <v>http://blocgame.com/stats.php?id=63138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770</v>
      </c>
      <c r="AA432" s="8">
        <f t="shared" si="39"/>
        <v>9.9625850340136051</v>
      </c>
      <c r="AB432" s="4">
        <f t="shared" si="40"/>
        <v>245</v>
      </c>
      <c r="AC432" s="4">
        <f t="shared" si="41"/>
        <v>2440.8333333333335</v>
      </c>
    </row>
    <row r="433" spans="1:29" x14ac:dyDescent="0.25">
      <c r="A433" t="str">
        <f>feed!A433</f>
        <v>Efren</v>
      </c>
      <c r="B433" t="str">
        <f>feed!B433</f>
        <v>Deling</v>
      </c>
      <c r="C433">
        <f>feed!C433</f>
        <v>0</v>
      </c>
      <c r="D433">
        <f>SUMPRODUCT(MID(0&amp;feed!D433,LARGE(INDEX(ISNUMBER(--MID(feed!D433,ROW($1:$19),1))*
ROW($1:$19),0),ROW($1:$19))+1,1)*10^ROW($1:$19)/10)</f>
        <v>284</v>
      </c>
      <c r="E433">
        <f>SUMPRODUCT(MID(0&amp;feed!E433,LARGE(INDEX(ISNUMBER(--MID(feed!E433,ROW($1:$19),1))*
ROW($1:$19),0),ROW($1:$19))+1,1)*10^ROW($1:$19)/10)</f>
        <v>8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27</v>
      </c>
      <c r="L433">
        <f>SUMPRODUCT(MID(0&amp;feed!L433,LARGE(INDEX(ISNUMBER(--MID(feed!L433,ROW($1:$19),1))*
ROW($1:$19),0),ROW($1:$19))+1,1)*10^ROW($1:$19)/10)</f>
        <v>10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1469</v>
      </c>
      <c r="O433">
        <f>SUMPRODUCT(MID(0&amp;feed!O433,LARGE(INDEX(ISNUMBER(--MID(feed!O433,ROW($1:$5),1))*
ROW($1:$5),0),ROW($1:$5))+1,1)*10^ROW($1:$5)/10)</f>
        <v>24</v>
      </c>
      <c r="P433" t="str">
        <f>feed!P433</f>
        <v>Untapped</v>
      </c>
      <c r="Q433">
        <f t="shared" si="36"/>
        <v>90</v>
      </c>
      <c r="R433" t="str">
        <f>feed!Q433</f>
        <v>Powerful</v>
      </c>
      <c r="S433">
        <f t="shared" si="37"/>
        <v>9</v>
      </c>
      <c r="T433" t="str">
        <f>feed!R433</f>
        <v>Mesoamerica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33" t="str">
        <f>feed!U433</f>
        <v>http://blocgame.com/stats.php?id=62725</v>
      </c>
      <c r="X433" s="4">
        <f>SUMPRODUCT(MID(0&amp;feed!V433,LARGE(INDEX(ISNUMBER(--MID(feed!V433,ROW($1:$5),1))*
ROW($1:$5),0),ROW($1:$5))+1,1)*10^ROW($1:$5)/10)</f>
        <v>0</v>
      </c>
      <c r="Y433">
        <f>feed!W433</f>
        <v>0.05</v>
      </c>
      <c r="Z433" s="4">
        <f t="shared" si="38"/>
        <v>31973</v>
      </c>
      <c r="AA433" s="8">
        <f t="shared" si="39"/>
        <v>33.252552756977536</v>
      </c>
      <c r="AB433" s="4">
        <f t="shared" si="40"/>
        <v>244.83333333333334</v>
      </c>
      <c r="AC433" s="4">
        <f t="shared" si="41"/>
        <v>8141.333333333333</v>
      </c>
    </row>
    <row r="434" spans="1:29" x14ac:dyDescent="0.25">
      <c r="A434" t="str">
        <f>feed!A434</f>
        <v>Olut</v>
      </c>
      <c r="B434" t="str">
        <f>feed!B434</f>
        <v>Vittusaatana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150</v>
      </c>
      <c r="E434">
        <f>SUMPRODUCT(MID(0&amp;feed!E434,LARGE(INDEX(ISNUMBER(--MID(feed!E434,ROW($1:$19),1))*
ROW($1:$19),0),ROW($1:$19))+1,1)*10^ROW($1:$19)/10)</f>
        <v>7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3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24</v>
      </c>
      <c r="K434">
        <f>SUMPRODUCT(MID(0&amp;feed!K434,LARGE(INDEX(ISNUMBER(--MID(feed!K434,ROW($1:$19),1))*
ROW($1:$19),0),ROW($1:$19))+1,1)*10^ROW($1:$19)/10)</f>
        <v>40</v>
      </c>
      <c r="L434">
        <f>SUMPRODUCT(MID(0&amp;feed!L434,LARGE(INDEX(ISNUMBER(--MID(feed!L434,ROW($1:$19),1))*
ROW($1:$19),0),ROW($1:$19))+1,1)*10^ROW($1:$19)/10)</f>
        <v>27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1465</v>
      </c>
      <c r="O434">
        <f>SUMPRODUCT(MID(0&amp;feed!O434,LARGE(INDEX(ISNUMBER(--MID(feed!O434,ROW($1:$5),1))*
ROW($1:$5),0),ROW($1:$5))+1,1)*10^ROW($1:$5)/10)</f>
        <v>6499</v>
      </c>
      <c r="P434" t="str">
        <f>feed!P434</f>
        <v>Untapped</v>
      </c>
      <c r="Q434">
        <f t="shared" si="36"/>
        <v>90</v>
      </c>
      <c r="R434" t="str">
        <f>feed!Q434</f>
        <v>Very Powerful</v>
      </c>
      <c r="S434">
        <f t="shared" si="37"/>
        <v>10</v>
      </c>
      <c r="T434" t="str">
        <f>feed!R434</f>
        <v>Atlas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4" t="str">
        <f>feed!U434</f>
        <v>http://blocgame.com/stats.php?id=63682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16232</v>
      </c>
      <c r="AA434" s="8">
        <f t="shared" si="39"/>
        <v>29.765870307167237</v>
      </c>
      <c r="AB434" s="4">
        <f t="shared" si="40"/>
        <v>244.16666666666666</v>
      </c>
      <c r="AC434" s="4">
        <f t="shared" si="41"/>
        <v>7267.833333333333</v>
      </c>
    </row>
    <row r="435" spans="1:29" x14ac:dyDescent="0.25">
      <c r="A435" t="str">
        <f>feed!A435</f>
        <v>Nsntra</v>
      </c>
      <c r="B435" t="str">
        <f>feed!B435</f>
        <v>Ahmad Maselan</v>
      </c>
      <c r="C435" t="str">
        <f>feed!C435</f>
        <v>The Order</v>
      </c>
      <c r="D435">
        <f>SUMPRODUCT(MID(0&amp;feed!D435,LARGE(INDEX(ISNUMBER(--MID(feed!D435,ROW($1:$19),1))*
ROW($1:$19),0),ROW($1:$19))+1,1)*10^ROW($1:$19)/10)</f>
        <v>25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15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3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1459</v>
      </c>
      <c r="O435">
        <f>SUMPRODUCT(MID(0&amp;feed!O435,LARGE(INDEX(ISNUMBER(--MID(feed!O435,ROW($1:$5),1))*
ROW($1:$5),0),ROW($1:$5))+1,1)*10^ROW($1:$5)/10)</f>
        <v>131</v>
      </c>
      <c r="P435" t="str">
        <f>feed!P435</f>
        <v>Near Depletion</v>
      </c>
      <c r="Q435">
        <f t="shared" si="36"/>
        <v>10</v>
      </c>
      <c r="R435" t="str">
        <f>feed!Q435</f>
        <v>Mediocre</v>
      </c>
      <c r="S435">
        <f t="shared" si="37"/>
        <v>4.5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435" t="str">
        <f>feed!U435</f>
        <v>http://blocgame.com/stats.php?id=61896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4493</v>
      </c>
      <c r="AA435" s="8">
        <f t="shared" si="39"/>
        <v>6.1638108293351612</v>
      </c>
      <c r="AB435" s="4">
        <f t="shared" si="40"/>
        <v>243.16666666666666</v>
      </c>
      <c r="AC435" s="4">
        <f t="shared" si="41"/>
        <v>1498.8333333333333</v>
      </c>
    </row>
    <row r="436" spans="1:29" x14ac:dyDescent="0.25">
      <c r="A436" t="str">
        <f>feed!A436</f>
        <v>Blackwater Inc</v>
      </c>
      <c r="B436" t="str">
        <f>feed!B436</f>
        <v>Dark Tenno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135</v>
      </c>
      <c r="E436">
        <f>SUMPRODUCT(MID(0&amp;feed!E436,LARGE(INDEX(ISNUMBER(--MID(feed!E436,ROW($1:$19),1))*
ROW($1:$19),0),ROW($1:$19))+1,1)*10^ROW($1:$19)/10)</f>
        <v>24</v>
      </c>
      <c r="F436" t="str">
        <f>feed!F436</f>
        <v>Korean War surplus</v>
      </c>
      <c r="G436" t="str">
        <f>feed!G436</f>
        <v>Good</v>
      </c>
      <c r="H436">
        <f>SUMPRODUCT(MID(0&amp;feed!H436,LARGE(INDEX(ISNUMBER(--MID(feed!H436,ROW($1:$1),1))*
ROW($1:$1),0),ROW($1:$1))+1,1)*10^ROW($1:$1)/10)</f>
        <v>7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1</v>
      </c>
      <c r="K436">
        <f>SUMPRODUCT(MID(0&amp;feed!K436,LARGE(INDEX(ISNUMBER(--MID(feed!K436,ROW($1:$19),1))*
ROW($1:$19),0),ROW($1:$19))+1,1)*10^ROW($1:$19)/10)</f>
        <v>24</v>
      </c>
      <c r="L436">
        <f>SUMPRODUCT(MID(0&amp;feed!L436,LARGE(INDEX(ISNUMBER(--MID(feed!L436,ROW($1:$19),1))*
ROW($1:$19),0),ROW($1:$19))+1,1)*10^ROW($1:$19)/10)</f>
        <v>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1454</v>
      </c>
      <c r="O436">
        <f>SUMPRODUCT(MID(0&amp;feed!O436,LARGE(INDEX(ISNUMBER(--MID(feed!O436,ROW($1:$5),1))*
ROW($1:$5),0),ROW($1:$5))+1,1)*10^ROW($1:$5)/10)</f>
        <v>237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East Indies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436" t="str">
        <f>feed!U436</f>
        <v>http://blocgame.com/stats.php?id=64016</v>
      </c>
      <c r="X436" s="4">
        <f>SUMPRODUCT(MID(0&amp;feed!V436,LARGE(INDEX(ISNUMBER(--MID(feed!V436,ROW($1:$5),1))*
ROW($1:$5),0),ROW($1:$5))+1,1)*10^ROW($1:$5)/10)</f>
        <v>2</v>
      </c>
      <c r="Y436">
        <f>feed!W436</f>
        <v>0</v>
      </c>
      <c r="Z436" s="4">
        <f t="shared" si="38"/>
        <v>30199</v>
      </c>
      <c r="AA436" s="8">
        <f t="shared" si="39"/>
        <v>30.570151306740026</v>
      </c>
      <c r="AB436" s="4">
        <f t="shared" si="40"/>
        <v>242.33333333333334</v>
      </c>
      <c r="AC436" s="4">
        <f t="shared" si="41"/>
        <v>7408.166666666667</v>
      </c>
    </row>
    <row r="437" spans="1:29" x14ac:dyDescent="0.25">
      <c r="A437" t="str">
        <f>feed!A437</f>
        <v>Shinjukus</v>
      </c>
      <c r="B437" t="str">
        <f>feed!B437</f>
        <v>Lord Yaz</v>
      </c>
      <c r="C437" t="str">
        <f>feed!C437</f>
        <v>Interpol</v>
      </c>
      <c r="D437">
        <f>SUMPRODUCT(MID(0&amp;feed!D437,LARGE(INDEX(ISNUMBER(--MID(feed!D437,ROW($1:$19),1))*
ROW($1:$19),0),ROW($1:$19))+1,1)*10^ROW($1:$19)/10)</f>
        <v>28</v>
      </c>
      <c r="E437">
        <f>SUMPRODUCT(MID(0&amp;feed!E437,LARGE(INDEX(ISNUMBER(--MID(feed!E437,ROW($1:$19),1))*
ROW($1:$19),0),ROW($1:$19))+1,1)*10^ROW($1:$19)/10)</f>
        <v>1</v>
      </c>
      <c r="F437" t="str">
        <f>feed!F437</f>
        <v>Second World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24</v>
      </c>
      <c r="L437">
        <f>SUMPRODUCT(MID(0&amp;feed!L437,LARGE(INDEX(ISNUMBER(--MID(feed!L437,ROW($1:$19),1))*
ROW($1:$19),0),ROW($1:$19))+1,1)*10^ROW($1:$19)/10)</f>
        <v>5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1454</v>
      </c>
      <c r="O437">
        <f>SUMPRODUCT(MID(0&amp;feed!O437,LARGE(INDEX(ISNUMBER(--MID(feed!O437,ROW($1:$5),1))*
ROW($1:$5),0),ROW($1:$5))+1,1)*10^ROW($1:$5)/10)</f>
        <v>0</v>
      </c>
      <c r="P437" t="str">
        <f>feed!P437</f>
        <v>Depleted</v>
      </c>
      <c r="Q437">
        <f t="shared" si="36"/>
        <v>0</v>
      </c>
      <c r="R437" t="str">
        <f>feed!Q437</f>
        <v>Somewhat Large</v>
      </c>
      <c r="S437">
        <f t="shared" si="37"/>
        <v>6</v>
      </c>
      <c r="T437" t="str">
        <f>feed!R437</f>
        <v>Pacific Rim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37" t="str">
        <f>feed!U437</f>
        <v>http://blocgame.com/stats.php?id=64048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1361</v>
      </c>
      <c r="AA437" s="8">
        <f t="shared" si="39"/>
        <v>9.4470426409903716</v>
      </c>
      <c r="AB437" s="4">
        <f t="shared" si="40"/>
        <v>242.33333333333334</v>
      </c>
      <c r="AC437" s="4">
        <f t="shared" si="41"/>
        <v>2289.3333333333335</v>
      </c>
    </row>
    <row r="438" spans="1:29" x14ac:dyDescent="0.25">
      <c r="A438" t="str">
        <f>feed!A438</f>
        <v>Terra Predonum</v>
      </c>
      <c r="B438" t="str">
        <f>feed!B438</f>
        <v>roseclare0000</v>
      </c>
      <c r="C438">
        <f>feed!C438</f>
        <v>0</v>
      </c>
      <c r="D438">
        <f>SUMPRODUCT(MID(0&amp;feed!D438,LARGE(INDEX(ISNUMBER(--MID(feed!D438,ROW($1:$19),1))*
ROW($1:$19),0),ROW($1:$19))+1,1)*10^ROW($1:$19)/10)</f>
        <v>7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Pariah</v>
      </c>
      <c r="H438">
        <f>SUMPRODUCT(MID(0&amp;feed!H438,LARGE(INDEX(ISNUMBER(--MID(feed!H438,ROW($1:$1),1))*
ROW($1:$1),0),ROW($1:$1))+1,1)*10^ROW($1:$1)/10)</f>
        <v>1</v>
      </c>
      <c r="I438" t="str">
        <f>feed!I438</f>
        <v>Standard</v>
      </c>
      <c r="J438">
        <f>SUMPRODUCT(MID(0&amp;feed!J438,LARGE(INDEX(ISNUMBER(--MID(feed!J438,ROW($1:$19),1))*
ROW($1:$19),0),ROW($1:$19))+1,1)*10^ROW($1:$19)/10)</f>
        <v>25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1447</v>
      </c>
      <c r="O438">
        <f>SUMPRODUCT(MID(0&amp;feed!O438,LARGE(INDEX(ISNUMBER(--MID(feed!O438,ROW($1:$5),1))*
ROW($1:$5),0),ROW($1:$5))+1,1)*10^ROW($1:$5)/10)</f>
        <v>166</v>
      </c>
      <c r="P438" t="str">
        <f>feed!P438</f>
        <v>Plentiful</v>
      </c>
      <c r="Q438">
        <f t="shared" si="36"/>
        <v>70</v>
      </c>
      <c r="R438" t="str">
        <f>feed!Q438</f>
        <v>Meagre</v>
      </c>
      <c r="S438">
        <f t="shared" si="37"/>
        <v>1.5</v>
      </c>
      <c r="T438" t="str">
        <f>feed!R438</f>
        <v>Gran Colombia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438" t="str">
        <f>feed!U438</f>
        <v>http://blocgame.com/stats.php?id=62885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1622</v>
      </c>
      <c r="AA438" s="8">
        <f t="shared" si="39"/>
        <v>3.4533517622667587</v>
      </c>
      <c r="AB438" s="4">
        <f t="shared" si="40"/>
        <v>241.16666666666666</v>
      </c>
      <c r="AC438" s="4">
        <f t="shared" si="41"/>
        <v>832.83333333333337</v>
      </c>
    </row>
    <row r="439" spans="1:29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148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1446</v>
      </c>
      <c r="O439">
        <f>SUMPRODUCT(MID(0&amp;feed!O439,LARGE(INDEX(ISNUMBER(--MID(feed!O439,ROW($1:$5),1))*
ROW($1:$5),0),ROW($1:$5))+1,1)*10^ROW($1:$5)/10)</f>
        <v>3318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14275</v>
      </c>
      <c r="AA439" s="8">
        <f t="shared" si="39"/>
        <v>13.502766251728907</v>
      </c>
      <c r="AB439" s="4">
        <f t="shared" si="40"/>
        <v>241</v>
      </c>
      <c r="AC439" s="4">
        <f t="shared" si="41"/>
        <v>3254.1666666666665</v>
      </c>
    </row>
    <row r="440" spans="1:29" x14ac:dyDescent="0.25">
      <c r="A440" t="str">
        <f>feed!A440</f>
        <v>Smyrno</v>
      </c>
      <c r="B440" t="str">
        <f>feed!B440</f>
        <v>Mallow</v>
      </c>
      <c r="C440" t="str">
        <f>feed!C440</f>
        <v>Schutzstaffel</v>
      </c>
      <c r="D440">
        <f>SUMPRODUCT(MID(0&amp;feed!D440,LARGE(INDEX(ISNUMBER(--MID(feed!D440,ROW($1:$19),1))*
ROW($1:$19),0),ROW($1:$19))+1,1)*10^ROW($1:$19)/10)</f>
        <v>27</v>
      </c>
      <c r="E440">
        <f>SUMPRODUCT(MID(0&amp;feed!E440,LARGE(INDEX(ISNUMBER(--MID(feed!E440,ROW($1:$19),1))*
ROW($1:$19),0),ROW($1:$19))+1,1)*10^ROW($1:$19)/10)</f>
        <v>2</v>
      </c>
      <c r="F440" t="str">
        <f>feed!F440</f>
        <v>Second World War surplus</v>
      </c>
      <c r="G440" t="str">
        <f>feed!G440</f>
        <v>Mad Dog</v>
      </c>
      <c r="H440">
        <f>SUMPRODUCT(MID(0&amp;feed!H440,LARGE(INDEX(ISNUMBER(--MID(feed!H440,ROW($1:$1),1))*
ROW($1:$1),0),ROW($1:$1))+1,1)*10^ROW($1:$1)/10)</f>
        <v>2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0</v>
      </c>
      <c r="L440">
        <f>SUMPRODUCT(MID(0&amp;feed!L440,LARGE(INDEX(ISNUMBER(--MID(feed!L440,ROW($1:$19),1))*
ROW($1:$19),0),ROW($1:$19))+1,1)*10^ROW($1:$19)/10)</f>
        <v>0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1446</v>
      </c>
      <c r="O440">
        <f>SUMPRODUCT(MID(0&amp;feed!O440,LARGE(INDEX(ISNUMBER(--MID(feed!O440,ROW($1:$5),1))*
ROW($1:$5),0),ROW($1:$5))+1,1)*10^ROW($1:$5)/10)</f>
        <v>5431</v>
      </c>
      <c r="P440" t="str">
        <f>feed!P440</f>
        <v>Near Depletion</v>
      </c>
      <c r="Q440">
        <f t="shared" si="36"/>
        <v>10</v>
      </c>
      <c r="R440" t="str">
        <f>feed!Q440</f>
        <v>Mediocre</v>
      </c>
      <c r="S440">
        <f t="shared" si="37"/>
        <v>4.5</v>
      </c>
      <c r="T440" t="str">
        <f>feed!R440</f>
        <v>Arabia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0" t="str">
        <f>feed!U440</f>
        <v>http://blocgame.com/stats.php?id=62960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29308</v>
      </c>
      <c r="AA440" s="8">
        <f t="shared" si="39"/>
        <v>21.305670816044259</v>
      </c>
      <c r="AB440" s="4">
        <f t="shared" si="40"/>
        <v>241</v>
      </c>
      <c r="AC440" s="4">
        <f t="shared" si="41"/>
        <v>5134.666666666667</v>
      </c>
    </row>
    <row r="441" spans="1:29" x14ac:dyDescent="0.25">
      <c r="A441" t="str">
        <f>feed!A441</f>
        <v>Jitra</v>
      </c>
      <c r="B441" t="str">
        <f>feed!B441</f>
        <v>feemerrkoll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48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3</v>
      </c>
      <c r="K441">
        <f>SUMPRODUCT(MID(0&amp;feed!K441,LARGE(INDEX(ISNUMBER(--MID(feed!K441,ROW($1:$19),1))*
ROW($1:$19),0),ROW($1:$19))+1,1)*10^ROW($1:$19)/10)</f>
        <v>22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1443</v>
      </c>
      <c r="O441">
        <f>SUMPRODUCT(MID(0&amp;feed!O441,LARGE(INDEX(ISNUMBER(--MID(feed!O441,ROW($1:$5),1))*
ROW($1:$5),0),ROW($1:$5))+1,1)*10^ROW($1:$5)/10)</f>
        <v>138</v>
      </c>
      <c r="P441" t="str">
        <f>feed!P441</f>
        <v>Untapped</v>
      </c>
      <c r="Q441">
        <f t="shared" si="36"/>
        <v>90</v>
      </c>
      <c r="R441" t="str">
        <f>feed!Q441</f>
        <v>Very Powerful</v>
      </c>
      <c r="S441">
        <f t="shared" si="37"/>
        <v>10</v>
      </c>
      <c r="T441" t="str">
        <f>feed!R441</f>
        <v>East Africa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41" t="str">
        <f>feed!U441</f>
        <v>http://blocgame.com/stats.php?id=62661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8727</v>
      </c>
      <c r="AA441" s="8">
        <f t="shared" si="39"/>
        <v>13.584199584199585</v>
      </c>
      <c r="AB441" s="4">
        <f t="shared" si="40"/>
        <v>240.5</v>
      </c>
      <c r="AC441" s="4">
        <f t="shared" si="41"/>
        <v>3267</v>
      </c>
    </row>
    <row r="442" spans="1:29" x14ac:dyDescent="0.25">
      <c r="A442" t="str">
        <f>feed!A442</f>
        <v>fetiwert</v>
      </c>
      <c r="B442" t="str">
        <f>feed!B442</f>
        <v>raja adam iskandar</v>
      </c>
      <c r="C442" t="str">
        <f>feed!C442</f>
        <v>The Federal Colonies</v>
      </c>
      <c r="D442">
        <f>SUMPRODUCT(MID(0&amp;feed!D442,LARGE(INDEX(ISNUMBER(--MID(feed!D442,ROW($1:$19),1))*
ROW($1:$19),0),ROW($1:$19))+1,1)*10^ROW($1:$19)/10)</f>
        <v>9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Questionable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64</v>
      </c>
      <c r="K442">
        <f>SUMPRODUCT(MID(0&amp;feed!K442,LARGE(INDEX(ISNUMBER(--MID(feed!K442,ROW($1:$19),1))*
ROW($1:$19),0),ROW($1:$19))+1,1)*10^ROW($1:$19)/10)</f>
        <v>2</v>
      </c>
      <c r="L442">
        <f>SUMPRODUCT(MID(0&amp;feed!L442,LARGE(INDEX(ISNUMBER(--MID(feed!L442,ROW($1:$19),1))*
ROW($1:$19),0),ROW($1:$19))+1,1)*10^ROW($1:$19)/10)</f>
        <v>2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1442</v>
      </c>
      <c r="O442">
        <f>SUMPRODUCT(MID(0&amp;feed!O442,LARGE(INDEX(ISNUMBER(--MID(feed!O442,ROW($1:$5),1))*
ROW($1:$5),0),ROW($1:$5))+1,1)*10^ROW($1:$5)/10)</f>
        <v>109</v>
      </c>
      <c r="P442" t="str">
        <f>feed!P442</f>
        <v>Untapped</v>
      </c>
      <c r="Q442">
        <f t="shared" si="36"/>
        <v>90</v>
      </c>
      <c r="R442" t="str">
        <f>feed!Q442</f>
        <v>None</v>
      </c>
      <c r="S442">
        <f t="shared" si="37"/>
        <v>0</v>
      </c>
      <c r="T442" t="str">
        <f>feed!R442</f>
        <v>East Indies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442" t="str">
        <f>feed!U442</f>
        <v>http://blocgame.com/stats.php?id=63124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78</v>
      </c>
      <c r="AA442" s="8">
        <f t="shared" si="39"/>
        <v>1.6144244105409153</v>
      </c>
      <c r="AB442" s="4">
        <f t="shared" si="40"/>
        <v>240.33333333333334</v>
      </c>
      <c r="AC442" s="4">
        <f t="shared" si="41"/>
        <v>388</v>
      </c>
    </row>
    <row r="443" spans="1:29" x14ac:dyDescent="0.25">
      <c r="A443" t="str">
        <f>feed!A443</f>
        <v>HCLI COG Div</v>
      </c>
      <c r="B443" t="str">
        <f>feed!B443</f>
        <v>Silphiel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55</v>
      </c>
      <c r="E443">
        <f>SUMPRODUCT(MID(0&amp;feed!E443,LARGE(INDEX(ISNUMBER(--MID(feed!E443,ROW($1:$19),1))*
ROW($1:$19),0),ROW($1:$19))+1,1)*10^ROW($1:$19)/10)</f>
        <v>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2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18</v>
      </c>
      <c r="L443">
        <f>SUMPRODUCT(MID(0&amp;feed!L443,LARGE(INDEX(ISNUMBER(--MID(feed!L443,ROW($1:$19),1))*
ROW($1:$19),0),ROW($1:$19))+1,1)*10^ROW($1:$19)/10)</f>
        <v>3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1436</v>
      </c>
      <c r="O443">
        <f>SUMPRODUCT(MID(0&amp;feed!O443,LARGE(INDEX(ISNUMBER(--MID(feed!O443,ROW($1:$5),1))*
ROW($1:$5),0),ROW($1:$5))+1,1)*10^ROW($1:$5)/10)</f>
        <v>118</v>
      </c>
      <c r="P443" t="str">
        <f>feed!P443</f>
        <v>Depleted</v>
      </c>
      <c r="Q443">
        <f t="shared" si="36"/>
        <v>0</v>
      </c>
      <c r="R443" t="str">
        <f>feed!Q443</f>
        <v>Very Powerful</v>
      </c>
      <c r="S443">
        <f t="shared" si="37"/>
        <v>10</v>
      </c>
      <c r="T443" t="str">
        <f>feed!R443</f>
        <v>Congo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43" t="str">
        <f>feed!U443</f>
        <v>http://blocgame.com/stats.php?id=54510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19446</v>
      </c>
      <c r="AA443" s="8">
        <f t="shared" si="39"/>
        <v>20.07033426183844</v>
      </c>
      <c r="AB443" s="4">
        <f t="shared" si="40"/>
        <v>239.33333333333334</v>
      </c>
      <c r="AC443" s="4">
        <f t="shared" si="41"/>
        <v>4803.5</v>
      </c>
    </row>
    <row r="444" spans="1:29" x14ac:dyDescent="0.25">
      <c r="A444" t="str">
        <f>feed!A444</f>
        <v>El Tahib</v>
      </c>
      <c r="B444" t="str">
        <f>feed!B444</f>
        <v>Mossadegh</v>
      </c>
      <c r="C444" t="str">
        <f>feed!C444</f>
        <v>SPQR</v>
      </c>
      <c r="D444">
        <f>SUMPRODUCT(MID(0&amp;feed!D444,LARGE(INDEX(ISNUMBER(--MID(feed!D444,ROW($1:$19),1))*
ROW($1:$19),0),ROW($1:$19))+1,1)*10^ROW($1:$19)/10)</f>
        <v>38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16</v>
      </c>
      <c r="K444">
        <f>SUMPRODUCT(MID(0&amp;feed!K444,LARGE(INDEX(ISNUMBER(--MID(feed!K444,ROW($1:$19),1))*
ROW($1:$19),0),ROW($1:$19))+1,1)*10^ROW($1:$19)/10)</f>
        <v>6</v>
      </c>
      <c r="L444">
        <f>SUMPRODUCT(MID(0&amp;feed!L444,LARGE(INDEX(ISNUMBER(--MID(feed!L444,ROW($1:$19),1))*
ROW($1:$19),0),ROW($1:$19))+1,1)*10^ROW($1:$19)/10)</f>
        <v>7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1436</v>
      </c>
      <c r="O444">
        <f>SUMPRODUCT(MID(0&amp;feed!O444,LARGE(INDEX(ISNUMBER(--MID(feed!O444,ROW($1:$5),1))*
ROW($1:$5),0),ROW($1:$5))+1,1)*10^ROW($1:$5)/10)</f>
        <v>2505</v>
      </c>
      <c r="P444" t="str">
        <f>feed!P444</f>
        <v>Untapped</v>
      </c>
      <c r="Q444">
        <f t="shared" si="36"/>
        <v>90</v>
      </c>
      <c r="R444" t="str">
        <f>feed!Q444</f>
        <v>Somewhat Large</v>
      </c>
      <c r="S444">
        <f t="shared" si="37"/>
        <v>6</v>
      </c>
      <c r="T444" t="str">
        <f>feed!R444</f>
        <v>Arabia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44" t="str">
        <f>feed!U444</f>
        <v>http://blocgame.com/stats.php?id=64402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5606</v>
      </c>
      <c r="AA444" s="8">
        <f t="shared" si="39"/>
        <v>7.8210306406685239</v>
      </c>
      <c r="AB444" s="4">
        <f t="shared" si="40"/>
        <v>239.33333333333334</v>
      </c>
      <c r="AC444" s="4">
        <f t="shared" si="41"/>
        <v>1871.8333333333333</v>
      </c>
    </row>
    <row r="445" spans="1:29" x14ac:dyDescent="0.25">
      <c r="A445" t="str">
        <f>feed!A445</f>
        <v>Bubupooka</v>
      </c>
      <c r="B445" t="str">
        <f>feed!B445</f>
        <v>Princess Rahalia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108</v>
      </c>
      <c r="E445">
        <f>SUMPRODUCT(MID(0&amp;feed!E445,LARGE(INDEX(ISNUMBER(--MID(feed!E445,ROW($1:$19),1))*
ROW($1:$19),0),ROW($1:$19))+1,1)*10^ROW($1:$19)/10)</f>
        <v>0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5</v>
      </c>
      <c r="K445">
        <f>SUMPRODUCT(MID(0&amp;feed!K445,LARGE(INDEX(ISNUMBER(--MID(feed!K445,ROW($1:$19),1))*
ROW($1:$19),0),ROW($1:$19))+1,1)*10^ROW($1:$19)/10)</f>
        <v>19</v>
      </c>
      <c r="L445">
        <f>SUMPRODUCT(MID(0&amp;feed!L445,LARGE(INDEX(ISNUMBER(--MID(feed!L445,ROW($1:$19),1))*
ROW($1:$19),0),ROW($1:$19))+1,1)*10^ROW($1:$19)/10)</f>
        <v>3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1435</v>
      </c>
      <c r="O445">
        <f>SUMPRODUCT(MID(0&amp;feed!O445,LARGE(INDEX(ISNUMBER(--MID(feed!O445,ROW($1:$5),1))*
ROW($1:$5),0),ROW($1:$5))+1,1)*10^ROW($1:$5)/10)</f>
        <v>19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Southern Africa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45" t="str">
        <f>feed!U445</f>
        <v>http://blocgame.com/stats.php?id=44960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10662</v>
      </c>
      <c r="AA445" s="8">
        <f t="shared" si="39"/>
        <v>14.747038327526132</v>
      </c>
      <c r="AB445" s="4">
        <f t="shared" si="40"/>
        <v>239.16666666666666</v>
      </c>
      <c r="AC445" s="4">
        <f t="shared" si="41"/>
        <v>3527</v>
      </c>
    </row>
    <row r="446" spans="1:29" x14ac:dyDescent="0.25">
      <c r="A446" t="str">
        <f>feed!A446</f>
        <v>AtlasCorp</v>
      </c>
      <c r="B446" t="str">
        <f>feed!B446</f>
        <v>Sandreniner</v>
      </c>
      <c r="C446" t="str">
        <f>feed!C446</f>
        <v>Celestial Beingsï¿½</v>
      </c>
      <c r="D446">
        <f>SUMPRODUCT(MID(0&amp;feed!D446,LARGE(INDEX(ISNUMBER(--MID(feed!D446,ROW($1:$19),1))*
ROW($1:$19),0),ROW($1:$19))+1,1)*10^ROW($1:$19)/10)</f>
        <v>69</v>
      </c>
      <c r="E446">
        <f>SUMPRODUCT(MID(0&amp;feed!E446,LARGE(INDEX(ISNUMBER(--MID(feed!E446,ROW($1:$19),1))*
ROW($1:$19),0),ROW($1:$19))+1,1)*10^ROW($1:$19)/10)</f>
        <v>1</v>
      </c>
      <c r="F446" t="str">
        <f>feed!F446</f>
        <v>Korean War surplus</v>
      </c>
      <c r="G446" t="str">
        <f>feed!G446</f>
        <v>Angelic</v>
      </c>
      <c r="H446">
        <f>SUMPRODUCT(MID(0&amp;feed!H446,LARGE(INDEX(ISNUMBER(--MID(feed!H446,ROW($1:$1),1))*
ROW($1:$1),0),ROW($1:$1))+1,1)*10^ROW($1:$1)/10)</f>
        <v>3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</v>
      </c>
      <c r="K446">
        <f>SUMPRODUCT(MID(0&amp;feed!K446,LARGE(INDEX(ISNUMBER(--MID(feed!K446,ROW($1:$19),1))*
ROW($1:$19),0),ROW($1:$19))+1,1)*10^ROW($1:$19)/10)</f>
        <v>17</v>
      </c>
      <c r="L446">
        <f>SUMPRODUCT(MID(0&amp;feed!L446,LARGE(INDEX(ISNUMBER(--MID(feed!L446,ROW($1:$19),1))*
ROW($1:$19),0),ROW($1:$19))+1,1)*10^ROW($1:$19)/10)</f>
        <v>12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1427</v>
      </c>
      <c r="O446">
        <f>SUMPRODUCT(MID(0&amp;feed!O446,LARGE(INDEX(ISNUMBER(--MID(feed!O446,ROW($1:$5),1))*
ROW($1:$5),0),ROW($1:$5))+1,1)*10^ROW($1:$5)/10)</f>
        <v>331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Caribbean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46" t="str">
        <f>feed!U446</f>
        <v>http://blocgame.com/stats.php?id=63122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14165</v>
      </c>
      <c r="AA446" s="8">
        <f t="shared" si="39"/>
        <v>19.124036440084094</v>
      </c>
      <c r="AB446" s="4">
        <f t="shared" si="40"/>
        <v>237.83333333333334</v>
      </c>
      <c r="AC446" s="4">
        <f t="shared" si="41"/>
        <v>4548.333333333333</v>
      </c>
    </row>
    <row r="447" spans="1:29" x14ac:dyDescent="0.25">
      <c r="A447" t="str">
        <f>feed!A447</f>
        <v>Nhayat</v>
      </c>
      <c r="B447" t="str">
        <f>feed!B447</f>
        <v>Nhayat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118</v>
      </c>
      <c r="E447">
        <f>SUMPRODUCT(MID(0&amp;feed!E447,LARGE(INDEX(ISNUMBER(--MID(feed!E447,ROW($1:$19),1))*
ROW($1:$19),0),ROW($1:$19))+1,1)*10^ROW($1:$19)/10)</f>
        <v>1</v>
      </c>
      <c r="F447" t="str">
        <f>feed!F447</f>
        <v>Korean War surplus</v>
      </c>
      <c r="G447" t="str">
        <f>feed!G447</f>
        <v>Angelic</v>
      </c>
      <c r="H447">
        <f>SUMPRODUCT(MID(0&amp;feed!H447,LARGE(INDEX(ISNUMBER(--MID(feed!H447,ROW($1:$1),1))*
ROW($1:$1),0),ROW($1:$1))+1,1)*10^ROW($1:$1)/10)</f>
        <v>3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1424</v>
      </c>
      <c r="O447">
        <f>SUMPRODUCT(MID(0&amp;feed!O447,LARGE(INDEX(ISNUMBER(--MID(feed!O447,ROW($1:$5),1))*
ROW($1:$5),0),ROW($1:$5))+1,1)*10^ROW($1:$5)/10)</f>
        <v>188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Caribbean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47" t="str">
        <f>feed!U447</f>
        <v>http://blocgame.com/stats.php?id=62666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35283</v>
      </c>
      <c r="AA447" s="8">
        <f t="shared" si="39"/>
        <v>38.207865168539328</v>
      </c>
      <c r="AB447" s="4">
        <f t="shared" si="40"/>
        <v>237.33333333333334</v>
      </c>
      <c r="AC447" s="4">
        <f t="shared" si="41"/>
        <v>9068</v>
      </c>
    </row>
    <row r="448" spans="1:29" x14ac:dyDescent="0.25">
      <c r="A448" t="str">
        <f>feed!A448</f>
        <v>Amazonian Union</v>
      </c>
      <c r="B448" t="str">
        <f>feed!B448</f>
        <v>Hugo Chavez</v>
      </c>
      <c r="C448" t="str">
        <f>feed!C448</f>
        <v>The Second Republic</v>
      </c>
      <c r="D448">
        <f>SUMPRODUCT(MID(0&amp;feed!D448,LARGE(INDEX(ISNUMBER(--MID(feed!D448,ROW($1:$19),1))*
ROW($1:$19),0),ROW($1:$19))+1,1)*10^ROW($1:$19)/10)</f>
        <v>6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6</v>
      </c>
      <c r="K448">
        <f>SUMPRODUCT(MID(0&amp;feed!K448,LARGE(INDEX(ISNUMBER(--MID(feed!K448,ROW($1:$19),1))*
ROW($1:$19),0),ROW($1:$19))+1,1)*10^ROW($1:$19)/10)</f>
        <v>6</v>
      </c>
      <c r="L448">
        <f>SUMPRODUCT(MID(0&amp;feed!L448,LARGE(INDEX(ISNUMBER(--MID(feed!L448,ROW($1:$19),1))*
ROW($1:$19),0),ROW($1:$19))+1,1)*10^ROW($1:$19)/10)</f>
        <v>2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1421</v>
      </c>
      <c r="O448">
        <f>SUMPRODUCT(MID(0&amp;feed!O448,LARGE(INDEX(ISNUMBER(--MID(feed!O448,ROW($1:$5),1))*
ROW($1:$5),0),ROW($1:$5))+1,1)*10^ROW($1:$5)/10)</f>
        <v>52</v>
      </c>
      <c r="P448" t="str">
        <f>feed!P448</f>
        <v>Untapped</v>
      </c>
      <c r="Q448">
        <f t="shared" si="36"/>
        <v>90</v>
      </c>
      <c r="R448" t="str">
        <f>feed!Q448</f>
        <v>Meagre</v>
      </c>
      <c r="S448">
        <f t="shared" si="37"/>
        <v>1.5</v>
      </c>
      <c r="T448" t="str">
        <f>feed!R448</f>
        <v>Amazonia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448" t="str">
        <f>feed!U448</f>
        <v>http://blocgame.com/stats.php?id=59377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9807</v>
      </c>
      <c r="AA448" s="8">
        <f t="shared" si="39"/>
        <v>9.540464461646728</v>
      </c>
      <c r="AB448" s="4">
        <f t="shared" si="40"/>
        <v>236.83333333333334</v>
      </c>
      <c r="AC448" s="4">
        <f t="shared" si="41"/>
        <v>2259.5</v>
      </c>
    </row>
    <row r="449" spans="1:29" x14ac:dyDescent="0.25">
      <c r="A449" t="str">
        <f>feed!A449</f>
        <v>Mata Helang</v>
      </c>
      <c r="B449" t="str">
        <f>feed!B449</f>
        <v>Mata Helang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30</v>
      </c>
      <c r="E449">
        <f>SUMPRODUCT(MID(0&amp;feed!E449,LARGE(INDEX(ISNUMBER(--MID(feed!E449,ROW($1:$19),1))*
ROW($1:$19),0),ROW($1:$19))+1,1)*10^ROW($1:$19)/10)</f>
        <v>10</v>
      </c>
      <c r="F449" t="str">
        <f>feed!F449</f>
        <v>First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15</v>
      </c>
      <c r="K449">
        <f>SUMPRODUCT(MID(0&amp;feed!K449,LARGE(INDEX(ISNUMBER(--MID(feed!K449,ROW($1:$19),1))*
ROW($1:$19),0),ROW($1:$19))+1,1)*10^ROW($1:$19)/10)</f>
        <v>40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1419</v>
      </c>
      <c r="O449">
        <f>SUMPRODUCT(MID(0&amp;feed!O449,LARGE(INDEX(ISNUMBER(--MID(feed!O449,ROW($1:$5),1))*
ROW($1:$5),0),ROW($1:$5))+1,1)*10^ROW($1:$5)/10)</f>
        <v>108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449" t="str">
        <f>feed!U449</f>
        <v>http://blocgame.com/stats.php?id=64412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3</v>
      </c>
      <c r="AA449" s="8">
        <f t="shared" si="39"/>
        <v>13.744186046511627</v>
      </c>
      <c r="AB449" s="4">
        <f t="shared" si="40"/>
        <v>236.5</v>
      </c>
      <c r="AC449" s="4">
        <f t="shared" si="41"/>
        <v>3250.5</v>
      </c>
    </row>
    <row r="450" spans="1:29" x14ac:dyDescent="0.25">
      <c r="A450" t="str">
        <f>feed!A450</f>
        <v>Yummy Foods</v>
      </c>
      <c r="B450" t="str">
        <f>feed!B450</f>
        <v>iiruka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243</v>
      </c>
      <c r="E450">
        <f>SUMPRODUCT(MID(0&amp;feed!E450,LARGE(INDEX(ISNUMBER(--MID(feed!E450,ROW($1:$19),1))*
ROW($1:$19),0),ROW($1:$19))+1,1)*10^ROW($1:$19)/10)</f>
        <v>12</v>
      </c>
      <c r="F450" t="str">
        <f>feed!F450</f>
        <v>Vietnam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</v>
      </c>
      <c r="K450">
        <f>SUMPRODUCT(MID(0&amp;feed!K450,LARGE(INDEX(ISNUMBER(--MID(feed!K450,ROW($1:$19),1))*
ROW($1:$19),0),ROW($1:$19))+1,1)*10^ROW($1:$19)/10)</f>
        <v>56</v>
      </c>
      <c r="L450">
        <f>SUMPRODUCT(MID(0&amp;feed!L450,LARGE(INDEX(ISNUMBER(--MID(feed!L450,ROW($1:$19),1))*
ROW($1:$19),0),ROW($1:$19))+1,1)*10^ROW($1:$19)/10)</f>
        <v>4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1411</v>
      </c>
      <c r="O450">
        <f>SUMPRODUCT(MID(0&amp;feed!O450,LARGE(INDEX(ISNUMBER(--MID(feed!O450,ROW($1:$5),1))*
ROW($1:$5),0),ROW($1:$5))+1,1)*10^ROW($1:$5)/10)</f>
        <v>269</v>
      </c>
      <c r="P450" t="str">
        <f>feed!P450</f>
        <v>Plentiful</v>
      </c>
      <c r="Q450">
        <f t="shared" si="36"/>
        <v>70</v>
      </c>
      <c r="R450" t="str">
        <f>feed!Q450</f>
        <v>Very Powerful</v>
      </c>
      <c r="S450">
        <f t="shared" si="37"/>
        <v>10</v>
      </c>
      <c r="T450" t="str">
        <f>feed!R450</f>
        <v>Pacific Rim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50" t="str">
        <f>feed!U450</f>
        <v>http://blocgame.com/stats.php?id=54376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38654</v>
      </c>
      <c r="AA450" s="8">
        <f t="shared" si="39"/>
        <v>43.872430900070874</v>
      </c>
      <c r="AB450" s="4">
        <f t="shared" si="40"/>
        <v>235.16666666666666</v>
      </c>
      <c r="AC450" s="4">
        <f t="shared" si="41"/>
        <v>10317.333333333334</v>
      </c>
    </row>
    <row r="451" spans="1:29" x14ac:dyDescent="0.25">
      <c r="A451" t="str">
        <f>feed!A451</f>
        <v>Kota Tinggi</v>
      </c>
      <c r="B451" t="str">
        <f>feed!B451</f>
        <v>ainyzrul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101</v>
      </c>
      <c r="E451">
        <f>SUMPRODUCT(MID(0&amp;feed!E451,LARGE(INDEX(ISNUMBER(--MID(feed!E451,ROW($1:$19),1))*
ROW($1:$19),0),ROW($1:$19))+1,1)*10^ROW($1:$19)/10)</f>
        <v>4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3</v>
      </c>
      <c r="K451">
        <f>SUMPRODUCT(MID(0&amp;feed!K451,LARGE(INDEX(ISNUMBER(--MID(feed!K451,ROW($1:$19),1))*
ROW($1:$19),0),ROW($1:$19))+1,1)*10^ROW($1:$19)/10)</f>
        <v>15</v>
      </c>
      <c r="L451">
        <f>SUMPRODUCT(MID(0&amp;feed!L451,LARGE(INDEX(ISNUMBER(--MID(feed!L451,ROW($1:$19),1))*
ROW($1:$19),0),ROW($1:$19))+1,1)*10^ROW($1:$19)/10)</f>
        <v>3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1411</v>
      </c>
      <c r="O451">
        <f>SUMPRODUCT(MID(0&amp;feed!O451,LARGE(INDEX(ISNUMBER(--MID(feed!O451,ROW($1:$5),1))*
ROW($1:$5),0),ROW($1:$5))+1,1)*10^ROW($1:$5)/10)</f>
        <v>276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Caribbean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1" t="str">
        <f>feed!U451</f>
        <v>http://blocgame.com/stats.php?id=63120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19511</v>
      </c>
      <c r="AA451" s="8">
        <f t="shared" ref="AA451:AA514" si="45">V451/N451</f>
        <v>19.674698795180724</v>
      </c>
      <c r="AB451" s="4">
        <f t="shared" ref="AB451:AB514" si="46">N451/6</f>
        <v>235.16666666666666</v>
      </c>
      <c r="AC451" s="4">
        <f t="shared" ref="AC451:AC514" si="47">V451/6</f>
        <v>4626.833333333333</v>
      </c>
    </row>
    <row r="452" spans="1:29" x14ac:dyDescent="0.25">
      <c r="A452" t="str">
        <f>feed!A452</f>
        <v>Gandoria</v>
      </c>
      <c r="B452" t="str">
        <f>feed!B452</f>
        <v>zoneguy22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33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20</v>
      </c>
      <c r="K452">
        <f>SUMPRODUCT(MID(0&amp;feed!K452,LARGE(INDEX(ISNUMBER(--MID(feed!K452,ROW($1:$19),1))*
ROW($1:$19),0),ROW($1:$19))+1,1)*10^ROW($1:$19)/10)</f>
        <v>16</v>
      </c>
      <c r="L452">
        <f>SUMPRODUCT(MID(0&amp;feed!L452,LARGE(INDEX(ISNUMBER(--MID(feed!L452,ROW($1:$19),1))*
ROW($1:$19),0),ROW($1:$19))+1,1)*10^ROW($1:$19)/10)</f>
        <v>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1406</v>
      </c>
      <c r="O452">
        <f>SUMPRODUCT(MID(0&amp;feed!O452,LARGE(INDEX(ISNUMBER(--MID(feed!O452,ROW($1:$5),1))*
ROW($1:$5),0),ROW($1:$5))+1,1)*10^ROW($1:$5)/10)</f>
        <v>362</v>
      </c>
      <c r="P452" t="str">
        <f>feed!P452</f>
        <v>Untapped</v>
      </c>
      <c r="Q452">
        <f t="shared" si="42"/>
        <v>90</v>
      </c>
      <c r="R452" t="str">
        <f>feed!Q452</f>
        <v>Large</v>
      </c>
      <c r="S452">
        <f t="shared" si="43"/>
        <v>7.5</v>
      </c>
      <c r="T452" t="str">
        <f>feed!R452</f>
        <v>Gran Colombia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2" t="str">
        <f>feed!U452</f>
        <v>http://blocgame.com/stats.php?id=50771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10587</v>
      </c>
      <c r="AA452" s="8">
        <f t="shared" si="45"/>
        <v>13.664295874822191</v>
      </c>
      <c r="AB452" s="4">
        <f t="shared" si="46"/>
        <v>234.33333333333334</v>
      </c>
      <c r="AC452" s="4">
        <f t="shared" si="47"/>
        <v>3202</v>
      </c>
    </row>
    <row r="453" spans="1:29" x14ac:dyDescent="0.25">
      <c r="A453" t="str">
        <f>feed!A453</f>
        <v>KOHREA</v>
      </c>
      <c r="B453" t="str">
        <f>feed!B453</f>
        <v>Kim Jong Ill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47</v>
      </c>
      <c r="E453">
        <f>SUMPRODUCT(MID(0&amp;feed!E453,LARGE(INDEX(ISNUMBER(--MID(feed!E453,ROW($1:$19),1))*
ROW($1:$19),0),ROW($1:$19))+1,1)*10^ROW($1:$19)/10)</f>
        <v>4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3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39</v>
      </c>
      <c r="K453">
        <f>SUMPRODUCT(MID(0&amp;feed!K453,LARGE(INDEX(ISNUMBER(--MID(feed!K453,ROW($1:$19),1))*
ROW($1:$19),0),ROW($1:$19))+1,1)*10^ROW($1:$19)/10)</f>
        <v>24</v>
      </c>
      <c r="L453">
        <f>SUMPRODUCT(MID(0&amp;feed!L453,LARGE(INDEX(ISNUMBER(--MID(feed!L453,ROW($1:$19),1))*
ROW($1:$19),0),ROW($1:$19))+1,1)*10^ROW($1:$19)/10)</f>
        <v>12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1400</v>
      </c>
      <c r="O453">
        <f>SUMPRODUCT(MID(0&amp;feed!O453,LARGE(INDEX(ISNUMBER(--MID(feed!O453,ROW($1:$5),1))*
ROW($1:$5),0),ROW($1:$5))+1,1)*10^ROW($1:$5)/10)</f>
        <v>141</v>
      </c>
      <c r="P453" t="str">
        <f>feed!P453</f>
        <v>Untapped</v>
      </c>
      <c r="Q453">
        <f t="shared" si="42"/>
        <v>90</v>
      </c>
      <c r="R453" t="str">
        <f>feed!Q453</f>
        <v>Mediocre</v>
      </c>
      <c r="S453">
        <f t="shared" si="43"/>
        <v>4.5</v>
      </c>
      <c r="T453" t="str">
        <f>feed!R453</f>
        <v>China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453" t="str">
        <f>feed!U453</f>
        <v>http://blocgame.com/stats.php?id=63926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10736</v>
      </c>
      <c r="AA453" s="8">
        <f t="shared" si="45"/>
        <v>18.918571428571429</v>
      </c>
      <c r="AB453" s="4">
        <f t="shared" si="46"/>
        <v>233.33333333333334</v>
      </c>
      <c r="AC453" s="4">
        <f t="shared" si="47"/>
        <v>4414.333333333333</v>
      </c>
    </row>
    <row r="454" spans="1:29" x14ac:dyDescent="0.25">
      <c r="A454" t="str">
        <f>feed!A454</f>
        <v>Nautique</v>
      </c>
      <c r="B454" t="str">
        <f>feed!B454</f>
        <v>wayneeconomist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88</v>
      </c>
      <c r="E454">
        <f>SUMPRODUCT(MID(0&amp;feed!E454,LARGE(INDEX(ISNUMBER(--MID(feed!E454,ROW($1:$19),1))*
ROW($1:$19),0),ROW($1:$19))+1,1)*10^ROW($1:$19)/10)</f>
        <v>4</v>
      </c>
      <c r="F454" t="str">
        <f>feed!F454</f>
        <v>Vietnam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6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7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1398</v>
      </c>
      <c r="O454">
        <f>SUMPRODUCT(MID(0&amp;feed!O454,LARGE(INDEX(ISNUMBER(--MID(feed!O454,ROW($1:$5),1))*
ROW($1:$5),0),ROW($1:$5))+1,1)*10^ROW($1:$5)/10)</f>
        <v>1079</v>
      </c>
      <c r="P454" t="str">
        <f>feed!P454</f>
        <v>Untapped</v>
      </c>
      <c r="Q454">
        <f t="shared" si="42"/>
        <v>90</v>
      </c>
      <c r="R454" t="str">
        <f>feed!Q454</f>
        <v>Large</v>
      </c>
      <c r="S454">
        <f t="shared" si="43"/>
        <v>7.5</v>
      </c>
      <c r="T454" t="str">
        <f>feed!R454</f>
        <v>The Subcontinent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454" t="str">
        <f>feed!U454</f>
        <v>http://blocgame.com/stats.php?id=58443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21304</v>
      </c>
      <c r="AA454" s="8">
        <f t="shared" si="45"/>
        <v>24.627324749642348</v>
      </c>
      <c r="AB454" s="4">
        <f t="shared" si="46"/>
        <v>233</v>
      </c>
      <c r="AC454" s="4">
        <f t="shared" si="47"/>
        <v>5738.166666666667</v>
      </c>
    </row>
    <row r="455" spans="1:29" x14ac:dyDescent="0.25">
      <c r="A455" t="str">
        <f>feed!A455</f>
        <v>District21</v>
      </c>
      <c r="B455" t="str">
        <f>feed!B455</f>
        <v>Nizarudinjohari</v>
      </c>
      <c r="C455" t="str">
        <f>feed!C455</f>
        <v>PIRATES</v>
      </c>
      <c r="D455">
        <f>SUMPRODUCT(MID(0&amp;feed!D455,LARGE(INDEX(ISNUMBER(--MID(feed!D455,ROW($1:$19),1))*
ROW($1:$19),0),ROW($1:$19))+1,1)*10^ROW($1:$19)/10)</f>
        <v>12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Nice</v>
      </c>
      <c r="H455">
        <f>SUMPRODUCT(MID(0&amp;feed!H455,LARGE(INDEX(ISNUMBER(--MID(feed!H455,ROW($1:$1),1))*
ROW($1:$1),0),ROW($1:$1))+1,1)*10^ROW($1:$1)/10)</f>
        <v>1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12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5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1398</v>
      </c>
      <c r="O455">
        <f>SUMPRODUCT(MID(0&amp;feed!O455,LARGE(INDEX(ISNUMBER(--MID(feed!O455,ROW($1:$5),1))*
ROW($1:$5),0),ROW($1:$5))+1,1)*10^ROW($1:$5)/10)</f>
        <v>385</v>
      </c>
      <c r="P455" t="str">
        <f>feed!P455</f>
        <v>Near Depletion</v>
      </c>
      <c r="Q455">
        <f t="shared" si="42"/>
        <v>10</v>
      </c>
      <c r="R455" t="str">
        <f>feed!Q455</f>
        <v>Meagre</v>
      </c>
      <c r="S455">
        <f t="shared" si="43"/>
        <v>1.5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455" t="str">
        <f>feed!U455</f>
        <v>http://blocgame.com/stats.php?id=62938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1530</v>
      </c>
      <c r="AA455" s="8">
        <f t="shared" si="45"/>
        <v>4.3133047210300433</v>
      </c>
      <c r="AB455" s="4">
        <f t="shared" si="46"/>
        <v>233</v>
      </c>
      <c r="AC455" s="4">
        <f t="shared" si="47"/>
        <v>1005</v>
      </c>
    </row>
    <row r="456" spans="1:29" x14ac:dyDescent="0.25">
      <c r="A456" t="str">
        <f>feed!A456</f>
        <v>Nahrin</v>
      </c>
      <c r="B456" t="str">
        <f>feed!B456</f>
        <v>Mahzuz Al-Qanun</v>
      </c>
      <c r="C456">
        <f>feed!C456</f>
        <v>0</v>
      </c>
      <c r="D456">
        <f>SUMPRODUCT(MID(0&amp;feed!D456,LARGE(INDEX(ISNUMBER(--MID(feed!D456,ROW($1:$19),1))*
ROW($1:$19),0),ROW($1:$19))+1,1)*10^ROW($1:$19)/10)</f>
        <v>7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1394</v>
      </c>
      <c r="O456">
        <f>SUMPRODUCT(MID(0&amp;feed!O456,LARGE(INDEX(ISNUMBER(--MID(feed!O456,ROW($1:$5),1))*
ROW($1:$5),0),ROW($1:$5))+1,1)*10^ROW($1:$5)/10)</f>
        <v>135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East Indies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56" t="str">
        <f>feed!U456</f>
        <v>http://blocgame.com/stats.php?id=62160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3228</v>
      </c>
      <c r="AA456" s="8">
        <f t="shared" si="45"/>
        <v>3.6606886657101865</v>
      </c>
      <c r="AB456" s="4">
        <f t="shared" si="46"/>
        <v>232.33333333333334</v>
      </c>
      <c r="AC456" s="4">
        <f t="shared" si="47"/>
        <v>850.5</v>
      </c>
    </row>
    <row r="457" spans="1:29" x14ac:dyDescent="0.25">
      <c r="A457" t="str">
        <f>feed!A457</f>
        <v>Alorian</v>
      </c>
      <c r="B457" t="str">
        <f>feed!B457</f>
        <v>Azril91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1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1393</v>
      </c>
      <c r="O457">
        <f>SUMPRODUCT(MID(0&amp;feed!O457,LARGE(INDEX(ISNUMBER(--MID(feed!O457,ROW($1:$5),1))*
ROW($1:$5),0),ROW($1:$5))+1,1)*10^ROW($1:$5)/10)</f>
        <v>23</v>
      </c>
      <c r="P457">
        <f>feed!P457</f>
        <v>0</v>
      </c>
      <c r="Q457">
        <f t="shared" si="42"/>
        <v>40</v>
      </c>
      <c r="R457" t="str">
        <f>feed!Q457</f>
        <v>None</v>
      </c>
      <c r="S457">
        <f t="shared" si="43"/>
        <v>0</v>
      </c>
      <c r="T457" t="str">
        <f>feed!R457</f>
        <v>Pacific Rim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457" t="str">
        <f>feed!U457</f>
        <v>http://blocgame.com/stats.php?id=61749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</v>
      </c>
      <c r="AA457" s="8">
        <f t="shared" si="45"/>
        <v>0.271356783919598</v>
      </c>
      <c r="AB457" s="4">
        <f t="shared" si="46"/>
        <v>232.16666666666666</v>
      </c>
      <c r="AC457" s="4">
        <f t="shared" si="47"/>
        <v>63</v>
      </c>
    </row>
    <row r="458" spans="1:29" x14ac:dyDescent="0.25">
      <c r="A458" t="str">
        <f>feed!A458</f>
        <v>Le tits now</v>
      </c>
      <c r="B458" t="str">
        <f>feed!B458</f>
        <v>bake and shake</v>
      </c>
      <c r="C458" t="str">
        <f>feed!C458</f>
        <v>The Federal Colonies</v>
      </c>
      <c r="D458">
        <f>SUMPRODUCT(MID(0&amp;feed!D458,LARGE(INDEX(ISNUMBER(--MID(feed!D458,ROW($1:$19),1))*
ROW($1:$19),0),ROW($1:$19))+1,1)*10^ROW($1:$19)/10)</f>
        <v>35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29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4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1393</v>
      </c>
      <c r="O458">
        <f>SUMPRODUCT(MID(0&amp;feed!O458,LARGE(INDEX(ISNUMBER(--MID(feed!O458,ROW($1:$5),1))*
ROW($1:$5),0),ROW($1:$5))+1,1)*10^ROW($1:$5)/10)</f>
        <v>23</v>
      </c>
      <c r="P458" t="str">
        <f>feed!P458</f>
        <v>Untapped</v>
      </c>
      <c r="Q458">
        <f t="shared" si="42"/>
        <v>90</v>
      </c>
      <c r="R458" t="str">
        <f>feed!Q458</f>
        <v>Mediocre</v>
      </c>
      <c r="S458">
        <f t="shared" si="43"/>
        <v>4.5</v>
      </c>
      <c r="T458" t="str">
        <f>feed!R458</f>
        <v>Mesoamerica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8" t="str">
        <f>feed!U458</f>
        <v>http://blocgame.com/stats.php?id=64023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11583</v>
      </c>
      <c r="AA458" s="8">
        <f t="shared" si="45"/>
        <v>14.237616654702082</v>
      </c>
      <c r="AB458" s="4">
        <f t="shared" si="46"/>
        <v>232.16666666666666</v>
      </c>
      <c r="AC458" s="4">
        <f t="shared" si="47"/>
        <v>3305.5</v>
      </c>
    </row>
    <row r="459" spans="1:29" x14ac:dyDescent="0.25">
      <c r="A459" t="str">
        <f>feed!A459</f>
        <v>Lyon</v>
      </c>
      <c r="B459" t="str">
        <f>feed!B459</f>
        <v>Corpsegrinder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Good</v>
      </c>
      <c r="H459">
        <f>SUMPRODUCT(MID(0&amp;feed!H459,LARGE(INDEX(ISNUMBER(--MID(feed!H459,ROW($1:$1),1))*
ROW($1:$1),0),ROW($1:$1))+1,1)*10^ROW($1:$1)/10)</f>
        <v>0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39</v>
      </c>
      <c r="K459">
        <f>SUMPRODUCT(MID(0&amp;feed!K459,LARGE(INDEX(ISNUMBER(--MID(feed!K459,ROW($1:$19),1))*
ROW($1:$19),0),ROW($1:$19))+1,1)*10^ROW($1:$19)/10)</f>
        <v>6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1392</v>
      </c>
      <c r="O459">
        <f>SUMPRODUCT(MID(0&amp;feed!O459,LARGE(INDEX(ISNUMBER(--MID(feed!O459,ROW($1:$5),1))*
ROW($1:$5),0),ROW($1:$5))+1,1)*10^ROW($1:$5)/10)</f>
        <v>29</v>
      </c>
      <c r="P459" t="str">
        <f>feed!P459</f>
        <v>Untapped</v>
      </c>
      <c r="Q459">
        <f t="shared" si="42"/>
        <v>90</v>
      </c>
      <c r="R459" t="str">
        <f>feed!Q459</f>
        <v>Mediocre</v>
      </c>
      <c r="S459">
        <f t="shared" si="43"/>
        <v>4.5</v>
      </c>
      <c r="T459" t="str">
        <f>feed!R459</f>
        <v>Gran Colombia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459" t="str">
        <f>feed!U459</f>
        <v>http://blocgame.com/stats.php?id=57382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5616</v>
      </c>
      <c r="AA459" s="8">
        <f t="shared" si="45"/>
        <v>6.4590517241379306</v>
      </c>
      <c r="AB459" s="4">
        <f t="shared" si="46"/>
        <v>232</v>
      </c>
      <c r="AC459" s="4">
        <f t="shared" si="47"/>
        <v>1498.5</v>
      </c>
    </row>
    <row r="460" spans="1:29" x14ac:dyDescent="0.25">
      <c r="A460" t="str">
        <f>feed!A460</f>
        <v>Babylon-Assyria</v>
      </c>
      <c r="B460" t="str">
        <f>feed!B460</f>
        <v>Ishtar</v>
      </c>
      <c r="C460" t="str">
        <f>feed!C460</f>
        <v>Socialist Arab Union</v>
      </c>
      <c r="D460">
        <f>SUMPRODUCT(MID(0&amp;feed!D460,LARGE(INDEX(ISNUMBER(--MID(feed!D460,ROW($1:$19),1))*
ROW($1:$19),0),ROW($1:$19))+1,1)*10^ROW($1:$19)/10)</f>
        <v>65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4</v>
      </c>
      <c r="K460">
        <f>SUMPRODUCT(MID(0&amp;feed!K460,LARGE(INDEX(ISNUMBER(--MID(feed!K460,ROW($1:$19),1))*
ROW($1:$19),0),ROW($1:$19))+1,1)*10^ROW($1:$19)/10)</f>
        <v>16</v>
      </c>
      <c r="L460">
        <f>SUMPRODUCT(MID(0&amp;feed!L460,LARGE(INDEX(ISNUMBER(--MID(feed!L460,ROW($1:$19),1))*
ROW($1:$19),0),ROW($1:$19))+1,1)*10^ROW($1:$19)/10)</f>
        <v>7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1391</v>
      </c>
      <c r="O460">
        <f>SUMPRODUCT(MID(0&amp;feed!O460,LARGE(INDEX(ISNUMBER(--MID(feed!O460,ROW($1:$5),1))*
ROW($1:$5),0),ROW($1:$5))+1,1)*10^ROW($1:$5)/10)</f>
        <v>1258</v>
      </c>
      <c r="P460" t="str">
        <f>feed!P460</f>
        <v>Untapped</v>
      </c>
      <c r="Q460">
        <f t="shared" si="42"/>
        <v>90</v>
      </c>
      <c r="R460" t="str">
        <f>feed!Q460</f>
        <v>Somewhat Large</v>
      </c>
      <c r="S460">
        <f t="shared" si="43"/>
        <v>6</v>
      </c>
      <c r="T460" t="str">
        <f>feed!R460</f>
        <v>Mesopotamia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60" t="str">
        <f>feed!U460</f>
        <v>http://blocgame.com/stats.php?id=64655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9875</v>
      </c>
      <c r="AA460" s="8">
        <f t="shared" si="45"/>
        <v>14.378145219266715</v>
      </c>
      <c r="AB460" s="4">
        <f t="shared" si="46"/>
        <v>231.83333333333334</v>
      </c>
      <c r="AC460" s="4">
        <f t="shared" si="47"/>
        <v>3333.3333333333335</v>
      </c>
    </row>
    <row r="461" spans="1:29" x14ac:dyDescent="0.25">
      <c r="A461" t="str">
        <f>feed!A461</f>
        <v>Portland</v>
      </c>
      <c r="B461" t="str">
        <f>feed!B461</f>
        <v>Ellio98</v>
      </c>
      <c r="C461" t="str">
        <f>feed!C461</f>
        <v>Interpol</v>
      </c>
      <c r="D461">
        <f>SUMPRODUCT(MID(0&amp;feed!D461,LARGE(INDEX(ISNUMBER(--MID(feed!D461,ROW($1:$19),1))*
ROW($1:$19),0),ROW($1:$19))+1,1)*10^ROW($1:$19)/10)</f>
        <v>56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Good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0</v>
      </c>
      <c r="K461">
        <f>SUMPRODUCT(MID(0&amp;feed!K461,LARGE(INDEX(ISNUMBER(--MID(feed!K461,ROW($1:$19),1))*
ROW($1:$19),0),ROW($1:$19))+1,1)*10^ROW($1:$19)/10)</f>
        <v>12</v>
      </c>
      <c r="L461">
        <f>SUMPRODUCT(MID(0&amp;feed!L461,LARGE(INDEX(ISNUMBER(--MID(feed!L461,ROW($1:$19),1))*
ROW($1:$19),0),ROW($1:$19))+1,1)*10^ROW($1:$19)/10)</f>
        <v>5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1389</v>
      </c>
      <c r="O461">
        <f>SUMPRODUCT(MID(0&amp;feed!O461,LARGE(INDEX(ISNUMBER(--MID(feed!O461,ROW($1:$5),1))*
ROW($1:$5),0),ROW($1:$5))+1,1)*10^ROW($1:$5)/10)</f>
        <v>344</v>
      </c>
      <c r="P461" t="str">
        <f>feed!P461</f>
        <v>Untapped</v>
      </c>
      <c r="Q461">
        <f t="shared" si="42"/>
        <v>90</v>
      </c>
      <c r="R461" t="str">
        <f>feed!Q461</f>
        <v>Somewhat Large</v>
      </c>
      <c r="S461">
        <f t="shared" si="43"/>
        <v>6</v>
      </c>
      <c r="T461" t="str">
        <f>feed!R461</f>
        <v>Pacific Rim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61" t="str">
        <f>feed!U461</f>
        <v>http://blocgame.com/stats.php?id=51583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15144</v>
      </c>
      <c r="AA461" s="8">
        <f t="shared" si="45"/>
        <v>16.572354211663068</v>
      </c>
      <c r="AB461" s="4">
        <f t="shared" si="46"/>
        <v>231.5</v>
      </c>
      <c r="AC461" s="4">
        <f t="shared" si="47"/>
        <v>3836.5</v>
      </c>
    </row>
    <row r="462" spans="1:29" x14ac:dyDescent="0.25">
      <c r="A462" t="str">
        <f>feed!A462</f>
        <v>epf</v>
      </c>
      <c r="B462" t="str">
        <f>feed!B462</f>
        <v>kwsp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201</v>
      </c>
      <c r="E462">
        <f>SUMPRODUCT(MID(0&amp;feed!E462,LARGE(INDEX(ISNUMBER(--MID(feed!E462,ROW($1:$19),1))*
ROW($1:$19),0),ROW($1:$19))+1,1)*10^ROW($1:$19)/10)</f>
        <v>10</v>
      </c>
      <c r="F462" t="str">
        <f>feed!F462</f>
        <v>Korean War surplus</v>
      </c>
      <c r="G462" t="str">
        <f>feed!G462</f>
        <v>Angelic</v>
      </c>
      <c r="H462">
        <f>SUMPRODUCT(MID(0&amp;feed!H462,LARGE(INDEX(ISNUMBER(--MID(feed!H462,ROW($1:$1),1))*
ROW($1:$1),0),ROW($1:$1))+1,1)*10^ROW($1:$1)/10)</f>
        <v>5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60</v>
      </c>
      <c r="L462">
        <f>SUMPRODUCT(MID(0&amp;feed!L462,LARGE(INDEX(ISNUMBER(--MID(feed!L462,ROW($1:$19),1))*
ROW($1:$19),0),ROW($1:$19))+1,1)*10^ROW($1:$19)/10)</f>
        <v>10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1388</v>
      </c>
      <c r="O462">
        <f>SUMPRODUCT(MID(0&amp;feed!O462,LARGE(INDEX(ISNUMBER(--MID(feed!O462,ROW($1:$5),1))*
ROW($1:$5),0),ROW($1:$5))+1,1)*10^ROW($1:$5)/10)</f>
        <v>270</v>
      </c>
      <c r="P462" t="str">
        <f>feed!P462</f>
        <v>Near Depletion</v>
      </c>
      <c r="Q462">
        <f t="shared" si="42"/>
        <v>10</v>
      </c>
      <c r="R462" t="str">
        <f>feed!Q462</f>
        <v>Very Powerful</v>
      </c>
      <c r="S462">
        <f t="shared" si="43"/>
        <v>10</v>
      </c>
      <c r="T462" t="str">
        <f>feed!R462</f>
        <v>East Indies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462" t="str">
        <f>feed!U462</f>
        <v>http://blocgame.com/stats.php?id=63191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13142</v>
      </c>
      <c r="AA462" s="8">
        <f t="shared" si="45"/>
        <v>31.082132564841498</v>
      </c>
      <c r="AB462" s="4">
        <f t="shared" si="46"/>
        <v>231.33333333333334</v>
      </c>
      <c r="AC462" s="4">
        <f t="shared" si="47"/>
        <v>7190.333333333333</v>
      </c>
    </row>
    <row r="463" spans="1:29" x14ac:dyDescent="0.25">
      <c r="A463" t="str">
        <f>feed!A463</f>
        <v>Cascoia</v>
      </c>
      <c r="B463" t="str">
        <f>feed!B463</f>
        <v>unioncomic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141</v>
      </c>
      <c r="E463">
        <f>SUMPRODUCT(MID(0&amp;feed!E463,LARGE(INDEX(ISNUMBER(--MID(feed!E463,ROW($1:$19),1))*
ROW($1:$19),0),ROW($1:$19))+1,1)*10^ROW($1:$19)/10)</f>
        <v>5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5</v>
      </c>
      <c r="I463" t="str">
        <f>feed!I463</f>
        <v>Standard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39</v>
      </c>
      <c r="L463">
        <f>SUMPRODUCT(MID(0&amp;feed!L463,LARGE(INDEX(ISNUMBER(--MID(feed!L463,ROW($1:$19),1))*
ROW($1:$19),0),ROW($1:$19))+1,1)*10^ROW($1:$19)/10)</f>
        <v>19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1375</v>
      </c>
      <c r="O463">
        <f>SUMPRODUCT(MID(0&amp;feed!O463,LARGE(INDEX(ISNUMBER(--MID(feed!O463,ROW($1:$5),1))*
ROW($1:$5),0),ROW($1:$5))+1,1)*10^ROW($1:$5)/10)</f>
        <v>5774</v>
      </c>
      <c r="P463" t="str">
        <f>feed!P463</f>
        <v>Untapped</v>
      </c>
      <c r="Q463">
        <f t="shared" si="42"/>
        <v>90</v>
      </c>
      <c r="R463" t="str">
        <f>feed!Q463</f>
        <v>Very Powerful</v>
      </c>
      <c r="S463">
        <f t="shared" si="43"/>
        <v>10</v>
      </c>
      <c r="T463" t="str">
        <f>feed!R463</f>
        <v>Arabia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463" t="str">
        <f>feed!U463</f>
        <v>http://blocgame.com/stats.php?id=54174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25141</v>
      </c>
      <c r="AA463" s="8">
        <f t="shared" si="45"/>
        <v>36.829818181818183</v>
      </c>
      <c r="AB463" s="4">
        <f t="shared" si="46"/>
        <v>229.16666666666666</v>
      </c>
      <c r="AC463" s="4">
        <f t="shared" si="47"/>
        <v>8440.1666666666661</v>
      </c>
    </row>
    <row r="464" spans="1:29" x14ac:dyDescent="0.25">
      <c r="A464" t="str">
        <f>feed!A464</f>
        <v>Seixal</v>
      </c>
      <c r="B464" t="str">
        <f>feed!B464</f>
        <v>Erina Volevah</v>
      </c>
      <c r="C464" t="str">
        <f>feed!C464</f>
        <v>Che Guevara League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Questionable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79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1370</v>
      </c>
      <c r="O464">
        <f>SUMPRODUCT(MID(0&amp;feed!O464,LARGE(INDEX(ISNUMBER(--MID(feed!O464,ROW($1:$5),1))*
ROW($1:$5),0),ROW($1:$5))+1,1)*10^ROW($1:$5)/10)</f>
        <v>200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Caribbean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464" t="str">
        <f>feed!U464</f>
        <v>http://blocgame.com/stats.php?id=64079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4860</v>
      </c>
      <c r="AA464" s="8">
        <f t="shared" si="45"/>
        <v>6.8321167883211675</v>
      </c>
      <c r="AB464" s="4">
        <f t="shared" si="46"/>
        <v>228.33333333333334</v>
      </c>
      <c r="AC464" s="4">
        <f t="shared" si="47"/>
        <v>1560</v>
      </c>
    </row>
    <row r="465" spans="1:29" x14ac:dyDescent="0.25">
      <c r="A465" t="str">
        <f>feed!A465</f>
        <v>Chinese Empire</v>
      </c>
      <c r="B465" t="str">
        <f>feed!B465</f>
        <v>Chairman Mao Zedong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72</v>
      </c>
      <c r="E465">
        <f>SUMPRODUCT(MID(0&amp;feed!E465,LARGE(INDEX(ISNUMBER(--MID(feed!E465,ROW($1:$19),1))*
ROW($1:$19),0),ROW($1:$19))+1,1)*10^ROW($1:$19)/10)</f>
        <v>1</v>
      </c>
      <c r="F465" t="str">
        <f>feed!F465</f>
        <v>Vietnam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8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9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1367</v>
      </c>
      <c r="O465">
        <f>SUMPRODUCT(MID(0&amp;feed!O465,LARGE(INDEX(ISNUMBER(--MID(feed!O465,ROW($1:$5),1))*
ROW($1:$5),0),ROW($1:$5))+1,1)*10^ROW($1:$5)/10)</f>
        <v>129</v>
      </c>
      <c r="P465" t="str">
        <f>feed!P465</f>
        <v>Untapped</v>
      </c>
      <c r="Q465">
        <f t="shared" si="42"/>
        <v>90</v>
      </c>
      <c r="R465" t="str">
        <f>feed!Q465</f>
        <v>Somewhat Large</v>
      </c>
      <c r="S465">
        <f t="shared" si="43"/>
        <v>6</v>
      </c>
      <c r="T465" t="str">
        <f>feed!R465</f>
        <v>China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65" t="str">
        <f>feed!U465</f>
        <v>http://blocgame.com/stats.php?id=54448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26676</v>
      </c>
      <c r="AA465" s="8">
        <f t="shared" si="45"/>
        <v>26.920994879297734</v>
      </c>
      <c r="AB465" s="4">
        <f t="shared" si="46"/>
        <v>227.83333333333334</v>
      </c>
      <c r="AC465" s="4">
        <f t="shared" si="47"/>
        <v>6133.5</v>
      </c>
    </row>
    <row r="466" spans="1:29" x14ac:dyDescent="0.25">
      <c r="A466" t="str">
        <f>feed!A466</f>
        <v>TheDankLight</v>
      </c>
      <c r="B466" t="str">
        <f>feed!B466</f>
        <v>TheDankDark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7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59</v>
      </c>
      <c r="K466">
        <f>SUMPRODUCT(MID(0&amp;feed!K466,LARGE(INDEX(ISNUMBER(--MID(feed!K466,ROW($1:$19),1))*
ROW($1:$19),0),ROW($1:$19))+1,1)*10^ROW($1:$19)/10)</f>
        <v>11</v>
      </c>
      <c r="L466">
        <f>SUMPRODUCT(MID(0&amp;feed!L466,LARGE(INDEX(ISNUMBER(--MID(feed!L466,ROW($1:$19),1))*
ROW($1:$19),0),ROW($1:$19))+1,1)*10^ROW($1:$19)/10)</f>
        <v>6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1365</v>
      </c>
      <c r="O466">
        <f>SUMPRODUCT(MID(0&amp;feed!O466,LARGE(INDEX(ISNUMBER(--MID(feed!O466,ROW($1:$5),1))*
ROW($1:$5),0),ROW($1:$5))+1,1)*10^ROW($1:$5)/10)</f>
        <v>1542</v>
      </c>
      <c r="P466" t="str">
        <f>feed!P466</f>
        <v>Untapped</v>
      </c>
      <c r="Q466">
        <f t="shared" si="42"/>
        <v>90</v>
      </c>
      <c r="R466" t="str">
        <f>feed!Q466</f>
        <v>Powerful</v>
      </c>
      <c r="S466">
        <f t="shared" si="43"/>
        <v>9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466" t="str">
        <f>feed!U466</f>
        <v>http://blocgame.com/stats.php?id=60950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2141</v>
      </c>
      <c r="AA466" s="8">
        <f t="shared" si="45"/>
        <v>6.7882783882783881</v>
      </c>
      <c r="AB466" s="4">
        <f t="shared" si="46"/>
        <v>227.5</v>
      </c>
      <c r="AC466" s="4">
        <f t="shared" si="47"/>
        <v>1544.3333333333333</v>
      </c>
    </row>
    <row r="467" spans="1:29" x14ac:dyDescent="0.25">
      <c r="A467" t="str">
        <f>feed!A467</f>
        <v>Baghdad Iraqi</v>
      </c>
      <c r="B467" t="str">
        <f>feed!B467</f>
        <v>As-Shaheed Saddam Hussein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112</v>
      </c>
      <c r="E467">
        <f>SUMPRODUCT(MID(0&amp;feed!E467,LARGE(INDEX(ISNUMBER(--MID(feed!E467,ROW($1:$19),1))*
ROW($1:$19),0),ROW($1:$19))+1,1)*10^ROW($1:$19)/10)</f>
        <v>6</v>
      </c>
      <c r="F467" t="str">
        <f>feed!F467</f>
        <v>Vietnam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30</v>
      </c>
      <c r="L467">
        <f>SUMPRODUCT(MID(0&amp;feed!L467,LARGE(INDEX(ISNUMBER(--MID(feed!L467,ROW($1:$19),1))*
ROW($1:$19),0),ROW($1:$19))+1,1)*10^ROW($1:$19)/10)</f>
        <v>30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1365</v>
      </c>
      <c r="O467">
        <f>SUMPRODUCT(MID(0&amp;feed!O467,LARGE(INDEX(ISNUMBER(--MID(feed!O467,ROW($1:$5),1))*
ROW($1:$5),0),ROW($1:$5))+1,1)*10^ROW($1:$5)/10)</f>
        <v>3664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Mesopotamia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67" t="str">
        <f>feed!U467</f>
        <v>http://blocgame.com/stats.php?id=61172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20376</v>
      </c>
      <c r="AA467" s="8">
        <f t="shared" si="45"/>
        <v>33.059340659340663</v>
      </c>
      <c r="AB467" s="4">
        <f t="shared" si="46"/>
        <v>227.5</v>
      </c>
      <c r="AC467" s="4">
        <f t="shared" si="47"/>
        <v>7521</v>
      </c>
    </row>
    <row r="468" spans="1:29" x14ac:dyDescent="0.25">
      <c r="A468" t="str">
        <f>feed!A468</f>
        <v>Chaouenne</v>
      </c>
      <c r="B468" t="str">
        <f>feed!B468</f>
        <v>pyrignis</v>
      </c>
      <c r="C468" t="str">
        <f>feed!C468</f>
        <v>The Hetairoi Guild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3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90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8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1358</v>
      </c>
      <c r="O468">
        <f>SUMPRODUCT(MID(0&amp;feed!O468,LARGE(INDEX(ISNUMBER(--MID(feed!O468,ROW($1:$5),1))*
ROW($1:$5),0),ROW($1:$5))+1,1)*10^ROW($1:$5)/10)</f>
        <v>2486</v>
      </c>
      <c r="P468" t="str">
        <f>feed!P468</f>
        <v>Untapped</v>
      </c>
      <c r="Q468">
        <f t="shared" si="42"/>
        <v>90</v>
      </c>
      <c r="R468" t="str">
        <f>feed!Q468</f>
        <v>Very Powerful</v>
      </c>
      <c r="S468">
        <f t="shared" si="43"/>
        <v>10</v>
      </c>
      <c r="T468" t="str">
        <f>feed!R468</f>
        <v>Atlas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68" t="str">
        <f>feed!U468</f>
        <v>http://blocgame.com/stats.php?id=42019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15750</v>
      </c>
      <c r="AA468" s="8">
        <f t="shared" si="45"/>
        <v>18.225331369661266</v>
      </c>
      <c r="AB468" s="4">
        <f t="shared" si="46"/>
        <v>226.33333333333334</v>
      </c>
      <c r="AC468" s="4">
        <f t="shared" si="47"/>
        <v>4125</v>
      </c>
    </row>
    <row r="469" spans="1:29" x14ac:dyDescent="0.25">
      <c r="A469" t="str">
        <f>feed!A469</f>
        <v>BIOR KELANTOK</v>
      </c>
      <c r="B469" t="str">
        <f>feed!B469</f>
        <v>Krul</v>
      </c>
      <c r="C469" t="str">
        <f>feed!C469</f>
        <v>Interpol</v>
      </c>
      <c r="D469">
        <f>SUMPRODUCT(MID(0&amp;feed!D469,LARGE(INDEX(ISNUMBER(--MID(feed!D469,ROW($1:$19),1))*
ROW($1:$19),0),ROW($1:$19))+1,1)*10^ROW($1:$19)/10)</f>
        <v>33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Standard</v>
      </c>
      <c r="J469">
        <f>SUMPRODUCT(MID(0&amp;feed!J469,LARGE(INDEX(ISNUMBER(--MID(feed!J469,ROW($1:$19),1))*
ROW($1:$19),0),ROW($1:$19))+1,1)*10^ROW($1:$19)/10)</f>
        <v>11</v>
      </c>
      <c r="K469">
        <f>SUMPRODUCT(MID(0&amp;feed!K469,LARGE(INDEX(ISNUMBER(--MID(feed!K469,ROW($1:$19),1))*
ROW($1:$19),0),ROW($1:$19))+1,1)*10^ROW($1:$19)/10)</f>
        <v>10</v>
      </c>
      <c r="L469">
        <f>SUMPRODUCT(MID(0&amp;feed!L469,LARGE(INDEX(ISNUMBER(--MID(feed!L469,ROW($1:$19),1))*
ROW($1:$19),0),ROW($1:$19))+1,1)*10^ROW($1:$19)/10)</f>
        <v>3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1355</v>
      </c>
      <c r="O469">
        <f>SUMPRODUCT(MID(0&amp;feed!O469,LARGE(INDEX(ISNUMBER(--MID(feed!O469,ROW($1:$5),1))*
ROW($1:$5),0),ROW($1:$5))+1,1)*10^ROW($1:$5)/10)</f>
        <v>96</v>
      </c>
      <c r="P469" t="str">
        <f>feed!P469</f>
        <v>Untapped</v>
      </c>
      <c r="Q469">
        <f t="shared" si="42"/>
        <v>90</v>
      </c>
      <c r="R469" t="str">
        <f>feed!Q469</f>
        <v>Large</v>
      </c>
      <c r="S469">
        <f t="shared" si="43"/>
        <v>7.5</v>
      </c>
      <c r="T469" t="str">
        <f>feed!R469</f>
        <v>Pacific Rim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69" t="str">
        <f>feed!U469</f>
        <v>http://blocgame.com/stats.php?id=61489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7453</v>
      </c>
      <c r="AA469" s="8">
        <f t="shared" si="45"/>
        <v>9.6516605166051654</v>
      </c>
      <c r="AB469" s="4">
        <f t="shared" si="46"/>
        <v>225.83333333333334</v>
      </c>
      <c r="AC469" s="4">
        <f t="shared" si="47"/>
        <v>2179.6666666666665</v>
      </c>
    </row>
    <row r="470" spans="1:29" x14ac:dyDescent="0.25">
      <c r="A470" t="str">
        <f>feed!A470</f>
        <v>Madurolandia</v>
      </c>
      <c r="B470" t="str">
        <f>feed!B470</f>
        <v>Nicolas Maduro</v>
      </c>
      <c r="C470">
        <f>feed!C470</f>
        <v>0</v>
      </c>
      <c r="D470">
        <f>SUMPRODUCT(MID(0&amp;feed!D470,LARGE(INDEX(ISNUMBER(--MID(feed!D470,ROW($1:$19),1))*
ROW($1:$19),0),ROW($1:$19))+1,1)*10^ROW($1:$19)/10)</f>
        <v>10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0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172</v>
      </c>
      <c r="K470">
        <f>SUMPRODUCT(MID(0&amp;feed!K470,LARGE(INDEX(ISNUMBER(--MID(feed!K470,ROW($1:$19),1))*
ROW($1:$19),0),ROW($1:$19))+1,1)*10^ROW($1:$19)/10)</f>
        <v>2</v>
      </c>
      <c r="L470">
        <f>SUMPRODUCT(MID(0&amp;feed!L470,LARGE(INDEX(ISNUMBER(--MID(feed!L470,ROW($1:$19),1))*
ROW($1:$19),0),ROW($1:$19))+1,1)*10^ROW($1:$19)/10)</f>
        <v>4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1355</v>
      </c>
      <c r="O470">
        <f>SUMPRODUCT(MID(0&amp;feed!O470,LARGE(INDEX(ISNUMBER(--MID(feed!O470,ROW($1:$5),1))*
ROW($1:$5),0),ROW($1:$5))+1,1)*10^ROW($1:$5)/10)</f>
        <v>1187</v>
      </c>
      <c r="P470" t="str">
        <f>feed!P470</f>
        <v>Untapped</v>
      </c>
      <c r="Q470">
        <f t="shared" si="42"/>
        <v>90</v>
      </c>
      <c r="R470" t="str">
        <f>feed!Q470</f>
        <v>Meagre</v>
      </c>
      <c r="S470">
        <f t="shared" si="43"/>
        <v>1.5</v>
      </c>
      <c r="T470" t="str">
        <f>feed!R470</f>
        <v>Egypt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470" t="str">
        <f>feed!U470</f>
        <v>http://blocgame.com/stats.php?id=64366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4808</v>
      </c>
      <c r="AA470" s="8">
        <f t="shared" si="45"/>
        <v>5.2088560885608857</v>
      </c>
      <c r="AB470" s="4">
        <f t="shared" si="46"/>
        <v>225.83333333333334</v>
      </c>
      <c r="AC470" s="4">
        <f t="shared" si="47"/>
        <v>1176.3333333333333</v>
      </c>
    </row>
    <row r="471" spans="1:29" x14ac:dyDescent="0.25">
      <c r="A471" t="str">
        <f>feed!A471</f>
        <v>Eurassia</v>
      </c>
      <c r="B471" t="str">
        <f>feed!B471</f>
        <v>KurdishStalin</v>
      </c>
      <c r="C471" t="str">
        <f>feed!C471</f>
        <v>Pact of Red October</v>
      </c>
      <c r="D471">
        <f>SUMPRODUCT(MID(0&amp;feed!D471,LARGE(INDEX(ISNUMBER(--MID(feed!D471,ROW($1:$19),1))*
ROW($1:$19),0),ROW($1:$19))+1,1)*10^ROW($1:$19)/10)</f>
        <v>16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Nice</v>
      </c>
      <c r="H471">
        <f>SUMPRODUCT(MID(0&amp;feed!H471,LARGE(INDEX(ISNUMBER(--MID(feed!H471,ROW($1:$1),1))*
ROW($1:$1),0),ROW($1:$1))+1,1)*10^ROW($1:$1)/10)</f>
        <v>0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4</v>
      </c>
      <c r="K471">
        <f>SUMPRODUCT(MID(0&amp;feed!K471,LARGE(INDEX(ISNUMBER(--MID(feed!K471,ROW($1:$19),1))*
ROW($1:$19),0),ROW($1:$19))+1,1)*10^ROW($1:$19)/10)</f>
        <v>7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1351</v>
      </c>
      <c r="O471">
        <f>SUMPRODUCT(MID(0&amp;feed!O471,LARGE(INDEX(ISNUMBER(--MID(feed!O471,ROW($1:$5),1))*
ROW($1:$5),0),ROW($1:$5))+1,1)*10^ROW($1:$5)/10)</f>
        <v>2577</v>
      </c>
      <c r="P471" t="str">
        <f>feed!P471</f>
        <v>Near Depletion</v>
      </c>
      <c r="Q471">
        <f t="shared" si="42"/>
        <v>10</v>
      </c>
      <c r="R471" t="str">
        <f>feed!Q471</f>
        <v>Small</v>
      </c>
      <c r="S471">
        <f t="shared" si="43"/>
        <v>3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71" t="str">
        <f>feed!U471</f>
        <v>http://blocgame.com/stats.php?id=63019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14474</v>
      </c>
      <c r="AA471" s="8">
        <f t="shared" si="45"/>
        <v>14.04441154700222</v>
      </c>
      <c r="AB471" s="4">
        <f t="shared" si="46"/>
        <v>225.16666666666666</v>
      </c>
      <c r="AC471" s="4">
        <f t="shared" si="47"/>
        <v>3162.3333333333335</v>
      </c>
    </row>
    <row r="472" spans="1:29" x14ac:dyDescent="0.25">
      <c r="A472" t="str">
        <f>feed!A472</f>
        <v>Castille</v>
      </c>
      <c r="B472" t="str">
        <f>feed!B472</f>
        <v>Castillian</v>
      </c>
      <c r="C472">
        <f>feed!C472</f>
        <v>0</v>
      </c>
      <c r="D472">
        <f>SUMPRODUCT(MID(0&amp;feed!D472,LARGE(INDEX(ISNUMBER(--MID(feed!D472,ROW($1:$19),1))*
ROW($1:$19),0),ROW($1:$19))+1,1)*10^ROW($1:$19)/10)</f>
        <v>175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102</v>
      </c>
      <c r="K472">
        <f>SUMPRODUCT(MID(0&amp;feed!K472,LARGE(INDEX(ISNUMBER(--MID(feed!K472,ROW($1:$19),1))*
ROW($1:$19),0),ROW($1:$19))+1,1)*10^ROW($1:$19)/10)</f>
        <v>17</v>
      </c>
      <c r="L472">
        <f>SUMPRODUCT(MID(0&amp;feed!L472,LARGE(INDEX(ISNUMBER(--MID(feed!L472,ROW($1:$19),1))*
ROW($1:$19),0),ROW($1:$19))+1,1)*10^ROW($1:$19)/10)</f>
        <v>14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1341</v>
      </c>
      <c r="O472">
        <f>SUMPRODUCT(MID(0&amp;feed!O472,LARGE(INDEX(ISNUMBER(--MID(feed!O472,ROW($1:$5),1))*
ROW($1:$5),0),ROW($1:$5))+1,1)*10^ROW($1:$5)/10)</f>
        <v>1993</v>
      </c>
      <c r="P472" t="str">
        <f>feed!P472</f>
        <v>Near Depletion</v>
      </c>
      <c r="Q472">
        <f t="shared" si="42"/>
        <v>10</v>
      </c>
      <c r="R472" t="str">
        <f>feed!Q472</f>
        <v>Large</v>
      </c>
      <c r="S472">
        <f t="shared" si="43"/>
        <v>7.5</v>
      </c>
      <c r="T472" t="str">
        <f>feed!R472</f>
        <v>Arabia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472" t="str">
        <f>feed!U472</f>
        <v>http://blocgame.com/stats.php?id=65002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13620</v>
      </c>
      <c r="AA472" s="8">
        <f t="shared" si="45"/>
        <v>19.384787472035793</v>
      </c>
      <c r="AB472" s="4">
        <f t="shared" si="46"/>
        <v>223.5</v>
      </c>
      <c r="AC472" s="4">
        <f t="shared" si="47"/>
        <v>4332.5</v>
      </c>
    </row>
    <row r="473" spans="1:29" x14ac:dyDescent="0.25">
      <c r="A473" t="str">
        <f>feed!A473</f>
        <v>SOAP</v>
      </c>
      <c r="B473" t="str">
        <f>feed!B473</f>
        <v>Dirt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171</v>
      </c>
      <c r="K473">
        <f>SUMPRODUCT(MID(0&amp;feed!K473,LARGE(INDEX(ISNUMBER(--MID(feed!K473,ROW($1:$19),1))*
ROW($1:$19),0),ROW($1:$19))+1,1)*10^ROW($1:$19)/10)</f>
        <v>25</v>
      </c>
      <c r="L473">
        <f>SUMPRODUCT(MID(0&amp;feed!L473,LARGE(INDEX(ISNUMBER(--MID(feed!L473,ROW($1:$19),1))*
ROW($1:$19),0),ROW($1:$19))+1,1)*10^ROW($1:$19)/10)</f>
        <v>6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1328</v>
      </c>
      <c r="O473">
        <f>SUMPRODUCT(MID(0&amp;feed!O473,LARGE(INDEX(ISNUMBER(--MID(feed!O473,ROW($1:$5),1))*
ROW($1:$5),0),ROW($1:$5))+1,1)*10^ROW($1:$5)/10)</f>
        <v>290</v>
      </c>
      <c r="P473" t="str">
        <f>feed!P473</f>
        <v>Untapped</v>
      </c>
      <c r="Q473">
        <f t="shared" si="42"/>
        <v>90</v>
      </c>
      <c r="R473" t="str">
        <f>feed!Q473</f>
        <v>None</v>
      </c>
      <c r="S473">
        <f t="shared" si="43"/>
        <v>0</v>
      </c>
      <c r="T473" t="str">
        <f>feed!R473</f>
        <v>Indochina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473" t="str">
        <f>feed!U473</f>
        <v>http://blocgame.com/stats.php?id=64572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25702</v>
      </c>
      <c r="AA473" s="8">
        <f t="shared" si="45"/>
        <v>28.672439759036145</v>
      </c>
      <c r="AB473" s="4">
        <f t="shared" si="46"/>
        <v>221.33333333333334</v>
      </c>
      <c r="AC473" s="4">
        <f t="shared" si="47"/>
        <v>6346.166666666667</v>
      </c>
    </row>
    <row r="474" spans="1:29" x14ac:dyDescent="0.25">
      <c r="A474" t="str">
        <f>feed!A474</f>
        <v>Dissapointment</v>
      </c>
      <c r="B474" t="str">
        <f>feed!B474</f>
        <v>El Jefe 2.0</v>
      </c>
      <c r="C474">
        <f>feed!C474</f>
        <v>0</v>
      </c>
      <c r="D474">
        <f>SUMPRODUCT(MID(0&amp;feed!D474,LARGE(INDEX(ISNUMBER(--MID(feed!D474,ROW($1:$19),1))*
ROW($1:$19),0),ROW($1:$19))+1,1)*10^ROW($1:$19)/10)</f>
        <v>11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44</v>
      </c>
      <c r="K474">
        <f>SUMPRODUCT(MID(0&amp;feed!K474,LARGE(INDEX(ISNUMBER(--MID(feed!K474,ROW($1:$19),1))*
ROW($1:$19),0),ROW($1:$19))+1,1)*10^ROW($1:$19)/10)</f>
        <v>7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1320</v>
      </c>
      <c r="O474">
        <f>SUMPRODUCT(MID(0&amp;feed!O474,LARGE(INDEX(ISNUMBER(--MID(feed!O474,ROW($1:$5),1))*
ROW($1:$5),0),ROW($1:$5))+1,1)*10^ROW($1:$5)/10)</f>
        <v>14</v>
      </c>
      <c r="P474" t="str">
        <f>feed!P474</f>
        <v>Untapped</v>
      </c>
      <c r="Q474">
        <f t="shared" si="42"/>
        <v>90</v>
      </c>
      <c r="R474" t="str">
        <f>feed!Q474</f>
        <v>Somewhat Large</v>
      </c>
      <c r="S474">
        <f t="shared" si="43"/>
        <v>6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474" t="str">
        <f>feed!U474</f>
        <v>http://blocgame.com/stats.php?id=64053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5809</v>
      </c>
      <c r="AA474" s="8">
        <f t="shared" si="45"/>
        <v>8.0939393939393938</v>
      </c>
      <c r="AB474" s="4">
        <f t="shared" si="46"/>
        <v>220</v>
      </c>
      <c r="AC474" s="4">
        <f t="shared" si="47"/>
        <v>1780.6666666666667</v>
      </c>
    </row>
    <row r="475" spans="1:29" x14ac:dyDescent="0.25">
      <c r="A475" t="str">
        <f>feed!A475</f>
        <v>Mont Blanc</v>
      </c>
      <c r="B475" t="str">
        <f>feed!B475</f>
        <v>Tesco</v>
      </c>
      <c r="C475">
        <f>feed!C475</f>
        <v>0</v>
      </c>
      <c r="D475">
        <f>SUMPRODUCT(MID(0&amp;feed!D475,LARGE(INDEX(ISNUMBER(--MID(feed!D475,ROW($1:$19),1))*
ROW($1:$19),0),ROW($1:$19))+1,1)*10^ROW($1:$19)/10)</f>
        <v>19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Isolated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0</v>
      </c>
      <c r="L475">
        <f>SUMPRODUCT(MID(0&amp;feed!L475,LARGE(INDEX(ISNUMBER(--MID(feed!L475,ROW($1:$19),1))*
ROW($1:$19),0),ROW($1:$19))+1,1)*10^ROW($1:$19)/10)</f>
        <v>0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1317</v>
      </c>
      <c r="O475">
        <f>SUMPRODUCT(MID(0&amp;feed!O475,LARGE(INDEX(ISNUMBER(--MID(feed!O475,ROW($1:$5),1))*
ROW($1:$5),0),ROW($1:$5))+1,1)*10^ROW($1:$5)/10)</f>
        <v>106</v>
      </c>
      <c r="P475">
        <f>feed!P475</f>
        <v>0</v>
      </c>
      <c r="Q475">
        <f t="shared" si="42"/>
        <v>40</v>
      </c>
      <c r="R475" t="str">
        <f>feed!Q475</f>
        <v>None</v>
      </c>
      <c r="S475">
        <f t="shared" si="43"/>
        <v>0</v>
      </c>
      <c r="T475" t="str">
        <f>feed!R475</f>
        <v>Arabia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475" t="str">
        <f>feed!U475</f>
        <v>http://blocgame.com/stats.php?id=62644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170</v>
      </c>
      <c r="AA475" s="8">
        <f t="shared" si="45"/>
        <v>0.12908124525436598</v>
      </c>
      <c r="AB475" s="4">
        <f t="shared" si="46"/>
        <v>219.5</v>
      </c>
      <c r="AC475" s="4">
        <f t="shared" si="47"/>
        <v>28.333333333333332</v>
      </c>
    </row>
    <row r="476" spans="1:29" x14ac:dyDescent="0.25">
      <c r="A476" t="str">
        <f>feed!A476</f>
        <v>Rockstead</v>
      </c>
      <c r="B476" t="str">
        <f>feed!B476</f>
        <v>ArMaGeDdOn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76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3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25</v>
      </c>
      <c r="L476">
        <f>SUMPRODUCT(MID(0&amp;feed!L476,LARGE(INDEX(ISNUMBER(--MID(feed!L476,ROW($1:$19),1))*
ROW($1:$19),0),ROW($1:$19))+1,1)*10^ROW($1:$19)/10)</f>
        <v>11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1314</v>
      </c>
      <c r="O476">
        <f>SUMPRODUCT(MID(0&amp;feed!O476,LARGE(INDEX(ISNUMBER(--MID(feed!O476,ROW($1:$5),1))*
ROW($1:$5),0),ROW($1:$5))+1,1)*10^ROW($1:$5)/10)</f>
        <v>11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Pacific Rim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476" t="str">
        <f>feed!U476</f>
        <v>http://blocgame.com/stats.php?id=62622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3852</v>
      </c>
      <c r="AA476" s="8">
        <f t="shared" si="45"/>
        <v>14.917808219178083</v>
      </c>
      <c r="AB476" s="4">
        <f t="shared" si="46"/>
        <v>219</v>
      </c>
      <c r="AC476" s="4">
        <f t="shared" si="47"/>
        <v>3267</v>
      </c>
    </row>
    <row r="477" spans="1:29" x14ac:dyDescent="0.25">
      <c r="A477" t="str">
        <f>feed!A477</f>
        <v>ENdau 2</v>
      </c>
      <c r="B477" t="str">
        <f>feed!B477</f>
        <v>Syazwan90</v>
      </c>
      <c r="C477" t="str">
        <f>feed!C477</f>
        <v>PIRATES</v>
      </c>
      <c r="D477">
        <f>SUMPRODUCT(MID(0&amp;feed!D477,LARGE(INDEX(ISNUMBER(--MID(feed!D477,ROW($1:$19),1))*
ROW($1:$19),0),ROW($1:$19))+1,1)*10^ROW($1:$19)/10)</f>
        <v>109</v>
      </c>
      <c r="E477">
        <f>SUMPRODUCT(MID(0&amp;feed!E477,LARGE(INDEX(ISNUMBER(--MID(feed!E477,ROW($1:$19),1))*
ROW($1:$19),0),ROW($1:$19))+1,1)*10^ROW($1:$19)/10)</f>
        <v>3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3</v>
      </c>
      <c r="K477">
        <f>SUMPRODUCT(MID(0&amp;feed!K477,LARGE(INDEX(ISNUMBER(--MID(feed!K477,ROW($1:$19),1))*
ROW($1:$19),0),ROW($1:$19))+1,1)*10^ROW($1:$19)/10)</f>
        <v>25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1313</v>
      </c>
      <c r="O477">
        <f>SUMPRODUCT(MID(0&amp;feed!O477,LARGE(INDEX(ISNUMBER(--MID(feed!O477,ROW($1:$5),1))*
ROW($1:$5),0),ROW($1:$5))+1,1)*10^ROW($1:$5)/10)</f>
        <v>4590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77" t="str">
        <f>feed!U477</f>
        <v>http://blocgame.com/stats.php?id=64213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27659</v>
      </c>
      <c r="AA477" s="8">
        <f t="shared" si="45"/>
        <v>32.204112718964204</v>
      </c>
      <c r="AB477" s="4">
        <f t="shared" si="46"/>
        <v>218.83333333333334</v>
      </c>
      <c r="AC477" s="4">
        <f t="shared" si="47"/>
        <v>7047.333333333333</v>
      </c>
    </row>
    <row r="478" spans="1:29" x14ac:dyDescent="0.25">
      <c r="A478" t="str">
        <f>feed!A478</f>
        <v>Saudi Arabia</v>
      </c>
      <c r="B478" t="str">
        <f>feed!B478</f>
        <v>Ayatollah Khajik</v>
      </c>
      <c r="C478" t="str">
        <f>feed!C478</f>
        <v>The Khilafah</v>
      </c>
      <c r="D478">
        <f>SUMPRODUCT(MID(0&amp;feed!D478,LARGE(INDEX(ISNUMBER(--MID(feed!D478,ROW($1:$19),1))*
ROW($1:$19),0),ROW($1:$19))+1,1)*10^ROW($1:$19)/10)</f>
        <v>43</v>
      </c>
      <c r="E478">
        <f>SUMPRODUCT(MID(0&amp;feed!E478,LARGE(INDEX(ISNUMBER(--MID(feed!E478,ROW($1:$19),1))*
ROW($1:$19),0),ROW($1:$19))+1,1)*10^ROW($1:$19)/10)</f>
        <v>0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0</v>
      </c>
      <c r="I478" t="str">
        <f>feed!I478</f>
        <v>Undisciplined Rabble</v>
      </c>
      <c r="J478">
        <f>SUMPRODUCT(MID(0&amp;feed!J478,LARGE(INDEX(ISNUMBER(--MID(feed!J478,ROW($1:$19),1))*
ROW($1:$19),0),ROW($1:$19))+1,1)*10^ROW($1:$19)/10)</f>
        <v>47</v>
      </c>
      <c r="K478">
        <f>SUMPRODUCT(MID(0&amp;feed!K478,LARGE(INDEX(ISNUMBER(--MID(feed!K478,ROW($1:$19),1))*
ROW($1:$19),0),ROW($1:$19))+1,1)*10^ROW($1:$19)/10)</f>
        <v>14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1310</v>
      </c>
      <c r="O478">
        <f>SUMPRODUCT(MID(0&amp;feed!O478,LARGE(INDEX(ISNUMBER(--MID(feed!O478,ROW($1:$5),1))*
ROW($1:$5),0),ROW($1:$5))+1,1)*10^ROW($1:$5)/10)</f>
        <v>579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478" t="str">
        <f>feed!U478</f>
        <v>http://blocgame.com/stats.php?id=40653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160</v>
      </c>
      <c r="AA478" s="8">
        <f t="shared" si="45"/>
        <v>5.2748091603053435</v>
      </c>
      <c r="AB478" s="4">
        <f t="shared" si="46"/>
        <v>218.33333333333334</v>
      </c>
      <c r="AC478" s="4">
        <f t="shared" si="47"/>
        <v>1151.6666666666667</v>
      </c>
    </row>
    <row r="479" spans="1:29" x14ac:dyDescent="0.25">
      <c r="A479" t="str">
        <f>feed!A479</f>
        <v>Sulon Grande</v>
      </c>
      <c r="B479" t="str">
        <f>feed!B479</f>
        <v>Sulon the Defiler</v>
      </c>
      <c r="C479" t="str">
        <f>feed!C479</f>
        <v>Brotherhood of Nod</v>
      </c>
      <c r="D479">
        <f>SUMPRODUCT(MID(0&amp;feed!D479,LARGE(INDEX(ISNUMBER(--MID(feed!D479,ROW($1:$19),1))*
ROW($1:$19),0),ROW($1:$19))+1,1)*10^ROW($1:$19)/10)</f>
        <v>30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0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4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1310</v>
      </c>
      <c r="O479">
        <f>SUMPRODUCT(MID(0&amp;feed!O479,LARGE(INDEX(ISNUMBER(--MID(feed!O479,ROW($1:$5),1))*
ROW($1:$5),0),ROW($1:$5))+1,1)*10^ROW($1:$5)/10)</f>
        <v>1522</v>
      </c>
      <c r="P479">
        <f>feed!P479</f>
        <v>0</v>
      </c>
      <c r="Q479">
        <f t="shared" si="42"/>
        <v>40</v>
      </c>
      <c r="R479" t="str">
        <f>feed!Q479</f>
        <v>None</v>
      </c>
      <c r="S479">
        <f t="shared" si="43"/>
        <v>0</v>
      </c>
      <c r="T479" t="str">
        <f>feed!R479</f>
        <v>Atlas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479" t="str">
        <f>feed!U479</f>
        <v>http://blocgame.com/stats.php?id=61038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4121</v>
      </c>
      <c r="AA479" s="8">
        <f t="shared" si="45"/>
        <v>4.8633587786259538</v>
      </c>
      <c r="AB479" s="4">
        <f t="shared" si="46"/>
        <v>218.33333333333334</v>
      </c>
      <c r="AC479" s="4">
        <f t="shared" si="47"/>
        <v>1061.8333333333333</v>
      </c>
    </row>
    <row r="480" spans="1:29" x14ac:dyDescent="0.25">
      <c r="A480" t="str">
        <f>feed!A480</f>
        <v>RIPERINO</v>
      </c>
      <c r="B480" t="str">
        <f>feed!B480</f>
        <v>RIPERINO</v>
      </c>
      <c r="C480" t="str">
        <f>feed!C480</f>
        <v>Dictators United</v>
      </c>
      <c r="D480">
        <f>SUMPRODUCT(MID(0&amp;feed!D480,LARGE(INDEX(ISNUMBER(--MID(feed!D480,ROW($1:$19),1))*
ROW($1:$19),0),ROW($1:$19))+1,1)*10^ROW($1:$19)/10)</f>
        <v>8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Angelic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4</v>
      </c>
      <c r="L480">
        <f>SUMPRODUCT(MID(0&amp;feed!L480,LARGE(INDEX(ISNUMBER(--MID(feed!L480,ROW($1:$19),1))*
ROW($1:$19),0),ROW($1:$19))+1,1)*10^ROW($1:$19)/10)</f>
        <v>1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1310</v>
      </c>
      <c r="O480">
        <f>SUMPRODUCT(MID(0&amp;feed!O480,LARGE(INDEX(ISNUMBER(--MID(feed!O480,ROW($1:$5),1))*
ROW($1:$5),0),ROW($1:$5))+1,1)*10^ROW($1:$5)/10)</f>
        <v>24</v>
      </c>
      <c r="P480" t="str">
        <f>feed!P480</f>
        <v>Untapped</v>
      </c>
      <c r="Q480">
        <f t="shared" si="42"/>
        <v>90</v>
      </c>
      <c r="R480" t="str">
        <f>feed!Q480</f>
        <v>None</v>
      </c>
      <c r="S480">
        <f t="shared" si="43"/>
        <v>0</v>
      </c>
      <c r="T480" t="str">
        <f>feed!R480</f>
        <v>China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480" t="str">
        <f>feed!U480</f>
        <v>http://blocgame.com/stats.php?id=64163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234</v>
      </c>
      <c r="AA480" s="8">
        <f t="shared" si="45"/>
        <v>1.6099236641221375</v>
      </c>
      <c r="AB480" s="4">
        <f t="shared" si="46"/>
        <v>218.33333333333334</v>
      </c>
      <c r="AC480" s="4">
        <f t="shared" si="47"/>
        <v>351.5</v>
      </c>
    </row>
    <row r="481" spans="1:29" x14ac:dyDescent="0.25">
      <c r="A481" t="str">
        <f>feed!A481</f>
        <v>Last Horn</v>
      </c>
      <c r="B481" t="str">
        <f>feed!B481</f>
        <v>Prince Charming</v>
      </c>
      <c r="C481" t="str">
        <f>feed!C481</f>
        <v>The Khilafah</v>
      </c>
      <c r="D481">
        <f>SUMPRODUCT(MID(0&amp;feed!D481,LARGE(INDEX(ISNUMBER(--MID(feed!D481,ROW($1:$19),1))*
ROW($1:$19),0),ROW($1:$19))+1,1)*10^ROW($1:$19)/10)</f>
        <v>128</v>
      </c>
      <c r="E481">
        <f>SUMPRODUCT(MID(0&amp;feed!E481,LARGE(INDEX(ISNUMBER(--MID(feed!E481,ROW($1:$19),1))*
ROW($1:$19),0),ROW($1:$19))+1,1)*10^ROW($1:$19)/10)</f>
        <v>1</v>
      </c>
      <c r="F481" t="str">
        <f>feed!F481</f>
        <v>Korean War surplus</v>
      </c>
      <c r="G481" t="str">
        <f>feed!G481</f>
        <v>Nice</v>
      </c>
      <c r="H481">
        <f>SUMPRODUCT(MID(0&amp;feed!H481,LARGE(INDEX(ISNUMBER(--MID(feed!H481,ROW($1:$1),1))*
ROW($1:$1),0),ROW($1:$1))+1,1)*10^ROW($1:$1)/10)</f>
        <v>2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35</v>
      </c>
      <c r="L481">
        <f>SUMPRODUCT(MID(0&amp;feed!L481,LARGE(INDEX(ISNUMBER(--MID(feed!L481,ROW($1:$19),1))*
ROW($1:$19),0),ROW($1:$19))+1,1)*10^ROW($1:$19)/10)</f>
        <v>7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1309</v>
      </c>
      <c r="O481">
        <f>SUMPRODUCT(MID(0&amp;feed!O481,LARGE(INDEX(ISNUMBER(--MID(feed!O481,ROW($1:$5),1))*
ROW($1:$5),0),ROW($1:$5))+1,1)*10^ROW($1:$5)/10)</f>
        <v>951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West Africa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81" t="str">
        <f>feed!U481</f>
        <v>http://blocgame.com/stats.php?id=64043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24600</v>
      </c>
      <c r="AA481" s="8">
        <f t="shared" si="45"/>
        <v>31.970970206264322</v>
      </c>
      <c r="AB481" s="4">
        <f t="shared" si="46"/>
        <v>218.16666666666666</v>
      </c>
      <c r="AC481" s="4">
        <f t="shared" si="47"/>
        <v>6975</v>
      </c>
    </row>
    <row r="482" spans="1:29" x14ac:dyDescent="0.25">
      <c r="A482" t="str">
        <f>feed!A482</f>
        <v>Mexiga</v>
      </c>
      <c r="B482" t="str">
        <f>feed!B482</f>
        <v>Zuniga</v>
      </c>
      <c r="C482">
        <f>feed!C482</f>
        <v>0</v>
      </c>
      <c r="D482">
        <f>SUMPRODUCT(MID(0&amp;feed!D482,LARGE(INDEX(ISNUMBER(--MID(feed!D482,ROW($1:$19),1))*
ROW($1:$19),0),ROW($1:$19))+1,1)*10^ROW($1:$19)/10)</f>
        <v>8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First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0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183</v>
      </c>
      <c r="K482">
        <f>SUMPRODUCT(MID(0&amp;feed!K482,LARGE(INDEX(ISNUMBER(--MID(feed!K482,ROW($1:$19),1))*
ROW($1:$19),0),ROW($1:$19))+1,1)*10^ROW($1:$19)/10)</f>
        <v>7</v>
      </c>
      <c r="L482">
        <f>SUMPRODUCT(MID(0&amp;feed!L482,LARGE(INDEX(ISNUMBER(--MID(feed!L482,ROW($1:$19),1))*
ROW($1:$19),0),ROW($1:$19))+1,1)*10^ROW($1:$19)/10)</f>
        <v>3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1309</v>
      </c>
      <c r="O482">
        <f>SUMPRODUCT(MID(0&amp;feed!O482,LARGE(INDEX(ISNUMBER(--MID(feed!O482,ROW($1:$5),1))*
ROW($1:$5),0),ROW($1:$5))+1,1)*10^ROW($1:$5)/10)</f>
        <v>3</v>
      </c>
      <c r="P482" t="str">
        <f>feed!P482</f>
        <v>Untapped</v>
      </c>
      <c r="Q482">
        <f t="shared" si="42"/>
        <v>90</v>
      </c>
      <c r="R482" t="str">
        <f>feed!Q482</f>
        <v>Meagre</v>
      </c>
      <c r="S482">
        <f t="shared" si="43"/>
        <v>1.5</v>
      </c>
      <c r="T482" t="str">
        <f>feed!R482</f>
        <v>Amazonia</v>
      </c>
      <c r="U482" t="str">
        <f>feed!S482</f>
        <v>United States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82" t="str">
        <f>feed!U482</f>
        <v>http://blocgame.com/stats.php?id=64627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7481</v>
      </c>
      <c r="AA482" s="8">
        <f t="shared" si="45"/>
        <v>8.579831932773109</v>
      </c>
      <c r="AB482" s="4">
        <f t="shared" si="46"/>
        <v>218.16666666666666</v>
      </c>
      <c r="AC482" s="4">
        <f t="shared" si="47"/>
        <v>1871.8333333333333</v>
      </c>
    </row>
    <row r="483" spans="1:29" x14ac:dyDescent="0.25">
      <c r="A483" t="str">
        <f>feed!A483</f>
        <v>Zhenyx</v>
      </c>
      <c r="B483" t="str">
        <f>feed!B483</f>
        <v>Phexion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16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10</v>
      </c>
      <c r="K483">
        <f>SUMPRODUCT(MID(0&amp;feed!K483,LARGE(INDEX(ISNUMBER(--MID(feed!K483,ROW($1:$19),1))*
ROW($1:$19),0),ROW($1:$19))+1,1)*10^ROW($1:$19)/10)</f>
        <v>11</v>
      </c>
      <c r="L483">
        <f>SUMPRODUCT(MID(0&amp;feed!L483,LARGE(INDEX(ISNUMBER(--MID(feed!L483,ROW($1:$19),1))*
ROW($1:$19),0),ROW($1:$19))+1,1)*10^ROW($1:$19)/10)</f>
        <v>3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1309</v>
      </c>
      <c r="O483">
        <f>SUMPRODUCT(MID(0&amp;feed!O483,LARGE(INDEX(ISNUMBER(--MID(feed!O483,ROW($1:$5),1))*
ROW($1:$5),0),ROW($1:$5))+1,1)*10^ROW($1:$5)/10)</f>
        <v>1310</v>
      </c>
      <c r="P483" t="str">
        <f>feed!P483</f>
        <v>Untapped</v>
      </c>
      <c r="Q483">
        <f t="shared" si="42"/>
        <v>90</v>
      </c>
      <c r="R483" t="str">
        <f>feed!Q483</f>
        <v>Meagre</v>
      </c>
      <c r="S483">
        <f t="shared" si="43"/>
        <v>1.5</v>
      </c>
      <c r="T483" t="str">
        <f>feed!R483</f>
        <v>Arabia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83" t="str">
        <f>feed!U483</f>
        <v>http://blocgame.com/stats.php?id=65024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13250</v>
      </c>
      <c r="AA483" s="8">
        <f t="shared" si="45"/>
        <v>15.278838808250573</v>
      </c>
      <c r="AB483" s="4">
        <f t="shared" si="46"/>
        <v>218.16666666666666</v>
      </c>
      <c r="AC483" s="4">
        <f t="shared" si="47"/>
        <v>3333.3333333333335</v>
      </c>
    </row>
    <row r="484" spans="1:29" x14ac:dyDescent="0.25">
      <c r="A484" t="str">
        <f>feed!A484</f>
        <v>Lemonstan</v>
      </c>
      <c r="B484" t="str">
        <f>feed!B484</f>
        <v>Lemon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146</v>
      </c>
      <c r="E484">
        <f>SUMPRODUCT(MID(0&amp;feed!E484,LARGE(INDEX(ISNUMBER(--MID(feed!E484,ROW($1:$19),1))*
ROW($1:$19),0),ROW($1:$19))+1,1)*10^ROW($1:$19)/10)</f>
        <v>8</v>
      </c>
      <c r="F484" t="str">
        <f>feed!F484</f>
        <v>Vietnam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1</v>
      </c>
      <c r="K484">
        <f>SUMPRODUCT(MID(0&amp;feed!K484,LARGE(INDEX(ISNUMBER(--MID(feed!K484,ROW($1:$19),1))*
ROW($1:$19),0),ROW($1:$19))+1,1)*10^ROW($1:$19)/10)</f>
        <v>20</v>
      </c>
      <c r="L484">
        <f>SUMPRODUCT(MID(0&amp;feed!L484,LARGE(INDEX(ISNUMBER(--MID(feed!L484,ROW($1:$19),1))*
ROW($1:$19),0),ROW($1:$19))+1,1)*10^ROW($1:$19)/10)</f>
        <v>13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1307</v>
      </c>
      <c r="O484">
        <f>SUMPRODUCT(MID(0&amp;feed!O484,LARGE(INDEX(ISNUMBER(--MID(feed!O484,ROW($1:$5),1))*
ROW($1:$5),0),ROW($1:$5))+1,1)*10^ROW($1:$5)/10)</f>
        <v>7865</v>
      </c>
      <c r="P484" t="str">
        <f>feed!P484</f>
        <v>Untapped</v>
      </c>
      <c r="Q484">
        <f t="shared" si="42"/>
        <v>90</v>
      </c>
      <c r="R484" t="str">
        <f>feed!Q484</f>
        <v>Very Powerful</v>
      </c>
      <c r="S484">
        <f t="shared" si="43"/>
        <v>10</v>
      </c>
      <c r="T484" t="str">
        <f>feed!R484</f>
        <v>Persia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484" t="str">
        <f>feed!U484</f>
        <v>http://blocgame.com/stats.php?id=40048</v>
      </c>
      <c r="X484" s="4">
        <f>SUMPRODUCT(MID(0&amp;feed!V484,LARGE(INDEX(ISNUMBER(--MID(feed!V484,ROW($1:$5),1))*
ROW($1:$5),0),ROW($1:$5))+1,1)*10^ROW($1:$5)/10)</f>
        <v>6</v>
      </c>
      <c r="Y484">
        <f>feed!W484</f>
        <v>0</v>
      </c>
      <c r="Z484" s="4">
        <f t="shared" si="44"/>
        <v>29325</v>
      </c>
      <c r="AA484" s="8">
        <f t="shared" si="45"/>
        <v>33.626625860749812</v>
      </c>
      <c r="AB484" s="4">
        <f t="shared" si="46"/>
        <v>217.83333333333334</v>
      </c>
      <c r="AC484" s="4">
        <f t="shared" si="47"/>
        <v>7325</v>
      </c>
    </row>
    <row r="485" spans="1:29" x14ac:dyDescent="0.25">
      <c r="A485" t="str">
        <f>feed!A485</f>
        <v>Selayang</v>
      </c>
      <c r="B485" t="str">
        <f>feed!B485</f>
        <v>mhmz89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41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0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66</v>
      </c>
      <c r="K485">
        <f>SUMPRODUCT(MID(0&amp;feed!K485,LARGE(INDEX(ISNUMBER(--MID(feed!K485,ROW($1:$19),1))*
ROW($1:$19),0),ROW($1:$19))+1,1)*10^ROW($1:$19)/10)</f>
        <v>8</v>
      </c>
      <c r="L485">
        <f>SUMPRODUCT(MID(0&amp;feed!L485,LARGE(INDEX(ISNUMBER(--MID(feed!L485,ROW($1:$19),1))*
ROW($1:$19),0),ROW($1:$19))+1,1)*10^ROW($1:$19)/10)</f>
        <v>4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1307</v>
      </c>
      <c r="O485">
        <f>SUMPRODUCT(MID(0&amp;feed!O485,LARGE(INDEX(ISNUMBER(--MID(feed!O485,ROW($1:$5),1))*
ROW($1:$5),0),ROW($1:$5))+1,1)*10^ROW($1:$5)/10)</f>
        <v>166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485" t="str">
        <f>feed!U485</f>
        <v>http://blocgame.com/stats.php?id=60642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14332</v>
      </c>
      <c r="AA485" s="8">
        <f t="shared" si="45"/>
        <v>14.408569242540167</v>
      </c>
      <c r="AB485" s="4">
        <f t="shared" si="46"/>
        <v>217.83333333333334</v>
      </c>
      <c r="AC485" s="4">
        <f t="shared" si="47"/>
        <v>3138.6666666666665</v>
      </c>
    </row>
    <row r="486" spans="1:29" x14ac:dyDescent="0.25">
      <c r="A486" t="str">
        <f>feed!A486</f>
        <v>Shaanxi</v>
      </c>
      <c r="B486" t="str">
        <f>feed!B486</f>
        <v>Deng Xiaoping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38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2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3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2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1307</v>
      </c>
      <c r="O486">
        <f>SUMPRODUCT(MID(0&amp;feed!O486,LARGE(INDEX(ISNUMBER(--MID(feed!O486,ROW($1:$5),1))*
ROW($1:$5),0),ROW($1:$5))+1,1)*10^ROW($1:$5)/10)</f>
        <v>246</v>
      </c>
      <c r="P486" t="str">
        <f>feed!P486</f>
        <v>Plentiful</v>
      </c>
      <c r="Q486">
        <f t="shared" si="42"/>
        <v>70</v>
      </c>
      <c r="R486" t="str">
        <f>feed!Q486</f>
        <v>Small</v>
      </c>
      <c r="S486">
        <f t="shared" si="43"/>
        <v>3</v>
      </c>
      <c r="T486" t="str">
        <f>feed!R486</f>
        <v>China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86" t="str">
        <f>feed!U486</f>
        <v>http://blocgame.com/stats.php?id=65020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18135</v>
      </c>
      <c r="AA486" s="8">
        <f t="shared" si="45"/>
        <v>17.605202754399389</v>
      </c>
      <c r="AB486" s="4">
        <f t="shared" si="46"/>
        <v>217.83333333333334</v>
      </c>
      <c r="AC486" s="4">
        <f t="shared" si="47"/>
        <v>3835</v>
      </c>
    </row>
    <row r="487" spans="1:29" x14ac:dyDescent="0.25">
      <c r="A487" t="str">
        <f>feed!A487</f>
        <v>The Core</v>
      </c>
      <c r="B487" t="str">
        <f>feed!B487</f>
        <v>BelSon</v>
      </c>
      <c r="C487" t="str">
        <f>feed!C487</f>
        <v>Dictators United</v>
      </c>
      <c r="D487">
        <f>SUMPRODUCT(MID(0&amp;feed!D487,LARGE(INDEX(ISNUMBER(--MID(feed!D487,ROW($1:$19),1))*
ROW($1:$19),0),ROW($1:$19))+1,1)*10^ROW($1:$19)/10)</f>
        <v>10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12</v>
      </c>
      <c r="K487">
        <f>SUMPRODUCT(MID(0&amp;feed!K487,LARGE(INDEX(ISNUMBER(--MID(feed!K487,ROW($1:$19),1))*
ROW($1:$19),0),ROW($1:$19))+1,1)*10^ROW($1:$19)/10)</f>
        <v>21</v>
      </c>
      <c r="L487">
        <f>SUMPRODUCT(MID(0&amp;feed!L487,LARGE(INDEX(ISNUMBER(--MID(feed!L487,ROW($1:$19),1))*
ROW($1:$19),0),ROW($1:$19))+1,1)*10^ROW($1:$19)/10)</f>
        <v>2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1303</v>
      </c>
      <c r="O487">
        <f>SUMPRODUCT(MID(0&amp;feed!O487,LARGE(INDEX(ISNUMBER(--MID(feed!O487,ROW($1:$5),1))*
ROW($1:$5),0),ROW($1:$5))+1,1)*10^ROW($1:$5)/10)</f>
        <v>71</v>
      </c>
      <c r="P487" t="str">
        <f>feed!P487</f>
        <v>Untapped</v>
      </c>
      <c r="Q487">
        <f t="shared" si="42"/>
        <v>90</v>
      </c>
      <c r="R487" t="str">
        <f>feed!Q487</f>
        <v>Meagre</v>
      </c>
      <c r="S487">
        <f t="shared" si="43"/>
        <v>1.5</v>
      </c>
      <c r="T487" t="str">
        <f>feed!R487</f>
        <v>Pacific Rim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487" t="str">
        <f>feed!U487</f>
        <v>http://blocgame.com/stats.php?id=64480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265</v>
      </c>
      <c r="AA487" s="8">
        <f t="shared" si="45"/>
        <v>7.3983115886415964</v>
      </c>
      <c r="AB487" s="4">
        <f t="shared" si="46"/>
        <v>217.16666666666666</v>
      </c>
      <c r="AC487" s="4">
        <f t="shared" si="47"/>
        <v>1606.6666666666667</v>
      </c>
    </row>
    <row r="488" spans="1:29" x14ac:dyDescent="0.25">
      <c r="A488" t="str">
        <f>feed!A488</f>
        <v>Whole Grain</v>
      </c>
      <c r="B488" t="str">
        <f>feed!B488</f>
        <v>Ben Carson</v>
      </c>
      <c r="C488">
        <f>feed!C488</f>
        <v>0</v>
      </c>
      <c r="D488">
        <f>SUMPRODUCT(MID(0&amp;feed!D488,LARGE(INDEX(ISNUMBER(--MID(feed!D488,ROW($1:$19),1))*
ROW($1:$19),0),ROW($1:$19))+1,1)*10^ROW($1:$19)/10)</f>
        <v>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19</v>
      </c>
      <c r="K488">
        <f>SUMPRODUCT(MID(0&amp;feed!K488,LARGE(INDEX(ISNUMBER(--MID(feed!K488,ROW($1:$19),1))*
ROW($1:$19),0),ROW($1:$19))+1,1)*10^ROW($1:$19)/10)</f>
        <v>6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1303</v>
      </c>
      <c r="O488">
        <f>SUMPRODUCT(MID(0&amp;feed!O488,LARGE(INDEX(ISNUMBER(--MID(feed!O488,ROW($1:$5),1))*
ROW($1:$5),0),ROW($1:$5))+1,1)*10^ROW($1:$5)/10)</f>
        <v>928</v>
      </c>
      <c r="P488" t="str">
        <f>feed!P488</f>
        <v>Untapped</v>
      </c>
      <c r="Q488">
        <f t="shared" si="42"/>
        <v>90</v>
      </c>
      <c r="R488" t="str">
        <f>feed!Q488</f>
        <v>Small</v>
      </c>
      <c r="S488">
        <f t="shared" si="43"/>
        <v>3</v>
      </c>
      <c r="T488" t="str">
        <f>feed!R488</f>
        <v>Egypt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488" t="str">
        <f>feed!U488</f>
        <v>http://blocgame.com/stats.php?id=64675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6666</v>
      </c>
      <c r="AA488" s="8">
        <f t="shared" si="45"/>
        <v>8.2816577129700697</v>
      </c>
      <c r="AB488" s="4">
        <f t="shared" si="46"/>
        <v>217.16666666666666</v>
      </c>
      <c r="AC488" s="4">
        <f t="shared" si="47"/>
        <v>1798.5</v>
      </c>
    </row>
    <row r="489" spans="1:29" x14ac:dyDescent="0.25">
      <c r="A489" t="str">
        <f>feed!A489</f>
        <v>Yamada</v>
      </c>
      <c r="B489" t="str">
        <f>feed!B489</f>
        <v>Yamazaki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48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</v>
      </c>
      <c r="K489">
        <f>SUMPRODUCT(MID(0&amp;feed!K489,LARGE(INDEX(ISNUMBER(--MID(feed!K489,ROW($1:$19),1))*
ROW($1:$19),0),ROW($1:$19))+1,1)*10^ROW($1:$19)/10)</f>
        <v>9</v>
      </c>
      <c r="L489">
        <f>SUMPRODUCT(MID(0&amp;feed!L489,LARGE(INDEX(ISNUMBER(--MID(feed!L489,ROW($1:$19),1))*
ROW($1:$19),0),ROW($1:$19))+1,1)*10^ROW($1:$19)/10)</f>
        <v>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1291</v>
      </c>
      <c r="O489">
        <f>SUMPRODUCT(MID(0&amp;feed!O489,LARGE(INDEX(ISNUMBER(--MID(feed!O489,ROW($1:$5),1))*
ROW($1:$5),0),ROW($1:$5))+1,1)*10^ROW($1:$5)/10)</f>
        <v>228</v>
      </c>
      <c r="P489">
        <f>feed!P489</f>
        <v>0</v>
      </c>
      <c r="Q489">
        <f t="shared" si="42"/>
        <v>40</v>
      </c>
      <c r="R489" t="str">
        <f>feed!Q489</f>
        <v>Somewhat Large</v>
      </c>
      <c r="S489">
        <f t="shared" si="43"/>
        <v>6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489" t="str">
        <f>feed!U489</f>
        <v>http://blocgame.com/stats.php?id=64884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32214</v>
      </c>
      <c r="AA489" s="8">
        <f t="shared" si="45"/>
        <v>28.438419829589467</v>
      </c>
      <c r="AB489" s="4">
        <f t="shared" si="46"/>
        <v>215.16666666666666</v>
      </c>
      <c r="AC489" s="4">
        <f t="shared" si="47"/>
        <v>6119</v>
      </c>
    </row>
    <row r="490" spans="1:29" x14ac:dyDescent="0.25">
      <c r="A490" t="str">
        <f>feed!A490</f>
        <v>Kampung Dusun</v>
      </c>
      <c r="B490" t="str">
        <f>feed!B490</f>
        <v>Sarip Dol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70</v>
      </c>
      <c r="E490">
        <f>SUMPRODUCT(MID(0&amp;feed!E490,LARGE(INDEX(ISNUMBER(--MID(feed!E490,ROW($1:$19),1))*
ROW($1:$19),0),ROW($1:$19))+1,1)*10^ROW($1:$19)/10)</f>
        <v>1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</v>
      </c>
      <c r="K490">
        <f>SUMPRODUCT(MID(0&amp;feed!K490,LARGE(INDEX(ISNUMBER(--MID(feed!K490,ROW($1:$19),1))*
ROW($1:$19),0),ROW($1:$19))+1,1)*10^ROW($1:$19)/10)</f>
        <v>16</v>
      </c>
      <c r="L490">
        <f>SUMPRODUCT(MID(0&amp;feed!L490,LARGE(INDEX(ISNUMBER(--MID(feed!L490,ROW($1:$19),1))*
ROW($1:$19),0),ROW($1:$19))+1,1)*10^ROW($1:$19)/10)</f>
        <v>10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1289</v>
      </c>
      <c r="O490">
        <f>SUMPRODUCT(MID(0&amp;feed!O490,LARGE(INDEX(ISNUMBER(--MID(feed!O490,ROW($1:$5),1))*
ROW($1:$5),0),ROW($1:$5))+1,1)*10^ROW($1:$5)/10)</f>
        <v>231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490" t="str">
        <f>feed!U490</f>
        <v>http://blocgame.com/stats.php?id=62351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13420</v>
      </c>
      <c r="AA490" s="8">
        <f t="shared" si="45"/>
        <v>19.720713731574865</v>
      </c>
      <c r="AB490" s="4">
        <f t="shared" si="46"/>
        <v>214.83333333333334</v>
      </c>
      <c r="AC490" s="4">
        <f t="shared" si="47"/>
        <v>4236.666666666667</v>
      </c>
    </row>
    <row r="491" spans="1:29" x14ac:dyDescent="0.25">
      <c r="A491" t="str">
        <f>feed!A491</f>
        <v>oreoxmonster</v>
      </c>
      <c r="B491" t="str">
        <f>feed!B491</f>
        <v>haramxjadah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106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2</v>
      </c>
      <c r="K491">
        <f>SUMPRODUCT(MID(0&amp;feed!K491,LARGE(INDEX(ISNUMBER(--MID(feed!K491,ROW($1:$19),1))*
ROW($1:$19),0),ROW($1:$19))+1,1)*10^ROW($1:$19)/10)</f>
        <v>14</v>
      </c>
      <c r="L491">
        <f>SUMPRODUCT(MID(0&amp;feed!L491,LARGE(INDEX(ISNUMBER(--MID(feed!L491,ROW($1:$19),1))*
ROW($1:$19),0),ROW($1:$19))+1,1)*10^ROW($1:$19)/10)</f>
        <v>14</v>
      </c>
      <c r="M491" t="str">
        <f>feed!M491</f>
        <v>Free Market</v>
      </c>
      <c r="N491">
        <f>SUMPRODUCT(MID(0&amp;feed!N491,LARGE(INDEX(ISNUMBER(--MID(feed!N491,ROW($1:$5),1))*
ROW($1:$5),0),ROW($1:$5))+1,1)*10^ROW($1:$5)/10)</f>
        <v>1282</v>
      </c>
      <c r="O491">
        <f>SUMPRODUCT(MID(0&amp;feed!O491,LARGE(INDEX(ISNUMBER(--MID(feed!O491,ROW($1:$5),1))*
ROW($1:$5),0),ROW($1:$5))+1,1)*10^ROW($1:$5)/10)</f>
        <v>4515</v>
      </c>
      <c r="P491" t="str">
        <f>feed!P491</f>
        <v>Near Depletion</v>
      </c>
      <c r="Q491">
        <f t="shared" si="42"/>
        <v>10</v>
      </c>
      <c r="R491" t="str">
        <f>feed!Q491</f>
        <v>Powerful</v>
      </c>
      <c r="S491">
        <f t="shared" si="43"/>
        <v>9</v>
      </c>
      <c r="T491" t="str">
        <f>feed!R491</f>
        <v>Persia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491" t="str">
        <f>feed!U491</f>
        <v>http://blocgame.com/stats.php?id=64351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24075</v>
      </c>
      <c r="AA491" s="8">
        <f t="shared" si="45"/>
        <v>27.554602184087365</v>
      </c>
      <c r="AB491" s="4">
        <f t="shared" si="46"/>
        <v>213.66666666666666</v>
      </c>
      <c r="AC491" s="4">
        <f t="shared" si="47"/>
        <v>5887.5</v>
      </c>
    </row>
    <row r="492" spans="1:29" x14ac:dyDescent="0.25">
      <c r="A492" t="str">
        <f>feed!A492</f>
        <v>kailam</v>
      </c>
      <c r="B492" t="str">
        <f>feed!B492</f>
        <v>kailam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14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Questionable</v>
      </c>
      <c r="H492">
        <f>SUMPRODUCT(MID(0&amp;feed!H492,LARGE(INDEX(ISNUMBER(--MID(feed!H492,ROW($1:$1),1))*
ROW($1:$1),0),ROW($1:$1))+1,1)*10^ROW($1:$1)/10)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57</v>
      </c>
      <c r="K492">
        <f>SUMPRODUCT(MID(0&amp;feed!K492,LARGE(INDEX(ISNUMBER(--MID(feed!K492,ROW($1:$19),1))*
ROW($1:$19),0),ROW($1:$19))+1,1)*10^ROW($1:$19)/10)</f>
        <v>7</v>
      </c>
      <c r="L492">
        <f>SUMPRODUCT(MID(0&amp;feed!L492,LARGE(INDEX(ISNUMBER(--MID(feed!L492,ROW($1:$19),1))*
ROW($1:$19),0),ROW($1:$19))+1,1)*10^ROW($1:$19)/10)</f>
        <v>5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1276</v>
      </c>
      <c r="O492">
        <f>SUMPRODUCT(MID(0&amp;feed!O492,LARGE(INDEX(ISNUMBER(--MID(feed!O492,ROW($1:$5),1))*
ROW($1:$5),0),ROW($1:$5))+1,1)*10^ROW($1:$5)/10)</f>
        <v>156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East Indies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492" t="str">
        <f>feed!U492</f>
        <v>http://blocgame.com/stats.php?id=61608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21875</v>
      </c>
      <c r="AA492" s="8">
        <f t="shared" si="45"/>
        <v>21.25783699059561</v>
      </c>
      <c r="AB492" s="4">
        <f t="shared" si="46"/>
        <v>212.66666666666666</v>
      </c>
      <c r="AC492" s="4">
        <f t="shared" si="47"/>
        <v>4520.833333333333</v>
      </c>
    </row>
    <row r="493" spans="1:29" x14ac:dyDescent="0.25">
      <c r="A493" t="str">
        <f>feed!A493</f>
        <v>Formosa</v>
      </c>
      <c r="B493" t="str">
        <f>feed!B493</f>
        <v>Chen ya len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73</v>
      </c>
      <c r="E493">
        <f>SUMPRODUCT(MID(0&amp;feed!E493,LARGE(INDEX(ISNUMBER(--MID(feed!E493,ROW($1:$19),1))*
ROW($1:$19),0),ROW($1:$19))+1,1)*10^ROW($1:$19)/10)</f>
        <v>6</v>
      </c>
      <c r="F493" t="str">
        <f>feed!F493</f>
        <v>Second World War surplus</v>
      </c>
      <c r="G493" t="str">
        <f>feed!G493</f>
        <v>Angelic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13</v>
      </c>
      <c r="L493">
        <f>SUMPRODUCT(MID(0&amp;feed!L493,LARGE(INDEX(ISNUMBER(--MID(feed!L493,ROW($1:$19),1))*
ROW($1:$19),0),ROW($1:$19))+1,1)*10^ROW($1:$19)/10)</f>
        <v>6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1275</v>
      </c>
      <c r="O493">
        <f>SUMPRODUCT(MID(0&amp;feed!O493,LARGE(INDEX(ISNUMBER(--MID(feed!O493,ROW($1:$5),1))*
ROW($1:$5),0),ROW($1:$5))+1,1)*10^ROW($1:$5)/10)</f>
        <v>433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Pacific Rim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493" t="str">
        <f>feed!U493</f>
        <v>http://blocgame.com/stats.php?id=41162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14615</v>
      </c>
      <c r="AA493" s="8">
        <f t="shared" si="45"/>
        <v>18.815686274509805</v>
      </c>
      <c r="AB493" s="4">
        <f t="shared" si="46"/>
        <v>212.5</v>
      </c>
      <c r="AC493" s="4">
        <f t="shared" si="47"/>
        <v>3998.3333333333335</v>
      </c>
    </row>
    <row r="494" spans="1:29" x14ac:dyDescent="0.25">
      <c r="A494" t="str">
        <f>feed!A494</f>
        <v>Ironforge</v>
      </c>
      <c r="B494" t="str">
        <f>feed!B494</f>
        <v>Mephasto</v>
      </c>
      <c r="C494">
        <f>feed!C494</f>
        <v>0</v>
      </c>
      <c r="D494">
        <f>SUMPRODUCT(MID(0&amp;feed!D494,LARGE(INDEX(ISNUMBER(--MID(feed!D494,ROW($1:$19),1))*
ROW($1:$19),0),ROW($1:$19))+1,1)*10^ROW($1:$19)/10)</f>
        <v>42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39</v>
      </c>
      <c r="K494">
        <f>SUMPRODUCT(MID(0&amp;feed!K494,LARGE(INDEX(ISNUMBER(--MID(feed!K494,ROW($1:$19),1))*
ROW($1:$19),0),ROW($1:$19))+1,1)*10^ROW($1:$19)/10)</f>
        <v>5</v>
      </c>
      <c r="L494">
        <f>SUMPRODUCT(MID(0&amp;feed!L494,LARGE(INDEX(ISNUMBER(--MID(feed!L494,ROW($1:$19),1))*
ROW($1:$19),0),ROW($1:$19))+1,1)*10^ROW($1:$19)/10)</f>
        <v>2</v>
      </c>
      <c r="M494" t="str">
        <f>feed!M494</f>
        <v>Free Market</v>
      </c>
      <c r="N494">
        <f>SUMPRODUCT(MID(0&amp;feed!N494,LARGE(INDEX(ISNUMBER(--MID(feed!N494,ROW($1:$5),1))*
ROW($1:$5),0),ROW($1:$5))+1,1)*10^ROW($1:$5)/10)</f>
        <v>1275</v>
      </c>
      <c r="O494">
        <f>SUMPRODUCT(MID(0&amp;feed!O494,LARGE(INDEX(ISNUMBER(--MID(feed!O494,ROW($1:$5),1))*
ROW($1:$5),0),ROW($1:$5))+1,1)*10^ROW($1:$5)/10)</f>
        <v>83</v>
      </c>
      <c r="P494" t="str">
        <f>feed!P494</f>
        <v>Untapped</v>
      </c>
      <c r="Q494">
        <f t="shared" si="42"/>
        <v>90</v>
      </c>
      <c r="R494" t="str">
        <f>feed!Q494</f>
        <v>Meagre</v>
      </c>
      <c r="S494">
        <f t="shared" si="43"/>
        <v>1.5</v>
      </c>
      <c r="T494" t="str">
        <f>feed!R494</f>
        <v>Amazonia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94" t="str">
        <f>feed!U494</f>
        <v>http://blocgame.com/stats.php?id=63135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21509</v>
      </c>
      <c r="AA494" s="8">
        <f t="shared" si="45"/>
        <v>20.105098039215687</v>
      </c>
      <c r="AB494" s="4">
        <f t="shared" si="46"/>
        <v>212.5</v>
      </c>
      <c r="AC494" s="4">
        <f t="shared" si="47"/>
        <v>4272.333333333333</v>
      </c>
    </row>
    <row r="495" spans="1:29" x14ac:dyDescent="0.25">
      <c r="A495" t="str">
        <f>feed!A495</f>
        <v>Ballzinga</v>
      </c>
      <c r="B495" t="str">
        <f>feed!B495</f>
        <v>Carejo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141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5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56</v>
      </c>
      <c r="K495">
        <f>SUMPRODUCT(MID(0&amp;feed!K495,LARGE(INDEX(ISNUMBER(--MID(feed!K495,ROW($1:$19),1))*
ROW($1:$19),0),ROW($1:$19))+1,1)*10^ROW($1:$19)/10)</f>
        <v>49</v>
      </c>
      <c r="L495">
        <f>SUMPRODUCT(MID(0&amp;feed!L495,LARGE(INDEX(ISNUMBER(--MID(feed!L495,ROW($1:$19),1))*
ROW($1:$19),0),ROW($1:$19))+1,1)*10^ROW($1:$19)/10)</f>
        <v>16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1265</v>
      </c>
      <c r="O495">
        <f>SUMPRODUCT(MID(0&amp;feed!O495,LARGE(INDEX(ISNUMBER(--MID(feed!O495,ROW($1:$5),1))*
ROW($1:$5),0),ROW($1:$5))+1,1)*10^ROW($1:$5)/10)</f>
        <v>1336</v>
      </c>
      <c r="P495" t="str">
        <f>feed!P495</f>
        <v>Untapped</v>
      </c>
      <c r="Q495">
        <f t="shared" si="42"/>
        <v>90</v>
      </c>
      <c r="R495" t="str">
        <f>feed!Q495</f>
        <v>Very Powerful</v>
      </c>
      <c r="S495">
        <f t="shared" si="43"/>
        <v>10</v>
      </c>
      <c r="T495" t="str">
        <f>feed!R495</f>
        <v>Guinea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495" t="str">
        <f>feed!U495</f>
        <v>http://blocgame.com/stats.php?id=63397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23132</v>
      </c>
      <c r="AA495" s="8">
        <f t="shared" si="45"/>
        <v>40.519367588932809</v>
      </c>
      <c r="AB495" s="4">
        <f t="shared" si="46"/>
        <v>210.83333333333334</v>
      </c>
      <c r="AC495" s="4">
        <f t="shared" si="47"/>
        <v>8542.8333333333339</v>
      </c>
    </row>
    <row r="496" spans="1:29" x14ac:dyDescent="0.25">
      <c r="A496" t="str">
        <f>feed!A496</f>
        <v>Fanboys</v>
      </c>
      <c r="B496" t="str">
        <f>feed!B496</f>
        <v>Steve Jobs</v>
      </c>
      <c r="C496" t="str">
        <f>feed!C496</f>
        <v>Socialist Arab Union</v>
      </c>
      <c r="D496">
        <f>SUMPRODUCT(MID(0&amp;feed!D496,LARGE(INDEX(ISNUMBER(--MID(feed!D496,ROW($1:$19),1))*
ROW($1:$19),0),ROW($1:$19))+1,1)*10^ROW($1:$19)/10)</f>
        <v>16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9</v>
      </c>
      <c r="L496">
        <f>SUMPRODUCT(MID(0&amp;feed!L496,LARGE(INDEX(ISNUMBER(--MID(feed!L496,ROW($1:$19),1))*
ROW($1:$19),0),ROW($1:$19))+1,1)*10^ROW($1:$19)/10)</f>
        <v>7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1264</v>
      </c>
      <c r="O496">
        <f>SUMPRODUCT(MID(0&amp;feed!O496,LARGE(INDEX(ISNUMBER(--MID(feed!O496,ROW($1:$5),1))*
ROW($1:$5),0),ROW($1:$5))+1,1)*10^ROW($1:$5)/10)</f>
        <v>946</v>
      </c>
      <c r="P496" t="str">
        <f>feed!P496</f>
        <v>Untapped</v>
      </c>
      <c r="Q496">
        <f t="shared" si="42"/>
        <v>90</v>
      </c>
      <c r="R496" t="str">
        <f>feed!Q496</f>
        <v>None</v>
      </c>
      <c r="S496">
        <f t="shared" si="43"/>
        <v>0</v>
      </c>
      <c r="T496" t="str">
        <f>feed!R496</f>
        <v>Egypt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496" t="str">
        <f>feed!U496</f>
        <v>http://blocgame.com/stats.php?id=64178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5345</v>
      </c>
      <c r="AA496" s="8">
        <f t="shared" si="45"/>
        <v>8.975474683544304</v>
      </c>
      <c r="AB496" s="4">
        <f t="shared" si="46"/>
        <v>210.66666666666666</v>
      </c>
      <c r="AC496" s="4">
        <f t="shared" si="47"/>
        <v>1890.8333333333333</v>
      </c>
    </row>
    <row r="497" spans="1:29" x14ac:dyDescent="0.25">
      <c r="A497" t="str">
        <f>feed!A497</f>
        <v>Nimei</v>
      </c>
      <c r="B497" t="str">
        <f>feed!B497</f>
        <v>Xitler</v>
      </c>
      <c r="C497" t="str">
        <f>feed!C497</f>
        <v>Illuminati</v>
      </c>
      <c r="D497">
        <f>SUMPRODUCT(MID(0&amp;feed!D497,LARGE(INDEX(ISNUMBER(--MID(feed!D497,ROW($1:$19),1))*
ROW($1:$19),0),ROW($1:$19))+1,1)*10^ROW($1:$19)/10)</f>
        <v>7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Normal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5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1254</v>
      </c>
      <c r="O497">
        <f>SUMPRODUCT(MID(0&amp;feed!O497,LARGE(INDEX(ISNUMBER(--MID(feed!O497,ROW($1:$5),1))*
ROW($1:$5),0),ROW($1:$5))+1,1)*10^ROW($1:$5)/10)</f>
        <v>5</v>
      </c>
      <c r="P497" t="str">
        <f>feed!P497</f>
        <v>Untapped</v>
      </c>
      <c r="Q497">
        <f t="shared" si="42"/>
        <v>90</v>
      </c>
      <c r="R497" t="str">
        <f>feed!Q497</f>
        <v>Mediocre</v>
      </c>
      <c r="S497">
        <f t="shared" si="43"/>
        <v>4.5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497" t="str">
        <f>feed!U497</f>
        <v>http://blocgame.com/stats.php?id=64022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310</v>
      </c>
      <c r="AA497" s="8">
        <f t="shared" si="45"/>
        <v>3.5366826156299842</v>
      </c>
      <c r="AB497" s="4">
        <f t="shared" si="46"/>
        <v>209</v>
      </c>
      <c r="AC497" s="4">
        <f t="shared" si="47"/>
        <v>739.16666666666663</v>
      </c>
    </row>
    <row r="498" spans="1:29" x14ac:dyDescent="0.25">
      <c r="A498" t="str">
        <f>feed!A498</f>
        <v>pooperheds</v>
      </c>
      <c r="B498" t="str">
        <f>feed!B498</f>
        <v>Yung Peanuts</v>
      </c>
      <c r="C498" t="str">
        <f>feed!C498</f>
        <v>The shitterniggers</v>
      </c>
      <c r="D498">
        <f>SUMPRODUCT(MID(0&amp;feed!D498,LARGE(INDEX(ISNUMBER(--MID(feed!D498,ROW($1:$19),1))*
ROW($1:$19),0),ROW($1:$19))+1,1)*10^ROW($1:$19)/10)</f>
        <v>3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73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1253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China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498" t="str">
        <f>feed!U498</f>
        <v>http://blocgame.com/stats.php?id=63903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188</v>
      </c>
      <c r="AA498" s="8">
        <f t="shared" si="45"/>
        <v>1.945730247406225</v>
      </c>
      <c r="AB498" s="4">
        <f t="shared" si="46"/>
        <v>208.83333333333334</v>
      </c>
      <c r="AC498" s="4">
        <f t="shared" si="47"/>
        <v>406.33333333333331</v>
      </c>
    </row>
    <row r="499" spans="1:29" x14ac:dyDescent="0.25">
      <c r="A499" t="str">
        <f>feed!A499</f>
        <v>WolfEinstein</v>
      </c>
      <c r="B499" t="str">
        <f>feed!B499</f>
        <v>Giftedwhitewolf</v>
      </c>
      <c r="C499" t="str">
        <f>feed!C499</f>
        <v>Conservadorism</v>
      </c>
      <c r="D499">
        <f>SUMPRODUCT(MID(0&amp;feed!D499,LARGE(INDEX(ISNUMBER(--MID(feed!D499,ROW($1:$19),1))*
ROW($1:$19),0),ROW($1:$19))+1,1)*10^ROW($1:$19)/10)</f>
        <v>2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</v>
      </c>
      <c r="K499">
        <f>SUMPRODUCT(MID(0&amp;feed!K499,LARGE(INDEX(ISNUMBER(--MID(feed!K499,ROW($1:$19),1))*
ROW($1:$19),0),ROW($1:$19))+1,1)*10^ROW($1:$19)/10)</f>
        <v>10</v>
      </c>
      <c r="L499">
        <f>SUMPRODUCT(MID(0&amp;feed!L499,LARGE(INDEX(ISNUMBER(--MID(feed!L499,ROW($1:$19),1))*
ROW($1:$19),0),ROW($1:$19))+1,1)*10^ROW($1:$19)/10)</f>
        <v>6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1253</v>
      </c>
      <c r="O499">
        <f>SUMPRODUCT(MID(0&amp;feed!O499,LARGE(INDEX(ISNUMBER(--MID(feed!O499,ROW($1:$5),1))*
ROW($1:$5),0),ROW($1:$5))+1,1)*10^ROW($1:$5)/10)</f>
        <v>251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Southern Cone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99" t="str">
        <f>feed!U499</f>
        <v>http://blocgame.com/stats.php?id=65025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19390</v>
      </c>
      <c r="AA499" s="8">
        <f t="shared" si="45"/>
        <v>20.861931364724661</v>
      </c>
      <c r="AB499" s="4">
        <f t="shared" si="46"/>
        <v>208.83333333333334</v>
      </c>
      <c r="AC499" s="4">
        <f t="shared" si="47"/>
        <v>4356.666666666667</v>
      </c>
    </row>
    <row r="500" spans="1:29" x14ac:dyDescent="0.25">
      <c r="A500" t="str">
        <f>feed!A500</f>
        <v>Ukraina</v>
      </c>
      <c r="B500" t="str">
        <f>feed!B500</f>
        <v>Ottaman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1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0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1252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Meagre</v>
      </c>
      <c r="S500">
        <f t="shared" si="43"/>
        <v>1.5</v>
      </c>
      <c r="T500" t="str">
        <f>feed!R500</f>
        <v>Mesopotamia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500" t="str">
        <f>feed!U500</f>
        <v>http://blocgame.com/stats.php?id=64990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16807</v>
      </c>
      <c r="AA500" s="8">
        <f t="shared" si="45"/>
        <v>17.61741214057508</v>
      </c>
      <c r="AB500" s="4">
        <f t="shared" si="46"/>
        <v>208.66666666666666</v>
      </c>
      <c r="AC500" s="4">
        <f t="shared" si="47"/>
        <v>3676.1666666666665</v>
      </c>
    </row>
    <row r="501" spans="1:29" x14ac:dyDescent="0.25">
      <c r="A501" t="str">
        <f>feed!A501</f>
        <v>bulipliisia</v>
      </c>
      <c r="B501" t="str">
        <f>feed!B501</f>
        <v>wolfman955</v>
      </c>
      <c r="C501" t="str">
        <f>feed!C501</f>
        <v>buliplisa stone age</v>
      </c>
      <c r="D501">
        <f>SUMPRODUCT(MID(0&amp;feed!D501,LARGE(INDEX(ISNUMBER(--MID(feed!D501,ROW($1:$19),1))*
ROW($1:$19),0),ROW($1:$19))+1,1)*10^ROW($1:$19)/10)</f>
        <v>20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Good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56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1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1247</v>
      </c>
      <c r="O501">
        <f>SUMPRODUCT(MID(0&amp;feed!O501,LARGE(INDEX(ISNUMBER(--MID(feed!O501,ROW($1:$5),1))*
ROW($1:$5),0),ROW($1:$5))+1,1)*10^ROW($1:$5)/10)</f>
        <v>504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Pacific Rim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501" t="str">
        <f>feed!U501</f>
        <v>http://blocgame.com/stats.php?id=64186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5000</v>
      </c>
      <c r="AA501" s="8">
        <f t="shared" si="45"/>
        <v>5.2125100240577389</v>
      </c>
      <c r="AB501" s="4">
        <f t="shared" si="46"/>
        <v>207.83333333333334</v>
      </c>
      <c r="AC501" s="4">
        <f t="shared" si="47"/>
        <v>1083.3333333333333</v>
      </c>
    </row>
    <row r="502" spans="1:29" x14ac:dyDescent="0.25">
      <c r="A502" t="str">
        <f>feed!A502</f>
        <v>Entah</v>
      </c>
      <c r="B502" t="str">
        <f>feed!B502</f>
        <v>remtap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110</v>
      </c>
      <c r="E502">
        <f>SUMPRODUCT(MID(0&amp;feed!E502,LARGE(INDEX(ISNUMBER(--MID(feed!E502,ROW($1:$19),1))*
ROW($1:$19),0),ROW($1:$19))+1,1)*10^ROW($1:$19)/10)</f>
        <v>4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8</v>
      </c>
      <c r="L502">
        <f>SUMPRODUCT(MID(0&amp;feed!L502,LARGE(INDEX(ISNUMBER(--MID(feed!L502,ROW($1:$19),1))*
ROW($1:$19),0),ROW($1:$19))+1,1)*10^ROW($1:$19)/10)</f>
        <v>5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1244</v>
      </c>
      <c r="O502">
        <f>SUMPRODUCT(MID(0&amp;feed!O502,LARGE(INDEX(ISNUMBER(--MID(feed!O502,ROW($1:$5),1))*
ROW($1:$5),0),ROW($1:$5))+1,1)*10^ROW($1:$5)/10)</f>
        <v>5062</v>
      </c>
      <c r="P502" t="str">
        <f>feed!P502</f>
        <v>Untapped</v>
      </c>
      <c r="Q502">
        <f t="shared" si="42"/>
        <v>90</v>
      </c>
      <c r="R502" t="str">
        <f>feed!Q502</f>
        <v>Powerful</v>
      </c>
      <c r="S502">
        <f t="shared" si="43"/>
        <v>9</v>
      </c>
      <c r="T502" t="str">
        <f>feed!R502</f>
        <v>Atlas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502" t="str">
        <f>feed!U502</f>
        <v>http://blocgame.com/stats.php?id=60530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20550</v>
      </c>
      <c r="AA502" s="8">
        <f t="shared" si="45"/>
        <v>22.2467845659164</v>
      </c>
      <c r="AB502" s="4">
        <f t="shared" si="46"/>
        <v>207.33333333333334</v>
      </c>
      <c r="AC502" s="4">
        <f t="shared" si="47"/>
        <v>4612.5</v>
      </c>
    </row>
    <row r="503" spans="1:29" x14ac:dyDescent="0.25">
      <c r="A503" t="str">
        <f>feed!A503</f>
        <v>Meviora</v>
      </c>
      <c r="B503" t="str">
        <f>feed!B503</f>
        <v>Mevius</v>
      </c>
      <c r="C503" t="str">
        <f>feed!C503</f>
        <v>Celestial Beingsï¿½</v>
      </c>
      <c r="D503">
        <f>SUMPRODUCT(MID(0&amp;feed!D503,LARGE(INDEX(ISNUMBER(--MID(feed!D503,ROW($1:$19),1))*
ROW($1:$19),0),ROW($1:$19))+1,1)*10^ROW($1:$19)/10)</f>
        <v>60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</v>
      </c>
      <c r="K503">
        <f>SUMPRODUCT(MID(0&amp;feed!K503,LARGE(INDEX(ISNUMBER(--MID(feed!K503,ROW($1:$19),1))*
ROW($1:$19),0),ROW($1:$19))+1,1)*10^ROW($1:$19)/10)</f>
        <v>17</v>
      </c>
      <c r="L503">
        <f>SUMPRODUCT(MID(0&amp;feed!L503,LARGE(INDEX(ISNUMBER(--MID(feed!L503,ROW($1:$19),1))*
ROW($1:$19),0),ROW($1:$19))+1,1)*10^ROW($1:$19)/10)</f>
        <v>16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1244</v>
      </c>
      <c r="O503">
        <f>SUMPRODUCT(MID(0&amp;feed!O503,LARGE(INDEX(ISNUMBER(--MID(feed!O503,ROW($1:$5),1))*
ROW($1:$5),0),ROW($1:$5))+1,1)*10^ROW($1:$5)/10)</f>
        <v>1963</v>
      </c>
      <c r="P503" t="str">
        <f>feed!P503</f>
        <v>Untapped</v>
      </c>
      <c r="Q503">
        <f t="shared" si="42"/>
        <v>90</v>
      </c>
      <c r="R503" t="str">
        <f>feed!Q503</f>
        <v>Very Powerful</v>
      </c>
      <c r="S503">
        <f t="shared" si="43"/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503" t="str">
        <f>feed!U503</f>
        <v>http://blocgame.com/stats.php?id=62583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2670</v>
      </c>
      <c r="AA503" s="8">
        <f t="shared" si="45"/>
        <v>13.29983922829582</v>
      </c>
      <c r="AB503" s="4">
        <f t="shared" si="46"/>
        <v>207.33333333333334</v>
      </c>
      <c r="AC503" s="4">
        <f t="shared" si="47"/>
        <v>2757.5</v>
      </c>
    </row>
    <row r="504" spans="1:29" x14ac:dyDescent="0.25">
      <c r="A504" t="str">
        <f>feed!A504</f>
        <v>Scrubistan</v>
      </c>
      <c r="B504" t="str">
        <f>feed!B504</f>
        <v>Fernando_Shiros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121</v>
      </c>
      <c r="E504">
        <f>SUMPRODUCT(MID(0&amp;feed!E504,LARGE(INDEX(ISNUMBER(--MID(feed!E504,ROW($1:$19),1))*
ROW($1:$19),0),ROW($1:$19))+1,1)*10^ROW($1:$19)/10)</f>
        <v>5</v>
      </c>
      <c r="F504" t="str">
        <f>feed!F504</f>
        <v>Vietnam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5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1</v>
      </c>
      <c r="K504">
        <f>SUMPRODUCT(MID(0&amp;feed!K504,LARGE(INDEX(ISNUMBER(--MID(feed!K504,ROW($1:$19),1))*
ROW($1:$19),0),ROW($1:$19))+1,1)*10^ROW($1:$19)/10)</f>
        <v>40</v>
      </c>
      <c r="L504">
        <f>SUMPRODUCT(MID(0&amp;feed!L504,LARGE(INDEX(ISNUMBER(--MID(feed!L504,ROW($1:$19),1))*
ROW($1:$19),0),ROW($1:$19))+1,1)*10^ROW($1:$19)/10)</f>
        <v>24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1231</v>
      </c>
      <c r="O504">
        <f>SUMPRODUCT(MID(0&amp;feed!O504,LARGE(INDEX(ISNUMBER(--MID(feed!O504,ROW($1:$5),1))*
ROW($1:$5),0),ROW($1:$5))+1,1)*10^ROW($1:$5)/10)</f>
        <v>6114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504" t="str">
        <f>feed!U504</f>
        <v>http://blocgame.com/stats.php?id=59122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25423</v>
      </c>
      <c r="AA504" s="8">
        <f t="shared" si="45"/>
        <v>43.194963444354187</v>
      </c>
      <c r="AB504" s="4">
        <f t="shared" si="46"/>
        <v>205.16666666666666</v>
      </c>
      <c r="AC504" s="4">
        <f t="shared" si="47"/>
        <v>8862.1666666666661</v>
      </c>
    </row>
    <row r="505" spans="1:29" x14ac:dyDescent="0.25">
      <c r="A505" t="str">
        <f>feed!A505</f>
        <v>Compost</v>
      </c>
      <c r="B505" t="str">
        <f>feed!B505</f>
        <v>Colop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76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27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548</v>
      </c>
      <c r="P505" t="str">
        <f>feed!P505</f>
        <v>Untapped</v>
      </c>
      <c r="Q505">
        <f t="shared" si="42"/>
        <v>90</v>
      </c>
      <c r="R505" t="str">
        <f>feed!Q505</f>
        <v>Very Powerful</v>
      </c>
      <c r="S505">
        <f t="shared" si="43"/>
        <v>10</v>
      </c>
      <c r="T505" t="str">
        <f>feed!R505</f>
        <v>Southern Cone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505" t="str">
        <f>feed!U505</f>
        <v>http://blocgame.com/stats.php?id=62506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39238</v>
      </c>
      <c r="AA505" s="8">
        <f t="shared" si="45"/>
        <v>42.098694942903755</v>
      </c>
      <c r="AB505" s="4">
        <f t="shared" si="46"/>
        <v>204.33333333333334</v>
      </c>
      <c r="AC505" s="4">
        <f t="shared" si="47"/>
        <v>8602.1666666666661</v>
      </c>
    </row>
    <row r="506" spans="1:29" x14ac:dyDescent="0.25">
      <c r="A506" t="str">
        <f>feed!A506</f>
        <v>MyKingdom</v>
      </c>
      <c r="B506" t="str">
        <f>feed!B506</f>
        <v>General</v>
      </c>
      <c r="C506" t="str">
        <f>feed!C506</f>
        <v>PIRATES</v>
      </c>
      <c r="D506">
        <f>SUMPRODUCT(MID(0&amp;feed!D506,LARGE(INDEX(ISNUMBER(--MID(feed!D506,ROW($1:$19),1))*
ROW($1:$19),0),ROW($1:$19))+1,1)*10^ROW($1:$19)/10)</f>
        <v>127</v>
      </c>
      <c r="E506">
        <f>SUMPRODUCT(MID(0&amp;feed!E506,LARGE(INDEX(ISNUMBER(--MID(feed!E506,ROW($1:$19),1))*
ROW($1:$19),0),ROW($1:$19))+1,1)*10^ROW($1:$19)/10)</f>
        <v>7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4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29</v>
      </c>
      <c r="L506">
        <f>SUMPRODUCT(MID(0&amp;feed!L506,LARGE(INDEX(ISNUMBER(--MID(feed!L506,ROW($1:$19),1))*
ROW($1:$19),0),ROW($1:$19))+1,1)*10^ROW($1:$19)/10)</f>
        <v>11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1224</v>
      </c>
      <c r="O506">
        <f>SUMPRODUCT(MID(0&amp;feed!O506,LARGE(INDEX(ISNUMBER(--MID(feed!O506,ROW($1:$5),1))*
ROW($1:$5),0),ROW($1:$5))+1,1)*10^ROW($1:$5)/10)</f>
        <v>318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East Indies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506" t="str">
        <f>feed!U506</f>
        <v>http://blocgame.com/stats.php?id=60728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28286</v>
      </c>
      <c r="AA506" s="8">
        <f t="shared" si="45"/>
        <v>37.815359477124183</v>
      </c>
      <c r="AB506" s="4">
        <f t="shared" si="46"/>
        <v>204</v>
      </c>
      <c r="AC506" s="4">
        <f t="shared" si="47"/>
        <v>7714.333333333333</v>
      </c>
    </row>
    <row r="507" spans="1:29" x14ac:dyDescent="0.25">
      <c r="A507" t="str">
        <f>feed!A507</f>
        <v>Jam</v>
      </c>
      <c r="B507" t="str">
        <f>feed!B507</f>
        <v>pbjam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106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21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1223</v>
      </c>
      <c r="O507">
        <f>SUMPRODUCT(MID(0&amp;feed!O507,LARGE(INDEX(ISNUMBER(--MID(feed!O507,ROW($1:$5),1))*
ROW($1:$5),0),ROW($1:$5))+1,1)*10^ROW($1:$5)/10)</f>
        <v>555</v>
      </c>
      <c r="P507">
        <f>feed!P507</f>
        <v>0</v>
      </c>
      <c r="Q507">
        <f t="shared" si="42"/>
        <v>40</v>
      </c>
      <c r="R507" t="str">
        <f>feed!Q507</f>
        <v>Very Powerful</v>
      </c>
      <c r="S507">
        <f t="shared" si="43"/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07" t="str">
        <f>feed!U507</f>
        <v>http://blocgame.com/stats.php?id=56490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33111</v>
      </c>
      <c r="AA507" s="8">
        <f t="shared" si="45"/>
        <v>35.045789043336057</v>
      </c>
      <c r="AB507" s="4">
        <f t="shared" si="46"/>
        <v>203.83333333333334</v>
      </c>
      <c r="AC507" s="4">
        <f t="shared" si="47"/>
        <v>7143.5</v>
      </c>
    </row>
    <row r="508" spans="1:29" x14ac:dyDescent="0.25">
      <c r="A508" t="str">
        <f>feed!A508</f>
        <v>SAUDI OPEC</v>
      </c>
      <c r="B508" t="str">
        <f>feed!B508</f>
        <v>OPEC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Finest of the 19th century</v>
      </c>
      <c r="G508" t="str">
        <f>feed!G508</f>
        <v>Angelic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72</v>
      </c>
      <c r="K508">
        <f>SUMPRODUCT(MID(0&amp;feed!K508,LARGE(INDEX(ISNUMBER(--MID(feed!K508,ROW($1:$19),1))*
ROW($1:$19),0),ROW($1:$19))+1,1)*10^ROW($1:$19)/10)</f>
        <v>3</v>
      </c>
      <c r="L508">
        <f>SUMPRODUCT(MID(0&amp;feed!L508,LARGE(INDEX(ISNUMBER(--MID(feed!L508,ROW($1:$19),1))*
ROW($1:$19),0),ROW($1:$19))+1,1)*10^ROW($1:$19)/10)</f>
        <v>7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1221</v>
      </c>
      <c r="O508">
        <f>SUMPRODUCT(MID(0&amp;feed!O508,LARGE(INDEX(ISNUMBER(--MID(feed!O508,ROW($1:$5),1))*
ROW($1:$5),0),ROW($1:$5))+1,1)*10^ROW($1:$5)/10)</f>
        <v>290</v>
      </c>
      <c r="P508" t="str">
        <f>feed!P508</f>
        <v>Untapped</v>
      </c>
      <c r="Q508">
        <f t="shared" si="42"/>
        <v>90</v>
      </c>
      <c r="R508" t="str">
        <f>feed!Q508</f>
        <v>Meagre</v>
      </c>
      <c r="S508">
        <f t="shared" si="43"/>
        <v>1.5</v>
      </c>
      <c r="T508" t="str">
        <f>feed!R508</f>
        <v>Arabia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508" t="str">
        <f>feed!U508</f>
        <v>http://blocgame.com/stats.php?id=62838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6731</v>
      </c>
      <c r="AA508" s="8">
        <f t="shared" si="45"/>
        <v>9.1981981981981988</v>
      </c>
      <c r="AB508" s="4">
        <f t="shared" si="46"/>
        <v>203.5</v>
      </c>
      <c r="AC508" s="4">
        <f t="shared" si="47"/>
        <v>1871.8333333333333</v>
      </c>
    </row>
    <row r="509" spans="1:29" x14ac:dyDescent="0.25">
      <c r="A509" t="str">
        <f>feed!A509</f>
        <v>Ishtar</v>
      </c>
      <c r="B509" t="str">
        <f>feed!B509</f>
        <v>Magnus Magnus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98</v>
      </c>
      <c r="E509">
        <f>SUMPRODUCT(MID(0&amp;feed!E509,LARGE(INDEX(ISNUMBER(--MID(feed!E509,ROW($1:$19),1))*
ROW($1:$19),0),ROW($1:$19))+1,1)*10^ROW($1:$19)/10)</f>
        <v>9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3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23</v>
      </c>
      <c r="L509">
        <f>SUMPRODUCT(MID(0&amp;feed!L509,LARGE(INDEX(ISNUMBER(--MID(feed!L509,ROW($1:$19),1))*
ROW($1:$19),0),ROW($1:$19))+1,1)*10^ROW($1:$19)/10)</f>
        <v>14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1215</v>
      </c>
      <c r="O509">
        <f>SUMPRODUCT(MID(0&amp;feed!O509,LARGE(INDEX(ISNUMBER(--MID(feed!O509,ROW($1:$5),1))*
ROW($1:$5),0),ROW($1:$5))+1,1)*10^ROW($1:$5)/10)</f>
        <v>4884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509" t="str">
        <f>feed!U509</f>
        <v>http://blocgame.com/stats.php?id=55882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21482</v>
      </c>
      <c r="AA509" s="8">
        <f t="shared" si="45"/>
        <v>30.952263374485597</v>
      </c>
      <c r="AB509" s="4">
        <f t="shared" si="46"/>
        <v>202.5</v>
      </c>
      <c r="AC509" s="4">
        <f t="shared" si="47"/>
        <v>6267.833333333333</v>
      </c>
    </row>
    <row r="510" spans="1:29" x14ac:dyDescent="0.25">
      <c r="A510" t="str">
        <f>feed!A510</f>
        <v>Boomtown</v>
      </c>
      <c r="B510" t="str">
        <f>feed!B510</f>
        <v>Rataca1000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78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8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1211</v>
      </c>
      <c r="O510">
        <f>SUMPRODUCT(MID(0&amp;feed!O510,LARGE(INDEX(ISNUMBER(--MID(feed!O510,ROW($1:$5),1))*
ROW($1:$5),0),ROW($1:$5))+1,1)*10^ROW($1:$5)/10)</f>
        <v>75</v>
      </c>
      <c r="P510" t="str">
        <f>feed!P510</f>
        <v>Untapped</v>
      </c>
      <c r="Q510">
        <f t="shared" si="42"/>
        <v>90</v>
      </c>
      <c r="R510" t="str">
        <f>feed!Q510</f>
        <v>Very Powerful</v>
      </c>
      <c r="S510">
        <f t="shared" si="43"/>
        <v>10</v>
      </c>
      <c r="T510" t="str">
        <f>feed!R510</f>
        <v>China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510" t="str">
        <f>feed!U510</f>
        <v>http://blocgame.com/stats.php?id=50054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25206</v>
      </c>
      <c r="AA510" s="8">
        <f t="shared" si="45"/>
        <v>26.697770437654832</v>
      </c>
      <c r="AB510" s="4">
        <f t="shared" si="46"/>
        <v>201.83333333333334</v>
      </c>
      <c r="AC510" s="4">
        <f t="shared" si="47"/>
        <v>5388.5</v>
      </c>
    </row>
    <row r="511" spans="1:29" x14ac:dyDescent="0.25">
      <c r="A511" t="str">
        <f>feed!A511</f>
        <v>GayRights</v>
      </c>
      <c r="B511" t="str">
        <f>feed!B511</f>
        <v>CrazyFrog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4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Normal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1210</v>
      </c>
      <c r="O511">
        <f>SUMPRODUCT(MID(0&amp;feed!O511,LARGE(INDEX(ISNUMBER(--MID(feed!O511,ROW($1:$5),1))*
ROW($1:$5),0),ROW($1:$5))+1,1)*10^ROW($1:$5)/10)</f>
        <v>0</v>
      </c>
      <c r="P511" t="str">
        <f>feed!P511</f>
        <v>Untapped</v>
      </c>
      <c r="Q511">
        <f t="shared" si="42"/>
        <v>90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511" t="str">
        <f>feed!U511</f>
        <v>http://blocgame.com/stats.php?id=62099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5459</v>
      </c>
      <c r="AA511" s="8">
        <f t="shared" si="45"/>
        <v>7.6107438016528928</v>
      </c>
      <c r="AB511" s="4">
        <f t="shared" si="46"/>
        <v>201.66666666666666</v>
      </c>
      <c r="AC511" s="4">
        <f t="shared" si="47"/>
        <v>1534.8333333333333</v>
      </c>
    </row>
    <row r="512" spans="1:29" x14ac:dyDescent="0.25">
      <c r="A512" t="str">
        <f>feed!A512</f>
        <v>Ghost</v>
      </c>
      <c r="B512" t="str">
        <f>feed!B512</f>
        <v>Kaali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92</v>
      </c>
      <c r="E512">
        <f>SUMPRODUCT(MID(0&amp;feed!E512,LARGE(INDEX(ISNUMBER(--MID(feed!E512,ROW($1:$19),1))*
ROW($1:$19),0),ROW($1:$19))+1,1)*10^ROW($1:$19)/10)</f>
        <v>3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2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17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1208</v>
      </c>
      <c r="O512">
        <f>SUMPRODUCT(MID(0&amp;feed!O512,LARGE(INDEX(ISNUMBER(--MID(feed!O512,ROW($1:$5),1))*
ROW($1:$5),0),ROW($1:$5))+1,1)*10^ROW($1:$5)/10)</f>
        <v>4895</v>
      </c>
      <c r="P512" t="str">
        <f>feed!P512</f>
        <v>Untapped</v>
      </c>
      <c r="Q512">
        <f t="shared" si="42"/>
        <v>90</v>
      </c>
      <c r="R512" t="str">
        <f>feed!Q512</f>
        <v>Powerful</v>
      </c>
      <c r="S512">
        <f t="shared" si="43"/>
        <v>9</v>
      </c>
      <c r="T512" t="str">
        <f>feed!R512</f>
        <v>Arabia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512" t="str">
        <f>feed!U512</f>
        <v>http://blocgame.com/stats.php?id=63068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22871</v>
      </c>
      <c r="AA512" s="8">
        <f t="shared" si="45"/>
        <v>33.523178807947019</v>
      </c>
      <c r="AB512" s="4">
        <f t="shared" si="46"/>
        <v>201.33333333333334</v>
      </c>
      <c r="AC512" s="4">
        <f t="shared" si="47"/>
        <v>6749.333333333333</v>
      </c>
    </row>
    <row r="513" spans="1:29" x14ac:dyDescent="0.25">
      <c r="A513" t="str">
        <f>feed!A513</f>
        <v>Shanghai</v>
      </c>
      <c r="B513" t="str">
        <f>feed!B513</f>
        <v>Lon Dyo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63</v>
      </c>
      <c r="E513">
        <f>SUMPRODUCT(MID(0&amp;feed!E513,LARGE(INDEX(ISNUMBER(--MID(feed!E513,ROW($1:$19),1))*
ROW($1:$19),0),ROW($1:$19))+1,1)*10^ROW($1:$19)/10)</f>
        <v>2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2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21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1205</v>
      </c>
      <c r="O513">
        <f>SUMPRODUCT(MID(0&amp;feed!O513,LARGE(INDEX(ISNUMBER(--MID(feed!O513,ROW($1:$5),1))*
ROW($1:$5),0),ROW($1:$5))+1,1)*10^ROW($1:$5)/10)</f>
        <v>507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China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513" t="str">
        <f>feed!U513</f>
        <v>http://blocgame.com/stats.php?id=63118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44530</v>
      </c>
      <c r="AA513" s="8">
        <f t="shared" si="45"/>
        <v>46.601659751037346</v>
      </c>
      <c r="AB513" s="4">
        <f t="shared" si="46"/>
        <v>200.83333333333334</v>
      </c>
      <c r="AC513" s="4">
        <f t="shared" si="47"/>
        <v>9359.1666666666661</v>
      </c>
    </row>
    <row r="514" spans="1:29" x14ac:dyDescent="0.25">
      <c r="A514" t="str">
        <f>feed!A514</f>
        <v>Yannevia</v>
      </c>
      <c r="B514" t="str">
        <f>feed!B514</f>
        <v>Yannevitz</v>
      </c>
      <c r="C514">
        <f>feed!C514</f>
        <v>0</v>
      </c>
      <c r="D514">
        <f>SUMPRODUCT(MID(0&amp;feed!D514,LARGE(INDEX(ISNUMBER(--MID(feed!D514,ROW($1:$19),1))*
ROW($1:$19),0),ROW($1:$19))+1,1)*10^ROW($1:$19)/10)</f>
        <v>78</v>
      </c>
      <c r="E514">
        <f>SUMPRODUCT(MID(0&amp;feed!E514,LARGE(INDEX(ISNUMBER(--MID(feed!E514,ROW($1:$19),1))*
ROW($1:$19),0),ROW($1:$19))+1,1)*10^ROW($1:$19)/10)</f>
        <v>3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28</v>
      </c>
      <c r="K514">
        <f>SUMPRODUCT(MID(0&amp;feed!K514,LARGE(INDEX(ISNUMBER(--MID(feed!K514,ROW($1:$19),1))*
ROW($1:$19),0),ROW($1:$19))+1,1)*10^ROW($1:$19)/10)</f>
        <v>20</v>
      </c>
      <c r="L514">
        <f>SUMPRODUCT(MID(0&amp;feed!L514,LARGE(INDEX(ISNUMBER(--MID(feed!L514,ROW($1:$19),1))*
ROW($1:$19),0),ROW($1:$19))+1,1)*10^ROW($1:$19)/10)</f>
        <v>11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1204</v>
      </c>
      <c r="O514">
        <f>SUMPRODUCT(MID(0&amp;feed!O514,LARGE(INDEX(ISNUMBER(--MID(feed!O514,ROW($1:$5),1))*
ROW($1:$5),0),ROW($1:$5))+1,1)*10^ROW($1:$5)/10)</f>
        <v>120</v>
      </c>
      <c r="P514" t="str">
        <f>feed!P514</f>
        <v>Untapped</v>
      </c>
      <c r="Q514">
        <f t="shared" si="42"/>
        <v>90</v>
      </c>
      <c r="R514" t="str">
        <f>feed!Q514</f>
        <v>Large</v>
      </c>
      <c r="S514">
        <f t="shared" si="43"/>
        <v>7.5</v>
      </c>
      <c r="T514" t="str">
        <f>feed!R514</f>
        <v>Gran Colombia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514" t="str">
        <f>feed!U514</f>
        <v>http://blocgame.com/stats.php?id=62538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15939</v>
      </c>
      <c r="AA514" s="8">
        <f t="shared" si="45"/>
        <v>24.762458471760798</v>
      </c>
      <c r="AB514" s="4">
        <f t="shared" si="46"/>
        <v>200.66666666666666</v>
      </c>
      <c r="AC514" s="4">
        <f t="shared" si="47"/>
        <v>4969</v>
      </c>
    </row>
    <row r="515" spans="1:29" x14ac:dyDescent="0.25">
      <c r="A515" t="str">
        <f>feed!A515</f>
        <v>11Bgde Para</v>
      </c>
      <c r="B515" t="str">
        <f>feed!B515</f>
        <v>Pak Cik Kordi</v>
      </c>
      <c r="C515" t="str">
        <f>feed!C515</f>
        <v>Celestial Beingsï¿½</v>
      </c>
      <c r="D515">
        <f>SUMPRODUCT(MID(0&amp;feed!D515,LARGE(INDEX(ISNUMBER(--MID(feed!D515,ROW($1:$19),1))*
ROW($1:$19),0),ROW($1:$19))+1,1)*10^ROW($1:$19)/10)</f>
        <v>125</v>
      </c>
      <c r="E515">
        <f>SUMPRODUCT(MID(0&amp;feed!E515,LARGE(INDEX(ISNUMBER(--MID(feed!E515,ROW($1:$19),1))*
ROW($1:$19),0),ROW($1:$19))+1,1)*10^ROW($1:$19)/10)</f>
        <v>2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19</v>
      </c>
      <c r="L515">
        <f>SUMPRODUCT(MID(0&amp;feed!L515,LARGE(INDEX(ISNUMBER(--MID(feed!L515,ROW($1:$19),1))*
ROW($1:$19),0),ROW($1:$19))+1,1)*10^ROW($1:$19)/10)</f>
        <v>12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1200</v>
      </c>
      <c r="O515">
        <f>SUMPRODUCT(MID(0&amp;feed!O515,LARGE(INDEX(ISNUMBER(--MID(feed!O515,ROW($1:$5),1))*
ROW($1:$5),0),ROW($1:$5))+1,1)*10^ROW($1:$5)/10)</f>
        <v>274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Pacific Rim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515" t="str">
        <f>feed!U515</f>
        <v>http://blocgame.com/stats.php?id=62652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17492</v>
      </c>
      <c r="AA515" s="8">
        <f t="shared" ref="AA515:AA578" si="51">V515/N515</f>
        <v>26.139166666666668</v>
      </c>
      <c r="AB515" s="4">
        <f t="shared" ref="AB515:AB578" si="52">N515/6</f>
        <v>200</v>
      </c>
      <c r="AC515" s="4">
        <f t="shared" ref="AC515:AC578" si="53">V515/6</f>
        <v>5227.833333333333</v>
      </c>
    </row>
    <row r="516" spans="1:29" x14ac:dyDescent="0.25">
      <c r="A516" t="str">
        <f>feed!A516</f>
        <v>fuckmejerry</v>
      </c>
      <c r="B516" t="str">
        <f>feed!B516</f>
        <v>basher6643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21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Questionable</v>
      </c>
      <c r="H516">
        <f>SUMPRODUCT(MID(0&amp;feed!H516,LARGE(INDEX(ISNUMBER(--MID(feed!H516,ROW($1:$1),1))*
ROW($1:$1),0),ROW($1:$1))+1,1)*10^ROW($1:$1)/10)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1198</v>
      </c>
      <c r="O516">
        <f>SUMPRODUCT(MID(0&amp;feed!O516,LARGE(INDEX(ISNUMBER(--MID(feed!O516,ROW($1:$5),1))*
ROW($1:$5),0),ROW($1:$5))+1,1)*10^ROW($1:$5)/10)</f>
        <v>2560</v>
      </c>
      <c r="P516">
        <f>feed!P516</f>
        <v>0</v>
      </c>
      <c r="Q516">
        <f t="shared" si="48"/>
        <v>40</v>
      </c>
      <c r="R516" t="str">
        <f>feed!Q516</f>
        <v>Meagre</v>
      </c>
      <c r="S516">
        <f t="shared" si="49"/>
        <v>1.5</v>
      </c>
      <c r="T516" t="str">
        <f>feed!R516</f>
        <v>Egypt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516" t="str">
        <f>feed!U516</f>
        <v>http://blocgame.com/stats.php?id=64451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18984</v>
      </c>
      <c r="AA516" s="8">
        <f t="shared" si="51"/>
        <v>18.663606010016693</v>
      </c>
      <c r="AB516" s="4">
        <f t="shared" si="52"/>
        <v>199.66666666666666</v>
      </c>
      <c r="AC516" s="4">
        <f t="shared" si="53"/>
        <v>3726.5</v>
      </c>
    </row>
    <row r="517" spans="1:29" x14ac:dyDescent="0.25">
      <c r="A517" t="str">
        <f>feed!A517</f>
        <v>CivilRights</v>
      </c>
      <c r="B517" t="str">
        <f>feed!B517</f>
        <v>DorothyMays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8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3</v>
      </c>
      <c r="K517">
        <f>SUMPRODUCT(MID(0&amp;feed!K517,LARGE(INDEX(ISNUMBER(--MID(feed!K517,ROW($1:$19),1))*
ROW($1:$19),0),ROW($1:$19))+1,1)*10^ROW($1:$19)/10)</f>
        <v>4</v>
      </c>
      <c r="L517">
        <f>SUMPRODUCT(MID(0&amp;feed!L517,LARGE(INDEX(ISNUMBER(--MID(feed!L517,ROW($1:$19),1))*
ROW($1:$19),0),ROW($1:$19))+1,1)*10^ROW($1:$19)/10)</f>
        <v>1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1196</v>
      </c>
      <c r="O517">
        <f>SUMPRODUCT(MID(0&amp;feed!O517,LARGE(INDEX(ISNUMBER(--MID(feed!O517,ROW($1:$5),1))*
ROW($1:$5),0),ROW($1:$5))+1,1)*10^ROW($1:$5)/10)</f>
        <v>125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West Africa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517" t="str">
        <f>feed!U517</f>
        <v>http://blocgame.com/stats.php?id=64740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14625</v>
      </c>
      <c r="AA517" s="8">
        <f t="shared" si="51"/>
        <v>13.795986622073579</v>
      </c>
      <c r="AB517" s="4">
        <f t="shared" si="52"/>
        <v>199.33333333333334</v>
      </c>
      <c r="AC517" s="4">
        <f t="shared" si="53"/>
        <v>2750</v>
      </c>
    </row>
    <row r="518" spans="1:29" x14ac:dyDescent="0.25">
      <c r="A518" t="str">
        <f>feed!A518</f>
        <v>Soviet Prussia</v>
      </c>
      <c r="B518" t="str">
        <f>feed!B518</f>
        <v>PrussNet</v>
      </c>
      <c r="C518" t="str">
        <f>feed!C518</f>
        <v>Pact of Red October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23</v>
      </c>
      <c r="K518">
        <f>SUMPRODUCT(MID(0&amp;feed!K518,LARGE(INDEX(ISNUMBER(--MID(feed!K518,ROW($1:$19),1))*
ROW($1:$19),0),ROW($1:$19))+1,1)*10^ROW($1:$19)/10)</f>
        <v>13</v>
      </c>
      <c r="L518">
        <f>SUMPRODUCT(MID(0&amp;feed!L518,LARGE(INDEX(ISNUMBER(--MID(feed!L518,ROW($1:$19),1))*
ROW($1:$19),0),ROW($1:$19))+1,1)*10^ROW($1:$19)/10)</f>
        <v>8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1185</v>
      </c>
      <c r="O518">
        <f>SUMPRODUCT(MID(0&amp;feed!O518,LARGE(INDEX(ISNUMBER(--MID(feed!O518,ROW($1:$5),1))*
ROW($1:$5),0),ROW($1:$5))+1,1)*10^ROW($1:$5)/10)</f>
        <v>394</v>
      </c>
      <c r="P518" t="str">
        <f>feed!P518</f>
        <v>Untapped</v>
      </c>
      <c r="Q518">
        <f t="shared" si="48"/>
        <v>90</v>
      </c>
      <c r="R518" t="str">
        <f>feed!Q518</f>
        <v>Mediocre</v>
      </c>
      <c r="S518">
        <f t="shared" si="49"/>
        <v>4.5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518" t="str">
        <f>feed!U518</f>
        <v>http://blocgame.com/stats.php?id=64882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13408</v>
      </c>
      <c r="AA518" s="8">
        <f t="shared" si="51"/>
        <v>19.226160337552741</v>
      </c>
      <c r="AB518" s="4">
        <f t="shared" si="52"/>
        <v>197.5</v>
      </c>
      <c r="AC518" s="4">
        <f t="shared" si="53"/>
        <v>3797.1666666666665</v>
      </c>
    </row>
    <row r="519" spans="1:29" x14ac:dyDescent="0.25">
      <c r="A519" t="str">
        <f>feed!A519</f>
        <v>Guatemala.</v>
      </c>
      <c r="B519" t="str">
        <f>feed!B519</f>
        <v>grazioso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Finest of the 19th century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167</v>
      </c>
      <c r="K519">
        <f>SUMPRODUCT(MID(0&amp;feed!K519,LARGE(INDEX(ISNUMBER(--MID(feed!K519,ROW($1:$19),1))*
ROW($1:$19),0),ROW($1:$19))+1,1)*10^ROW($1:$19)/10)</f>
        <v>4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1182</v>
      </c>
      <c r="O519">
        <f>SUMPRODUCT(MID(0&amp;feed!O519,LARGE(INDEX(ISNUMBER(--MID(feed!O519,ROW($1:$5),1))*
ROW($1:$5),0),ROW($1:$5))+1,1)*10^ROW($1:$5)/10)</f>
        <v>2</v>
      </c>
      <c r="P519" t="str">
        <f>feed!P519</f>
        <v>Untapped</v>
      </c>
      <c r="Q519">
        <f t="shared" si="48"/>
        <v>90</v>
      </c>
      <c r="R519" t="str">
        <f>feed!Q519</f>
        <v>None</v>
      </c>
      <c r="S519">
        <f t="shared" si="49"/>
        <v>0</v>
      </c>
      <c r="T519" t="str">
        <f>feed!R519</f>
        <v>Mesoamerica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519" t="str">
        <f>feed!U519</f>
        <v>http://blocgame.com/stats.php?id=60701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11227</v>
      </c>
      <c r="AA519" s="8">
        <f t="shared" si="51"/>
        <v>11.40186125211506</v>
      </c>
      <c r="AB519" s="4">
        <f t="shared" si="52"/>
        <v>197</v>
      </c>
      <c r="AC519" s="4">
        <f t="shared" si="53"/>
        <v>2246.1666666666665</v>
      </c>
    </row>
    <row r="520" spans="1:29" x14ac:dyDescent="0.25">
      <c r="A520" t="str">
        <f>feed!A520</f>
        <v>UNIland</v>
      </c>
      <c r="B520" t="str">
        <f>feed!B520</f>
        <v>Anna5</v>
      </c>
      <c r="C520" t="str">
        <f>feed!C520</f>
        <v>SPQR</v>
      </c>
      <c r="D520">
        <f>SUMPRODUCT(MID(0&amp;feed!D520,LARGE(INDEX(ISNUMBER(--MID(feed!D520,ROW($1:$19),1))*
ROW($1:$19),0),ROW($1:$19))+1,1)*10^ROW($1:$19)/10)</f>
        <v>5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Finest of the 19th century</v>
      </c>
      <c r="G520" t="str">
        <f>feed!G520</f>
        <v>Normal</v>
      </c>
      <c r="H520">
        <f>SUMPRODUCT(MID(0&amp;feed!H520,LARGE(INDEX(ISNUMBER(--MID(feed!H520,ROW($1:$1),1))*
ROW($1:$1),0),ROW($1:$1))+1,1)*10^ROW($1:$1)/10)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10</v>
      </c>
      <c r="L520">
        <f>SUMPRODUCT(MID(0&amp;feed!L520,LARGE(INDEX(ISNUMBER(--MID(feed!L520,ROW($1:$19),1))*
ROW($1:$19),0),ROW($1:$19))+1,1)*10^ROW($1:$19)/10)</f>
        <v>0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1181</v>
      </c>
      <c r="O520">
        <f>SUMPRODUCT(MID(0&amp;feed!O520,LARGE(INDEX(ISNUMBER(--MID(feed!O520,ROW($1:$5),1))*
ROW($1:$5),0),ROW($1:$5))+1,1)*10^ROW($1:$5)/10)</f>
        <v>0</v>
      </c>
      <c r="P520" t="str">
        <f>feed!P520</f>
        <v>Untapped</v>
      </c>
      <c r="Q520">
        <f t="shared" si="48"/>
        <v>90</v>
      </c>
      <c r="R520" t="str">
        <f>feed!Q520</f>
        <v>None</v>
      </c>
      <c r="S520">
        <f t="shared" si="49"/>
        <v>0</v>
      </c>
      <c r="T520" t="str">
        <f>feed!R520</f>
        <v>Persia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520" t="str">
        <f>feed!U520</f>
        <v>http://blocgame.com/stats.php?id=62192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1808</v>
      </c>
      <c r="AA520" s="8">
        <f t="shared" si="51"/>
        <v>5.3412362404741742</v>
      </c>
      <c r="AB520" s="4">
        <f t="shared" si="52"/>
        <v>196.83333333333334</v>
      </c>
      <c r="AC520" s="4">
        <f t="shared" si="53"/>
        <v>1051.3333333333333</v>
      </c>
    </row>
    <row r="521" spans="1:29" x14ac:dyDescent="0.25">
      <c r="A521" t="str">
        <f>feed!A521</f>
        <v>Langit7</v>
      </c>
      <c r="B521" t="str">
        <f>feed!B521</f>
        <v>Echa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68</v>
      </c>
      <c r="E521">
        <f>SUMPRODUCT(MID(0&amp;feed!E521,LARGE(INDEX(ISNUMBER(--MID(feed!E521,ROW($1:$19),1))*
ROW($1:$19),0),ROW($1:$19))+1,1)*10^ROW($1:$19)/10)</f>
        <v>1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4</v>
      </c>
      <c r="K521">
        <f>SUMPRODUCT(MID(0&amp;feed!K521,LARGE(INDEX(ISNUMBER(--MID(feed!K521,ROW($1:$19),1))*
ROW($1:$19),0),ROW($1:$19))+1,1)*10^ROW($1:$19)/10)</f>
        <v>16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1179</v>
      </c>
      <c r="O521">
        <f>SUMPRODUCT(MID(0&amp;feed!O521,LARGE(INDEX(ISNUMBER(--MID(feed!O521,ROW($1:$5),1))*
ROW($1:$5),0),ROW($1:$5))+1,1)*10^ROW($1:$5)/10)</f>
        <v>1089</v>
      </c>
      <c r="P521" t="str">
        <f>feed!P521</f>
        <v>Untapped</v>
      </c>
      <c r="Q521">
        <f t="shared" si="48"/>
        <v>90</v>
      </c>
      <c r="R521" t="str">
        <f>feed!Q521</f>
        <v>Very Powerful</v>
      </c>
      <c r="S521">
        <f t="shared" si="49"/>
        <v>10</v>
      </c>
      <c r="T521" t="str">
        <f>feed!R521</f>
        <v>Arabia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21" t="str">
        <f>feed!U521</f>
        <v>http://blocgame.com/stats.php?id=61131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7049</v>
      </c>
      <c r="AA521" s="8">
        <f t="shared" si="51"/>
        <v>16.793044953350297</v>
      </c>
      <c r="AB521" s="4">
        <f t="shared" si="52"/>
        <v>196.5</v>
      </c>
      <c r="AC521" s="4">
        <f t="shared" si="53"/>
        <v>3299.8333333333335</v>
      </c>
    </row>
    <row r="522" spans="1:29" x14ac:dyDescent="0.25">
      <c r="A522" t="str">
        <f>feed!A522</f>
        <v>Sri Mersing</v>
      </c>
      <c r="B522" t="str">
        <f>feed!B522</f>
        <v>Rafiqi12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134</v>
      </c>
      <c r="E522">
        <f>SUMPRODUCT(MID(0&amp;feed!E522,LARGE(INDEX(ISNUMBER(--MID(feed!E522,ROW($1:$19),1))*
ROW($1:$19),0),ROW($1:$19))+1,1)*10^ROW($1:$19)/10)</f>
        <v>14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5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3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1179</v>
      </c>
      <c r="O522">
        <f>SUMPRODUCT(MID(0&amp;feed!O522,LARGE(INDEX(ISNUMBER(--MID(feed!O522,ROW($1:$5),1))*
ROW($1:$5),0),ROW($1:$5))+1,1)*10^ROW($1:$5)/10)</f>
        <v>423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East Indies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2" t="str">
        <f>feed!U522</f>
        <v>http://blocgame.com/stats.php?id=64413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26861</v>
      </c>
      <c r="AA522" s="8">
        <f t="shared" si="51"/>
        <v>39.640373197625109</v>
      </c>
      <c r="AB522" s="4">
        <f t="shared" si="52"/>
        <v>196.5</v>
      </c>
      <c r="AC522" s="4">
        <f t="shared" si="53"/>
        <v>7789.333333333333</v>
      </c>
    </row>
    <row r="523" spans="1:29" x14ac:dyDescent="0.25">
      <c r="A523" t="str">
        <f>feed!A523</f>
        <v>Honesty</v>
      </c>
      <c r="B523" t="str">
        <f>feed!B523</f>
        <v>Fury</v>
      </c>
      <c r="C523">
        <f>feed!C523</f>
        <v>0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Finest of the 19th century</v>
      </c>
      <c r="G523" t="str">
        <f>feed!G523</f>
        <v>Good</v>
      </c>
      <c r="H523">
        <f>SUMPRODUCT(MID(0&amp;feed!H523,LARGE(INDEX(ISNUMBER(--MID(feed!H523,ROW($1:$1),1))*
ROW($1:$1),0),ROW($1:$1))+1,1)*10^ROW($1:$1)/10)</f>
        <v>0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3</v>
      </c>
      <c r="L523">
        <f>SUMPRODUCT(MID(0&amp;feed!L523,LARGE(INDEX(ISNUMBER(--MID(feed!L523,ROW($1:$19),1))*
ROW($1:$19),0),ROW($1:$19))+1,1)*10^ROW($1:$19)/10)</f>
        <v>0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1178</v>
      </c>
      <c r="O523">
        <f>SUMPRODUCT(MID(0&amp;feed!O523,LARGE(INDEX(ISNUMBER(--MID(feed!O523,ROW($1:$5),1))*
ROW($1:$5),0),ROW($1:$5))+1,1)*10^ROW($1:$5)/10)</f>
        <v>0</v>
      </c>
      <c r="P523" t="str">
        <f>feed!P523</f>
        <v>Untapped</v>
      </c>
      <c r="Q523">
        <f t="shared" si="48"/>
        <v>90</v>
      </c>
      <c r="R523" t="str">
        <f>feed!Q523</f>
        <v>None</v>
      </c>
      <c r="S523">
        <f t="shared" si="49"/>
        <v>0</v>
      </c>
      <c r="T523" t="str">
        <f>feed!R523</f>
        <v>Mesopotamia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523" t="str">
        <f>feed!U523</f>
        <v>http://blocgame.com/stats.php?id=62094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88</v>
      </c>
      <c r="AA523" s="8">
        <f t="shared" si="51"/>
        <v>1.029711375212224</v>
      </c>
      <c r="AB523" s="4">
        <f t="shared" si="52"/>
        <v>196.33333333333334</v>
      </c>
      <c r="AC523" s="4">
        <f t="shared" si="53"/>
        <v>202.16666666666666</v>
      </c>
    </row>
    <row r="524" spans="1:29" x14ac:dyDescent="0.25">
      <c r="A524" t="str">
        <f>feed!A524</f>
        <v>claytonG</v>
      </c>
      <c r="B524" t="str">
        <f>feed!B524</f>
        <v>clayton yidi</v>
      </c>
      <c r="C524">
        <f>feed!C524</f>
        <v>0</v>
      </c>
      <c r="D524">
        <f>SUMPRODUCT(MID(0&amp;feed!D524,LARGE(INDEX(ISNUMBER(--MID(feed!D524,ROW($1:$19),1))*
ROW($1:$19),0),ROW($1:$19))+1,1)*10^ROW($1:$19)/10)</f>
        <v>8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3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1177</v>
      </c>
      <c r="O524">
        <f>SUMPRODUCT(MID(0&amp;feed!O524,LARGE(INDEX(ISNUMBER(--MID(feed!O524,ROW($1:$5),1))*
ROW($1:$5),0),ROW($1:$5))+1,1)*10^ROW($1:$5)/10)</f>
        <v>2</v>
      </c>
      <c r="P524" t="str">
        <f>feed!P524</f>
        <v>Untapped</v>
      </c>
      <c r="Q524">
        <f t="shared" si="48"/>
        <v>90</v>
      </c>
      <c r="R524" t="str">
        <f>feed!Q524</f>
        <v>Meagre</v>
      </c>
      <c r="S524">
        <f t="shared" si="49"/>
        <v>1.5</v>
      </c>
      <c r="T524" t="str">
        <f>feed!R524</f>
        <v>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524" t="str">
        <f>feed!U524</f>
        <v>http://blocgame.com/stats.php?id=64428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1746</v>
      </c>
      <c r="AA524" s="8">
        <f t="shared" si="51"/>
        <v>3.7136788445199662</v>
      </c>
      <c r="AB524" s="4">
        <f t="shared" si="52"/>
        <v>196.16666666666666</v>
      </c>
      <c r="AC524" s="4">
        <f t="shared" si="53"/>
        <v>728.5</v>
      </c>
    </row>
    <row r="525" spans="1:29" x14ac:dyDescent="0.25">
      <c r="A525" t="str">
        <f>feed!A525</f>
        <v>San-Guan</v>
      </c>
      <c r="B525" t="str">
        <f>feed!B525</f>
        <v>Spencer Martin</v>
      </c>
      <c r="C525">
        <f>feed!C525</f>
        <v>0</v>
      </c>
      <c r="D525">
        <f>SUMPRODUCT(MID(0&amp;feed!D525,LARGE(INDEX(ISNUMBER(--MID(feed!D525,ROW($1:$19),1))*
ROW($1:$19),0),ROW($1:$19))+1,1)*10^ROW($1:$19)/10)</f>
        <v>9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Finest of the 19th century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0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163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0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1175</v>
      </c>
      <c r="O525">
        <f>SUMPRODUCT(MID(0&amp;feed!O525,LARGE(INDEX(ISNUMBER(--MID(feed!O525,ROW($1:$5),1))*
ROW($1:$5),0),ROW($1:$5))+1,1)*10^ROW($1:$5)/10)</f>
        <v>0</v>
      </c>
      <c r="P525" t="str">
        <f>feed!P525</f>
        <v>Untapped</v>
      </c>
      <c r="Q525">
        <f t="shared" si="48"/>
        <v>90</v>
      </c>
      <c r="R525" t="str">
        <f>feed!Q525</f>
        <v>None</v>
      </c>
      <c r="S525">
        <f t="shared" si="49"/>
        <v>0</v>
      </c>
      <c r="T525" t="str">
        <f>feed!R525</f>
        <v>Mesoamerica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5" t="str">
        <f>feed!U525</f>
        <v>http://blocgame.com/stats.php?id=51057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10481</v>
      </c>
      <c r="AA525" s="8">
        <f t="shared" si="51"/>
        <v>9.5582978723404253</v>
      </c>
      <c r="AB525" s="4">
        <f t="shared" si="52"/>
        <v>195.83333333333334</v>
      </c>
      <c r="AC525" s="4">
        <f t="shared" si="53"/>
        <v>1871.8333333333333</v>
      </c>
    </row>
    <row r="526" spans="1:29" x14ac:dyDescent="0.25">
      <c r="A526" t="str">
        <f>feed!A526</f>
        <v>Gran Brazil</v>
      </c>
      <c r="B526" t="str">
        <f>feed!B526</f>
        <v>Jakobrevi</v>
      </c>
      <c r="C526" t="str">
        <f>feed!C526</f>
        <v>Pact of Red October</v>
      </c>
      <c r="D526">
        <f>SUMPRODUCT(MID(0&amp;feed!D526,LARGE(INDEX(ISNUMBER(--MID(feed!D526,ROW($1:$19),1))*
ROW($1:$19),0),ROW($1:$19))+1,1)*10^ROW($1:$19)/10)</f>
        <v>35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166</v>
      </c>
      <c r="K526">
        <f>SUMPRODUCT(MID(0&amp;feed!K526,LARGE(INDEX(ISNUMBER(--MID(feed!K526,ROW($1:$19),1))*
ROW($1:$19),0),ROW($1:$19))+1,1)*10^ROW($1:$19)/10)</f>
        <v>7</v>
      </c>
      <c r="L526">
        <f>SUMPRODUCT(MID(0&amp;feed!L526,LARGE(INDEX(ISNUMBER(--MID(feed!L526,ROW($1:$19),1))*
ROW($1:$19),0),ROW($1:$19))+1,1)*10^ROW($1:$19)/10)</f>
        <v>2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1175</v>
      </c>
      <c r="O526">
        <f>SUMPRODUCT(MID(0&amp;feed!O526,LARGE(INDEX(ISNUMBER(--MID(feed!O526,ROW($1:$5),1))*
ROW($1:$5),0),ROW($1:$5))+1,1)*10^ROW($1:$5)/10)</f>
        <v>277</v>
      </c>
      <c r="P526" t="str">
        <f>feed!P526</f>
        <v>Untapped</v>
      </c>
      <c r="Q526">
        <f t="shared" si="48"/>
        <v>90</v>
      </c>
      <c r="R526" t="str">
        <f>feed!Q526</f>
        <v>Meagre</v>
      </c>
      <c r="S526">
        <f t="shared" si="49"/>
        <v>1.5</v>
      </c>
      <c r="T526" t="str">
        <f>feed!R526</f>
        <v>Gran Colombia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526" t="str">
        <f>feed!U526</f>
        <v>http://blocgame.com/stats.php?id=65057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15875</v>
      </c>
      <c r="AA526" s="8">
        <f t="shared" si="51"/>
        <v>17.021276595744681</v>
      </c>
      <c r="AB526" s="4">
        <f t="shared" si="52"/>
        <v>195.83333333333334</v>
      </c>
      <c r="AC526" s="4">
        <f t="shared" si="53"/>
        <v>3333.3333333333335</v>
      </c>
    </row>
    <row r="527" spans="1:29" x14ac:dyDescent="0.25">
      <c r="A527" t="str">
        <f>feed!A527</f>
        <v>RumBumistan</v>
      </c>
      <c r="B527" t="str">
        <f>feed!B527</f>
        <v>Bite Me Rum Bum</v>
      </c>
      <c r="C527">
        <f>feed!C527</f>
        <v>0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1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74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1173</v>
      </c>
      <c r="O527">
        <f>SUMPRODUCT(MID(0&amp;feed!O527,LARGE(INDEX(ISNUMBER(--MID(feed!O527,ROW($1:$5),1))*
ROW($1:$5),0),ROW($1:$5))+1,1)*10^ROW($1:$5)/10)</f>
        <v>21</v>
      </c>
      <c r="P527" t="str">
        <f>feed!P527</f>
        <v>Untapped</v>
      </c>
      <c r="Q527">
        <f t="shared" si="48"/>
        <v>90</v>
      </c>
      <c r="R527" t="str">
        <f>feed!Q527</f>
        <v>Meagre</v>
      </c>
      <c r="S527">
        <f t="shared" si="49"/>
        <v>1.5</v>
      </c>
      <c r="T527" t="str">
        <f>feed!R527</f>
        <v>Indochina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527" t="str">
        <f>feed!U527</f>
        <v>http://blocgame.com/stats.php?id=64055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-110</v>
      </c>
      <c r="AA527" s="8">
        <f t="shared" si="51"/>
        <v>1.5046888320545611</v>
      </c>
      <c r="AB527" s="4">
        <f t="shared" si="52"/>
        <v>195.5</v>
      </c>
      <c r="AC527" s="4">
        <f t="shared" si="53"/>
        <v>294.16666666666669</v>
      </c>
    </row>
    <row r="528" spans="1:29" x14ac:dyDescent="0.25">
      <c r="A528" t="str">
        <f>feed!A528</f>
        <v>Nanyang</v>
      </c>
      <c r="B528" t="str">
        <f>feed!B528</f>
        <v>Mister_N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52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15</v>
      </c>
      <c r="K528">
        <f>SUMPRODUCT(MID(0&amp;feed!K528,LARGE(INDEX(ISNUMBER(--MID(feed!K528,ROW($1:$19),1))*
ROW($1:$19),0),ROW($1:$19))+1,1)*10^ROW($1:$19)/10)</f>
        <v>11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1169</v>
      </c>
      <c r="O528">
        <f>SUMPRODUCT(MID(0&amp;feed!O528,LARGE(INDEX(ISNUMBER(--MID(feed!O528,ROW($1:$5),1))*
ROW($1:$5),0),ROW($1:$5))+1,1)*10^ROW($1:$5)/10)</f>
        <v>208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528" t="str">
        <f>feed!U528</f>
        <v>http://blocgame.com/stats.php?id=62916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20165</v>
      </c>
      <c r="AA528" s="8">
        <f t="shared" si="51"/>
        <v>23.344739093242087</v>
      </c>
      <c r="AB528" s="4">
        <f t="shared" si="52"/>
        <v>194.83333333333334</v>
      </c>
      <c r="AC528" s="4">
        <f t="shared" si="53"/>
        <v>4548.333333333333</v>
      </c>
    </row>
    <row r="529" spans="1:29" x14ac:dyDescent="0.25">
      <c r="A529" t="str">
        <f>feed!A529</f>
        <v>Reikland</v>
      </c>
      <c r="B529" t="str">
        <f>feed!B529</f>
        <v>Karl-Franz I</v>
      </c>
      <c r="C529" t="str">
        <f>feed!C529</f>
        <v>SPQR</v>
      </c>
      <c r="D529">
        <f>SUMPRODUCT(MID(0&amp;feed!D529,LARGE(INDEX(ISNUMBER(--MID(feed!D529,ROW($1:$19),1))*
ROW($1:$19),0),ROW($1:$19))+1,1)*10^ROW($1:$19)/10)</f>
        <v>87</v>
      </c>
      <c r="E529">
        <f>SUMPRODUCT(MID(0&amp;feed!E529,LARGE(INDEX(ISNUMBER(--MID(feed!E529,ROW($1:$19),1))*
ROW($1:$19),0),ROW($1:$19))+1,1)*10^ROW($1:$19)/10)</f>
        <v>5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17</v>
      </c>
      <c r="L529">
        <f>SUMPRODUCT(MID(0&amp;feed!L529,LARGE(INDEX(ISNUMBER(--MID(feed!L529,ROW($1:$19),1))*
ROW($1:$19),0),ROW($1:$19))+1,1)*10^ROW($1:$19)/10)</f>
        <v>22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1165</v>
      </c>
      <c r="O529">
        <f>SUMPRODUCT(MID(0&amp;feed!O529,LARGE(INDEX(ISNUMBER(--MID(feed!O529,ROW($1:$5),1))*
ROW($1:$5),0),ROW($1:$5))+1,1)*10^ROW($1:$5)/10)</f>
        <v>6741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Persia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529" t="str">
        <f>feed!U529</f>
        <v>http://blocgame.com/stats.php?id=58781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20649</v>
      </c>
      <c r="AA529" s="8">
        <f t="shared" si="51"/>
        <v>31.565665236051501</v>
      </c>
      <c r="AB529" s="4">
        <f t="shared" si="52"/>
        <v>194.16666666666666</v>
      </c>
      <c r="AC529" s="4">
        <f t="shared" si="53"/>
        <v>6129</v>
      </c>
    </row>
    <row r="530" spans="1:29" x14ac:dyDescent="0.25">
      <c r="A530" t="str">
        <f>feed!A530</f>
        <v>CLASSIFIED</v>
      </c>
      <c r="B530" t="str">
        <f>feed!B530</f>
        <v>unidentified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85</v>
      </c>
      <c r="E530">
        <f>SUMPRODUCT(MID(0&amp;feed!E530,LARGE(INDEX(ISNUMBER(--MID(feed!E530,ROW($1:$19),1))*
ROW($1:$19),0),ROW($1:$19))+1,1)*10^ROW($1:$19)/10)</f>
        <v>6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10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10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1164</v>
      </c>
      <c r="O530">
        <f>SUMPRODUCT(MID(0&amp;feed!O530,LARGE(INDEX(ISNUMBER(--MID(feed!O530,ROW($1:$5),1))*
ROW($1:$5),0),ROW($1:$5))+1,1)*10^ROW($1:$5)/10)</f>
        <v>92</v>
      </c>
      <c r="P530" t="str">
        <f>feed!P530</f>
        <v>Untapped</v>
      </c>
      <c r="Q530">
        <f t="shared" si="48"/>
        <v>90</v>
      </c>
      <c r="R530" t="str">
        <f>feed!Q530</f>
        <v>Powerful</v>
      </c>
      <c r="S530">
        <f t="shared" si="49"/>
        <v>9</v>
      </c>
      <c r="T530" t="str">
        <f>feed!R530</f>
        <v>East Indies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530" t="str">
        <f>feed!U530</f>
        <v>http://blocgame.com/stats.php?id=64604</v>
      </c>
      <c r="X530" s="4">
        <f>SUMPRODUCT(MID(0&amp;feed!V530,LARGE(INDEX(ISNUMBER(--MID(feed!V530,ROW($1:$5),1))*
ROW($1:$5),0),ROW($1:$5))+1,1)*10^ROW($1:$5)/10)</f>
        <v>1</v>
      </c>
      <c r="Y530">
        <f>feed!W530</f>
        <v>0</v>
      </c>
      <c r="Z530" s="4">
        <f t="shared" si="50"/>
        <v>16076</v>
      </c>
      <c r="AA530" s="8">
        <f t="shared" si="51"/>
        <v>24.764604810996563</v>
      </c>
      <c r="AB530" s="4">
        <f t="shared" si="52"/>
        <v>194</v>
      </c>
      <c r="AC530" s="4">
        <f t="shared" si="53"/>
        <v>4804.333333333333</v>
      </c>
    </row>
    <row r="531" spans="1:29" x14ac:dyDescent="0.25">
      <c r="A531" t="str">
        <f>feed!A531</f>
        <v>Androzia</v>
      </c>
      <c r="B531" t="str">
        <f>feed!B531</f>
        <v>Androz</v>
      </c>
      <c r="C531" t="str">
        <f>feed!C531</f>
        <v>Celestial Beingsï¿½</v>
      </c>
      <c r="D531">
        <f>SUMPRODUCT(MID(0&amp;feed!D531,LARGE(INDEX(ISNUMBER(--MID(feed!D531,ROW($1:$19),1))*
ROW($1:$19),0),ROW($1:$19))+1,1)*10^ROW($1:$19)/10)</f>
        <v>9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Mad Dog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12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7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1163</v>
      </c>
      <c r="O531">
        <f>SUMPRODUCT(MID(0&amp;feed!O531,LARGE(INDEX(ISNUMBER(--MID(feed!O531,ROW($1:$5),1))*
ROW($1:$5),0),ROW($1:$5))+1,1)*10^ROW($1:$5)/10)</f>
        <v>2936</v>
      </c>
      <c r="P531">
        <f>feed!P531</f>
        <v>0</v>
      </c>
      <c r="Q531">
        <f t="shared" si="48"/>
        <v>40</v>
      </c>
      <c r="R531" t="str">
        <f>feed!Q531</f>
        <v>Small</v>
      </c>
      <c r="S531">
        <f t="shared" si="49"/>
        <v>3</v>
      </c>
      <c r="T531" t="str">
        <f>feed!R531</f>
        <v>Atlas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531" t="str">
        <f>feed!U531</f>
        <v>http://blocgame.com/stats.php?id=61584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8859</v>
      </c>
      <c r="AA531" s="8">
        <f t="shared" si="51"/>
        <v>12.453998280309545</v>
      </c>
      <c r="AB531" s="4">
        <f t="shared" si="52"/>
        <v>193.83333333333334</v>
      </c>
      <c r="AC531" s="4">
        <f t="shared" si="53"/>
        <v>2414</v>
      </c>
    </row>
    <row r="532" spans="1:29" x14ac:dyDescent="0.25">
      <c r="A532" t="str">
        <f>feed!A532</f>
        <v>Al Khalifa</v>
      </c>
      <c r="B532" t="str">
        <f>feed!B532</f>
        <v>Abdul Khaleed al Saud</v>
      </c>
      <c r="C532">
        <f>feed!C532</f>
        <v>0</v>
      </c>
      <c r="D532">
        <f>SUMPRODUCT(MID(0&amp;feed!D532,LARGE(INDEX(ISNUMBER(--MID(feed!D532,ROW($1:$19),1))*
ROW($1:$19),0),ROW($1:$19))+1,1)*10^ROW($1:$19)/10)</f>
        <v>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154</v>
      </c>
      <c r="K532">
        <f>SUMPRODUCT(MID(0&amp;feed!K532,LARGE(INDEX(ISNUMBER(--MID(feed!K532,ROW($1:$19),1))*
ROW($1:$19),0),ROW($1:$19))+1,1)*10^ROW($1:$19)/10)</f>
        <v>20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1160</v>
      </c>
      <c r="O532">
        <f>SUMPRODUCT(MID(0&amp;feed!O532,LARGE(INDEX(ISNUMBER(--MID(feed!O532,ROW($1:$5),1))*
ROW($1:$5),0),ROW($1:$5))+1,1)*10^ROW($1:$5)/10)</f>
        <v>2627</v>
      </c>
      <c r="P532">
        <f>feed!P532</f>
        <v>0</v>
      </c>
      <c r="Q532">
        <f t="shared" si="48"/>
        <v>40</v>
      </c>
      <c r="R532" t="str">
        <f>feed!Q532</f>
        <v>Mediocre</v>
      </c>
      <c r="S532">
        <f t="shared" si="49"/>
        <v>4.5</v>
      </c>
      <c r="T532" t="str">
        <f>feed!R532</f>
        <v>Arabia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532" t="str">
        <f>feed!U532</f>
        <v>http://blocgame.com/stats.php?id=64736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16032</v>
      </c>
      <c r="AA532" s="8">
        <f t="shared" si="51"/>
        <v>24.165517241379309</v>
      </c>
      <c r="AB532" s="4">
        <f t="shared" si="52"/>
        <v>193.33333333333334</v>
      </c>
      <c r="AC532" s="4">
        <f t="shared" si="53"/>
        <v>4672</v>
      </c>
    </row>
    <row r="533" spans="1:29" x14ac:dyDescent="0.25">
      <c r="A533" t="str">
        <f>feed!A533</f>
        <v>Sadanca</v>
      </c>
      <c r="B533" t="str">
        <f>feed!B533</f>
        <v>Deioncï¿½</v>
      </c>
      <c r="C533">
        <f>feed!C533</f>
        <v>0</v>
      </c>
      <c r="D533">
        <f>SUMPRODUCT(MID(0&amp;feed!D533,LARGE(INDEX(ISNUMBER(--MID(feed!D533,ROW($1:$19),1))*
ROW($1:$19),0),ROW($1:$19))+1,1)*10^ROW($1:$19)/10)</f>
        <v>8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18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4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1156</v>
      </c>
      <c r="O533">
        <f>SUMPRODUCT(MID(0&amp;feed!O533,LARGE(INDEX(ISNUMBER(--MID(feed!O533,ROW($1:$5),1))*
ROW($1:$5),0),ROW($1:$5))+1,1)*10^ROW($1:$5)/10)</f>
        <v>536</v>
      </c>
      <c r="P533" t="str">
        <f>feed!P533</f>
        <v>Untapped</v>
      </c>
      <c r="Q533">
        <f t="shared" si="48"/>
        <v>90</v>
      </c>
      <c r="R533" t="str">
        <f>feed!Q533</f>
        <v>Mediocre</v>
      </c>
      <c r="S533">
        <f t="shared" si="49"/>
        <v>4.5</v>
      </c>
      <c r="T533" t="str">
        <f>feed!R533</f>
        <v>Persia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533" t="str">
        <f>feed!U533</f>
        <v>http://blocgame.com/stats.php?id=64805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4955</v>
      </c>
      <c r="AA533" s="8">
        <f t="shared" si="51"/>
        <v>8.179065743944637</v>
      </c>
      <c r="AB533" s="4">
        <f t="shared" si="52"/>
        <v>192.66666666666666</v>
      </c>
      <c r="AC533" s="4">
        <f t="shared" si="53"/>
        <v>1575.8333333333333</v>
      </c>
    </row>
    <row r="534" spans="1:29" x14ac:dyDescent="0.25">
      <c r="A534" t="str">
        <f>feed!A534</f>
        <v>Senglia</v>
      </c>
      <c r="B534" t="str">
        <f>feed!B534</f>
        <v>mreid2112</v>
      </c>
      <c r="C534" t="str">
        <f>feed!C534</f>
        <v>Farmington Brigade</v>
      </c>
      <c r="D534">
        <f>SUMPRODUCT(MID(0&amp;feed!D534,LARGE(INDEX(ISNUMBER(--MID(feed!D534,ROW($1:$19),1))*
ROW($1:$19),0),ROW($1:$19))+1,1)*10^ROW($1:$19)/10)</f>
        <v>2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4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1151</v>
      </c>
      <c r="O534">
        <f>SUMPRODUCT(MID(0&amp;feed!O534,LARGE(INDEX(ISNUMBER(--MID(feed!O534,ROW($1:$5),1))*
ROW($1:$5),0),ROW($1:$5))+1,1)*10^ROW($1:$5)/10)</f>
        <v>2</v>
      </c>
      <c r="P534" t="str">
        <f>feed!P534</f>
        <v>Untapped</v>
      </c>
      <c r="Q534">
        <f t="shared" si="48"/>
        <v>90</v>
      </c>
      <c r="R534" t="str">
        <f>feed!Q534</f>
        <v>Meagre</v>
      </c>
      <c r="S534">
        <f t="shared" si="49"/>
        <v>1.5</v>
      </c>
      <c r="T534" t="str">
        <f>feed!R534</f>
        <v>Indochina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534" t="str">
        <f>feed!U534</f>
        <v>http://blocgame.com/stats.php?id=62920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1227</v>
      </c>
      <c r="AA534" s="8">
        <f t="shared" si="51"/>
        <v>3.6724587315377932</v>
      </c>
      <c r="AB534" s="4">
        <f t="shared" si="52"/>
        <v>191.83333333333334</v>
      </c>
      <c r="AC534" s="4">
        <f t="shared" si="53"/>
        <v>704.5</v>
      </c>
    </row>
    <row r="535" spans="1:29" x14ac:dyDescent="0.25">
      <c r="A535" t="str">
        <f>feed!A535</f>
        <v>Krvaalia</v>
      </c>
      <c r="B535" t="str">
        <f>feed!B535</f>
        <v>Lorddeathbane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70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3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4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1150</v>
      </c>
      <c r="O535">
        <f>SUMPRODUCT(MID(0&amp;feed!O535,LARGE(INDEX(ISNUMBER(--MID(feed!O535,ROW($1:$5),1))*
ROW($1:$5),0),ROW($1:$5))+1,1)*10^ROW($1:$5)/10)</f>
        <v>442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The Subcontinent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535" t="str">
        <f>feed!U535</f>
        <v>http://blocgame.com/stats.php?id=51768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27516</v>
      </c>
      <c r="AA535" s="8">
        <f t="shared" si="51"/>
        <v>31.100869565217391</v>
      </c>
      <c r="AB535" s="4">
        <f t="shared" si="52"/>
        <v>191.66666666666666</v>
      </c>
      <c r="AC535" s="4">
        <f t="shared" si="53"/>
        <v>5961</v>
      </c>
    </row>
    <row r="536" spans="1:29" x14ac:dyDescent="0.25">
      <c r="A536" t="str">
        <f>feed!A536</f>
        <v>Scavia</v>
      </c>
      <c r="B536" t="str">
        <f>feed!B536</f>
        <v>nike1155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132</v>
      </c>
      <c r="E536">
        <f>SUMPRODUCT(MID(0&amp;feed!E536,LARGE(INDEX(ISNUMBER(--MID(feed!E536,ROW($1:$19),1))*
ROW($1:$19),0),ROW($1:$19))+1,1)*10^ROW($1:$19)/10)</f>
        <v>2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28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11</v>
      </c>
      <c r="P536" t="str">
        <f>feed!P536</f>
        <v>Plentiful</v>
      </c>
      <c r="Q536">
        <f t="shared" si="48"/>
        <v>70</v>
      </c>
      <c r="R536" t="str">
        <f>feed!Q536</f>
        <v>Large</v>
      </c>
      <c r="S536">
        <f t="shared" si="49"/>
        <v>7.5</v>
      </c>
      <c r="T536" t="str">
        <f>feed!R536</f>
        <v>Indochina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536" t="str">
        <f>feed!U536</f>
        <v>http://blocgame.com/stats.php?id=52275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25480</v>
      </c>
      <c r="AA536" s="8">
        <f t="shared" si="51"/>
        <v>28.600877192982455</v>
      </c>
      <c r="AB536" s="4">
        <f t="shared" si="52"/>
        <v>190</v>
      </c>
      <c r="AC536" s="4">
        <f t="shared" si="53"/>
        <v>5434.166666666667</v>
      </c>
    </row>
    <row r="537" spans="1:29" x14ac:dyDescent="0.25">
      <c r="A537" t="str">
        <f>feed!A537</f>
        <v>MembumiHangus</v>
      </c>
      <c r="B537" t="str">
        <f>feed!B537</f>
        <v>Hambikko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50</v>
      </c>
      <c r="E537">
        <f>SUMPRODUCT(MID(0&amp;feed!E537,LARGE(INDEX(ISNUMBER(--MID(feed!E537,ROW($1:$19),1))*
ROW($1:$19),0),ROW($1:$19))+1,1)*10^ROW($1:$19)/10)</f>
        <v>8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3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6</v>
      </c>
      <c r="K537">
        <f>SUMPRODUCT(MID(0&amp;feed!K537,LARGE(INDEX(ISNUMBER(--MID(feed!K537,ROW($1:$19),1))*
ROW($1:$19),0),ROW($1:$19))+1,1)*10^ROW($1:$19)/10)</f>
        <v>15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1140</v>
      </c>
      <c r="O537">
        <f>SUMPRODUCT(MID(0&amp;feed!O537,LARGE(INDEX(ISNUMBER(--MID(feed!O537,ROW($1:$5),1))*
ROW($1:$5),0),ROW($1:$5))+1,1)*10^ROW($1:$5)/10)</f>
        <v>2072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Atlas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537" t="str">
        <f>feed!U537</f>
        <v>http://blocgame.com/stats.php?id=62424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4795</v>
      </c>
      <c r="AA537" s="8">
        <f t="shared" si="51"/>
        <v>14.403508771929825</v>
      </c>
      <c r="AB537" s="4">
        <f t="shared" si="52"/>
        <v>190</v>
      </c>
      <c r="AC537" s="4">
        <f t="shared" si="53"/>
        <v>2736.6666666666665</v>
      </c>
    </row>
    <row r="538" spans="1:29" x14ac:dyDescent="0.25">
      <c r="A538" t="str">
        <f>feed!A538</f>
        <v>Walmart</v>
      </c>
      <c r="B538" t="str">
        <f>feed!B538</f>
        <v>Jeddy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199</v>
      </c>
      <c r="E538">
        <f>SUMPRODUCT(MID(0&amp;feed!E538,LARGE(INDEX(ISNUMBER(--MID(feed!E538,ROW($1:$19),1))*
ROW($1:$19),0),ROW($1:$19))+1,1)*10^ROW($1:$19)/10)</f>
        <v>6</v>
      </c>
      <c r="F538" t="str">
        <f>feed!F538</f>
        <v>Vietnam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5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4</v>
      </c>
      <c r="K538">
        <f>SUMPRODUCT(MID(0&amp;feed!K538,LARGE(INDEX(ISNUMBER(--MID(feed!K538,ROW($1:$19),1))*
ROW($1:$19),0),ROW($1:$19))+1,1)*10^ROW($1:$19)/10)</f>
        <v>50</v>
      </c>
      <c r="L538">
        <f>SUMPRODUCT(MID(0&amp;feed!L538,LARGE(INDEX(ISNUMBER(--MID(feed!L538,ROW($1:$19),1))*
ROW($1:$19),0),ROW($1:$19))+1,1)*10^ROW($1:$19)/10)</f>
        <v>20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1139</v>
      </c>
      <c r="O538">
        <f>SUMPRODUCT(MID(0&amp;feed!O538,LARGE(INDEX(ISNUMBER(--MID(feed!O538,ROW($1:$5),1))*
ROW($1:$5),0),ROW($1:$5))+1,1)*10^ROW($1:$5)/10)</f>
        <v>20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China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538" t="str">
        <f>feed!U538</f>
        <v>http://blocgame.com/stats.php?id=57903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29118</v>
      </c>
      <c r="AA538" s="8">
        <f t="shared" si="51"/>
        <v>51.903424056189642</v>
      </c>
      <c r="AB538" s="4">
        <f t="shared" si="52"/>
        <v>189.83333333333334</v>
      </c>
      <c r="AC538" s="4">
        <f t="shared" si="53"/>
        <v>9853</v>
      </c>
    </row>
    <row r="539" spans="1:29" x14ac:dyDescent="0.25">
      <c r="A539" t="str">
        <f>feed!A539</f>
        <v>Black Gold</v>
      </c>
      <c r="B539" t="str">
        <f>feed!B539</f>
        <v>SIEG_HEIL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45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13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11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1137</v>
      </c>
      <c r="O539">
        <f>SUMPRODUCT(MID(0&amp;feed!O539,LARGE(INDEX(ISNUMBER(--MID(feed!O539,ROW($1:$5),1))*
ROW($1:$5),0),ROW($1:$5))+1,1)*10^ROW($1:$5)/10)</f>
        <v>6617</v>
      </c>
      <c r="P539" t="str">
        <f>feed!P539</f>
        <v>Untapped</v>
      </c>
      <c r="Q539">
        <f t="shared" si="48"/>
        <v>90</v>
      </c>
      <c r="R539" t="str">
        <f>feed!Q539</f>
        <v>Large</v>
      </c>
      <c r="S539">
        <f t="shared" si="49"/>
        <v>7.5</v>
      </c>
      <c r="T539" t="str">
        <f>feed!R539</f>
        <v>Egypt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539" t="str">
        <f>feed!U539</f>
        <v>http://blocgame.com/stats.php?id=64027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34598</v>
      </c>
      <c r="AA539" s="8">
        <f t="shared" si="51"/>
        <v>37.025505716798591</v>
      </c>
      <c r="AB539" s="4">
        <f t="shared" si="52"/>
        <v>189.5</v>
      </c>
      <c r="AC539" s="4">
        <f t="shared" si="53"/>
        <v>7016.333333333333</v>
      </c>
    </row>
    <row r="540" spans="1:29" x14ac:dyDescent="0.25">
      <c r="A540" t="str">
        <f>feed!A540</f>
        <v>Utopiastan</v>
      </c>
      <c r="B540" t="str">
        <f>feed!B540</f>
        <v>SilmAlpha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118</v>
      </c>
      <c r="E540">
        <f>SUMPRODUCT(MID(0&amp;feed!E540,LARGE(INDEX(ISNUMBER(--MID(feed!E540,ROW($1:$19),1))*
ROW($1:$19),0),ROW($1:$19))+1,1)*10^ROW($1:$19)/10)</f>
        <v>11</v>
      </c>
      <c r="F540" t="str">
        <f>feed!F540</f>
        <v>Korean War surplus</v>
      </c>
      <c r="G540" t="str">
        <f>feed!G540</f>
        <v>Angelic</v>
      </c>
      <c r="H540">
        <f>SUMPRODUCT(MID(0&amp;feed!H540,LARGE(INDEX(ISNUMBER(--MID(feed!H540,ROW($1:$1),1))*
ROW($1:$1),0),ROW($1:$1))+1,1)*10^ROW($1:$1)/10)</f>
        <v>5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69</v>
      </c>
      <c r="L540">
        <f>SUMPRODUCT(MID(0&amp;feed!L540,LARGE(INDEX(ISNUMBER(--MID(feed!L540,ROW($1:$19),1))*
ROW($1:$19),0),ROW($1:$19))+1,1)*10^ROW($1:$19)/10)</f>
        <v>5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1134</v>
      </c>
      <c r="O540">
        <f>SUMPRODUCT(MID(0&amp;feed!O540,LARGE(INDEX(ISNUMBER(--MID(feed!O540,ROW($1:$5),1))*
ROW($1:$5),0),ROW($1:$5))+1,1)*10^ROW($1:$5)/10)</f>
        <v>3435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540" t="str">
        <f>feed!U540</f>
        <v>http://blocgame.com/stats.php?id=56876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35272</v>
      </c>
      <c r="AA540" s="8">
        <f t="shared" si="51"/>
        <v>58.881834215167551</v>
      </c>
      <c r="AB540" s="4">
        <f t="shared" si="52"/>
        <v>189</v>
      </c>
      <c r="AC540" s="4">
        <f t="shared" si="53"/>
        <v>11128.666666666666</v>
      </c>
    </row>
    <row r="541" spans="1:29" x14ac:dyDescent="0.25">
      <c r="A541" t="str">
        <f>feed!A541</f>
        <v>Netland</v>
      </c>
      <c r="B541" t="str">
        <f>feed!B541</f>
        <v>netcode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98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12</v>
      </c>
      <c r="K541">
        <f>SUMPRODUCT(MID(0&amp;feed!K541,LARGE(INDEX(ISNUMBER(--MID(feed!K541,ROW($1:$19),1))*
ROW($1:$19),0),ROW($1:$19))+1,1)*10^ROW($1:$19)/10)</f>
        <v>16</v>
      </c>
      <c r="L541">
        <f>SUMPRODUCT(MID(0&amp;feed!L541,LARGE(INDEX(ISNUMBER(--MID(feed!L541,ROW($1:$19),1))*
ROW($1:$19),0),ROW($1:$19))+1,1)*10^ROW($1:$19)/10)</f>
        <v>2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1133</v>
      </c>
      <c r="O541">
        <f>SUMPRODUCT(MID(0&amp;feed!O541,LARGE(INDEX(ISNUMBER(--MID(feed!O541,ROW($1:$5),1))*
ROW($1:$5),0),ROW($1:$5))+1,1)*10^ROW($1:$5)/10)</f>
        <v>56</v>
      </c>
      <c r="P541" t="str">
        <f>feed!P541</f>
        <v>Untapped</v>
      </c>
      <c r="Q541">
        <f t="shared" si="48"/>
        <v>90</v>
      </c>
      <c r="R541" t="str">
        <f>feed!Q541</f>
        <v>Meagre</v>
      </c>
      <c r="S541">
        <f t="shared" si="49"/>
        <v>1.5</v>
      </c>
      <c r="T541" t="str">
        <f>feed!R541</f>
        <v>Mesoamerica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541" t="str">
        <f>feed!U541</f>
        <v>http://blocgame.com/stats.php?id=63148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28759</v>
      </c>
      <c r="AA541" s="8">
        <f t="shared" si="51"/>
        <v>32.664607237422771</v>
      </c>
      <c r="AB541" s="4">
        <f t="shared" si="52"/>
        <v>188.83333333333334</v>
      </c>
      <c r="AC541" s="4">
        <f t="shared" si="53"/>
        <v>6168.166666666667</v>
      </c>
    </row>
    <row r="542" spans="1:29" x14ac:dyDescent="0.25">
      <c r="A542" t="str">
        <f>feed!A542</f>
        <v>Flodden</v>
      </c>
      <c r="B542" t="str">
        <f>feed!B542</f>
        <v>[ENG] Stickyguy</v>
      </c>
      <c r="C542">
        <f>feed!C542</f>
        <v>0</v>
      </c>
      <c r="D542">
        <f>SUMPRODUCT(MID(0&amp;feed!D542,LARGE(INDEX(ISNUMBER(--MID(feed!D542,ROW($1:$19),1))*
ROW($1:$19),0),ROW($1:$19))+1,1)*10^ROW($1:$19)/10)</f>
        <v>9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Standard</v>
      </c>
      <c r="J542">
        <f>SUMPRODUCT(MID(0&amp;feed!J542,LARGE(INDEX(ISNUMBER(--MID(feed!J542,ROW($1:$19),1))*
ROW($1:$19),0),ROW($1:$19))+1,1)*10^ROW($1:$19)/10)</f>
        <v>122</v>
      </c>
      <c r="K542">
        <f>SUMPRODUCT(MID(0&amp;feed!K542,LARGE(INDEX(ISNUMBER(--MID(feed!K542,ROW($1:$19),1))*
ROW($1:$19),0),ROW($1:$19))+1,1)*10^ROW($1:$19)/10)</f>
        <v>2</v>
      </c>
      <c r="L542">
        <f>SUMPRODUCT(MID(0&amp;feed!L542,LARGE(INDEX(ISNUMBER(--MID(feed!L542,ROW($1:$19),1))*
ROW($1:$19),0),ROW($1:$19))+1,1)*10^ROW($1:$19)/10)</f>
        <v>1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1133</v>
      </c>
      <c r="O542">
        <f>SUMPRODUCT(MID(0&amp;feed!O542,LARGE(INDEX(ISNUMBER(--MID(feed!O542,ROW($1:$5),1))*
ROW($1:$5),0),ROW($1:$5))+1,1)*10^ROW($1:$5)/10)</f>
        <v>24</v>
      </c>
      <c r="P542" t="str">
        <f>feed!P542</f>
        <v>Untapped</v>
      </c>
      <c r="Q542">
        <f t="shared" si="48"/>
        <v>90</v>
      </c>
      <c r="R542" t="str">
        <f>feed!Q542</f>
        <v>Small</v>
      </c>
      <c r="S542">
        <f t="shared" si="49"/>
        <v>3</v>
      </c>
      <c r="T542" t="str">
        <f>feed!R542</f>
        <v>Caribbean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542" t="str">
        <f>feed!U542</f>
        <v>http://blocgame.com/stats.php?id=65046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17605</v>
      </c>
      <c r="AA542" s="8">
        <f t="shared" si="51"/>
        <v>16.531332744924978</v>
      </c>
      <c r="AB542" s="4">
        <f t="shared" si="52"/>
        <v>188.83333333333334</v>
      </c>
      <c r="AC542" s="4">
        <f t="shared" si="53"/>
        <v>3121.6666666666665</v>
      </c>
    </row>
    <row r="543" spans="1:29" x14ac:dyDescent="0.25">
      <c r="A543" t="str">
        <f>feed!A543</f>
        <v>Pingaslavia</v>
      </c>
      <c r="B543" t="str">
        <f>feed!B543</f>
        <v>CowsRTasty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31</v>
      </c>
      <c r="E543">
        <f>SUMPRODUCT(MID(0&amp;feed!E543,LARGE(INDEX(ISNUMBER(--MID(feed!E543,ROW($1:$19),1))*
ROW($1:$19),0),ROW($1:$19))+1,1)*10^ROW($1:$19)/10)</f>
        <v>0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5</v>
      </c>
      <c r="K543">
        <f>SUMPRODUCT(MID(0&amp;feed!K543,LARGE(INDEX(ISNUMBER(--MID(feed!K543,ROW($1:$19),1))*
ROW($1:$19),0),ROW($1:$19))+1,1)*10^ROW($1:$19)/10)</f>
        <v>15</v>
      </c>
      <c r="L543">
        <f>SUMPRODUCT(MID(0&amp;feed!L543,LARGE(INDEX(ISNUMBER(--MID(feed!L543,ROW($1:$19),1))*
ROW($1:$19),0),ROW($1:$19))+1,1)*10^ROW($1:$19)/10)</f>
        <v>3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1132</v>
      </c>
      <c r="O543">
        <f>SUMPRODUCT(MID(0&amp;feed!O543,LARGE(INDEX(ISNUMBER(--MID(feed!O543,ROW($1:$5),1))*
ROW($1:$5),0),ROW($1:$5))+1,1)*10^ROW($1:$5)/10)</f>
        <v>399</v>
      </c>
      <c r="P543" t="str">
        <f>feed!P543</f>
        <v>Untapped</v>
      </c>
      <c r="Q543">
        <f t="shared" si="48"/>
        <v>90</v>
      </c>
      <c r="R543" t="str">
        <f>feed!Q543</f>
        <v>Powerful</v>
      </c>
      <c r="S543">
        <f t="shared" si="49"/>
        <v>9</v>
      </c>
      <c r="T543" t="str">
        <f>feed!R543</f>
        <v>East Indies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543" t="str">
        <f>feed!U543</f>
        <v>http://blocgame.com/stats.php?id=6730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16149</v>
      </c>
      <c r="AA543" s="8">
        <f t="shared" si="51"/>
        <v>21.553886925795052</v>
      </c>
      <c r="AB543" s="4">
        <f t="shared" si="52"/>
        <v>188.66666666666666</v>
      </c>
      <c r="AC543" s="4">
        <f t="shared" si="53"/>
        <v>4066.5</v>
      </c>
    </row>
    <row r="544" spans="1:29" x14ac:dyDescent="0.25">
      <c r="A544" t="str">
        <f>feed!A544</f>
        <v>KaIfa</v>
      </c>
      <c r="B544" t="str">
        <f>feed!B544</f>
        <v>kaIfa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79</v>
      </c>
      <c r="E544">
        <f>SUMPRODUCT(MID(0&amp;feed!E544,LARGE(INDEX(ISNUMBER(--MID(feed!E544,ROW($1:$19),1))*
ROW($1:$19),0),ROW($1:$19))+1,1)*10^ROW($1:$19)/10)</f>
        <v>2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9</v>
      </c>
      <c r="K544">
        <f>SUMPRODUCT(MID(0&amp;feed!K544,LARGE(INDEX(ISNUMBER(--MID(feed!K544,ROW($1:$19),1))*
ROW($1:$19),0),ROW($1:$19))+1,1)*10^ROW($1:$19)/10)</f>
        <v>13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1129</v>
      </c>
      <c r="O544">
        <f>SUMPRODUCT(MID(0&amp;feed!O544,LARGE(INDEX(ISNUMBER(--MID(feed!O544,ROW($1:$5),1))*
ROW($1:$5),0),ROW($1:$5))+1,1)*10^ROW($1:$5)/10)</f>
        <v>223</v>
      </c>
      <c r="P544" t="str">
        <f>feed!P544</f>
        <v>Untapped</v>
      </c>
      <c r="Q544">
        <f t="shared" si="48"/>
        <v>90</v>
      </c>
      <c r="R544" t="str">
        <f>feed!Q544</f>
        <v>Powerful</v>
      </c>
      <c r="S544">
        <f t="shared" si="49"/>
        <v>9</v>
      </c>
      <c r="T544" t="str">
        <f>feed!R544</f>
        <v>Congo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544" t="str">
        <f>feed!U544</f>
        <v>http://blocgame.com/stats.php?id=61737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22875</v>
      </c>
      <c r="AA544" s="8">
        <f t="shared" si="51"/>
        <v>28.565101860053144</v>
      </c>
      <c r="AB544" s="4">
        <f t="shared" si="52"/>
        <v>188.16666666666666</v>
      </c>
      <c r="AC544" s="4">
        <f t="shared" si="53"/>
        <v>5375</v>
      </c>
    </row>
    <row r="545" spans="1:29" x14ac:dyDescent="0.25">
      <c r="A545" t="str">
        <f>feed!A545</f>
        <v>Seraph</v>
      </c>
      <c r="B545" t="str">
        <f>feed!B545</f>
        <v>Seraph</v>
      </c>
      <c r="C545" t="str">
        <f>feed!C545</f>
        <v>Interpol</v>
      </c>
      <c r="D545">
        <f>SUMPRODUCT(MID(0&amp;feed!D545,LARGE(INDEX(ISNUMBER(--MID(feed!D545,ROW($1:$19),1))*
ROW($1:$19),0),ROW($1:$19))+1,1)*10^ROW($1:$19)/10)</f>
        <v>59</v>
      </c>
      <c r="E545">
        <f>SUMPRODUCT(MID(0&amp;feed!E545,LARGE(INDEX(ISNUMBER(--MID(feed!E545,ROW($1:$19),1))*
ROW($1:$19),0),ROW($1:$19))+1,1)*10^ROW($1:$19)/10)</f>
        <v>1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8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1128</v>
      </c>
      <c r="O545">
        <f>SUMPRODUCT(MID(0&amp;feed!O545,LARGE(INDEX(ISNUMBER(--MID(feed!O545,ROW($1:$5),1))*
ROW($1:$5),0),ROW($1:$5))+1,1)*10^ROW($1:$5)/10)</f>
        <v>4299</v>
      </c>
      <c r="P545" t="str">
        <f>feed!P545</f>
        <v>Plentiful</v>
      </c>
      <c r="Q545">
        <f t="shared" si="48"/>
        <v>70</v>
      </c>
      <c r="R545" t="str">
        <f>feed!Q545</f>
        <v>Powerful</v>
      </c>
      <c r="S545">
        <f t="shared" si="49"/>
        <v>9</v>
      </c>
      <c r="T545" t="str">
        <f>feed!R545</f>
        <v>Persia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545" t="str">
        <f>feed!U545</f>
        <v>http://blocgame.com/stats.php?id=64949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28114</v>
      </c>
      <c r="AA545" s="8">
        <f t="shared" si="51"/>
        <v>31.572695035460992</v>
      </c>
      <c r="AB545" s="4">
        <f t="shared" si="52"/>
        <v>188</v>
      </c>
      <c r="AC545" s="4">
        <f t="shared" si="53"/>
        <v>5935.666666666667</v>
      </c>
    </row>
    <row r="546" spans="1:29" x14ac:dyDescent="0.25">
      <c r="A546" t="str">
        <f>feed!A546</f>
        <v>Yidi Gao</v>
      </c>
      <c r="B546" t="str">
        <f>feed!B546</f>
        <v>Clayton Gao</v>
      </c>
      <c r="C546">
        <f>feed!C546</f>
        <v>0</v>
      </c>
      <c r="D546">
        <f>SUMPRODUCT(MID(0&amp;feed!D546,LARGE(INDEX(ISNUMBER(--MID(feed!D546,ROW($1:$19),1))*
ROW($1:$19),0),ROW($1:$19))+1,1)*10^ROW($1:$19)/10)</f>
        <v>10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4</v>
      </c>
      <c r="K546">
        <f>SUMPRODUCT(MID(0&amp;feed!K546,LARGE(INDEX(ISNUMBER(--MID(feed!K546,ROW($1:$19),1))*
ROW($1:$19),0),ROW($1:$19))+1,1)*10^ROW($1:$19)/10)</f>
        <v>0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1124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None</v>
      </c>
      <c r="S546">
        <f t="shared" si="49"/>
        <v>0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546" t="str">
        <f>feed!U546</f>
        <v>http://blocgame.com/stats.php?id=64426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5258</v>
      </c>
      <c r="AA546" s="8">
        <f t="shared" si="51"/>
        <v>4.6779359430604979</v>
      </c>
      <c r="AB546" s="4">
        <f t="shared" si="52"/>
        <v>187.33333333333334</v>
      </c>
      <c r="AC546" s="4">
        <f t="shared" si="53"/>
        <v>876.33333333333337</v>
      </c>
    </row>
    <row r="547" spans="1:29" x14ac:dyDescent="0.25">
      <c r="A547" t="str">
        <f>feed!A547</f>
        <v>RATHKEALE</v>
      </c>
      <c r="B547" t="str">
        <f>feed!B547</f>
        <v>Rathkeale</v>
      </c>
      <c r="C547">
        <f>feed!C547</f>
        <v>0</v>
      </c>
      <c r="D547">
        <f>SUMPRODUCT(MID(0&amp;feed!D547,LARGE(INDEX(ISNUMBER(--MID(feed!D547,ROW($1:$19),1))*
ROW($1:$19),0),ROW($1:$19))+1,1)*10^ROW($1:$19)/10)</f>
        <v>10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0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90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1122</v>
      </c>
      <c r="O547">
        <f>SUMPRODUCT(MID(0&amp;feed!O547,LARGE(INDEX(ISNUMBER(--MID(feed!O547,ROW($1:$5),1))*
ROW($1:$5),0),ROW($1:$5))+1,1)*10^ROW($1:$5)/10)</f>
        <v>1165</v>
      </c>
      <c r="P547">
        <f>feed!P547</f>
        <v>0</v>
      </c>
      <c r="Q547">
        <f t="shared" si="48"/>
        <v>40</v>
      </c>
      <c r="R547" t="str">
        <f>feed!Q547</f>
        <v>Mediocre</v>
      </c>
      <c r="S547">
        <f t="shared" si="49"/>
        <v>4.5</v>
      </c>
      <c r="T547" t="str">
        <f>feed!R547</f>
        <v>Mesopotamia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547" t="str">
        <f>feed!U547</f>
        <v>http://blocgame.com/stats.php?id=55636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6469</v>
      </c>
      <c r="AA547" s="8">
        <f t="shared" si="51"/>
        <v>6.7682709447415332</v>
      </c>
      <c r="AB547" s="4">
        <f t="shared" si="52"/>
        <v>187</v>
      </c>
      <c r="AC547" s="4">
        <f t="shared" si="53"/>
        <v>1265.6666666666667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2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20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1122</v>
      </c>
      <c r="O548">
        <f>SUMPRODUCT(MID(0&amp;feed!O548,LARGE(INDEX(ISNUMBER(--MID(feed!O548,ROW($1:$5),1))*
ROW($1:$5),0),ROW($1:$5))+1,1)*10^ROW($1:$5)/10)</f>
        <v>3004</v>
      </c>
      <c r="P548" t="str">
        <f>feed!P548</f>
        <v>Untapped</v>
      </c>
      <c r="Q548">
        <f t="shared" si="48"/>
        <v>90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3473</v>
      </c>
      <c r="AA548" s="8">
        <f t="shared" si="51"/>
        <v>9.7798573975044558</v>
      </c>
      <c r="AB548" s="4">
        <f t="shared" si="52"/>
        <v>187</v>
      </c>
      <c r="AC548" s="4">
        <f t="shared" si="53"/>
        <v>1828.8333333333333</v>
      </c>
    </row>
    <row r="549" spans="1:29" x14ac:dyDescent="0.25">
      <c r="A549" t="str">
        <f>feed!A549</f>
        <v>The Jar</v>
      </c>
      <c r="B549" t="str">
        <f>feed!B549</f>
        <v>Mr.Pickles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60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Angelic</v>
      </c>
      <c r="H549">
        <f>SUMPRODUCT(MID(0&amp;feed!H549,LARGE(INDEX(ISNUMBER(--MID(feed!H549,ROW($1:$1),1))*
ROW($1:$1),0),ROW($1:$1))+1,1)*10^ROW($1:$1)/10)</f>
        <v>2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1</v>
      </c>
      <c r="K549">
        <f>SUMPRODUCT(MID(0&amp;feed!K549,LARGE(INDEX(ISNUMBER(--MID(feed!K549,ROW($1:$19),1))*
ROW($1:$19),0),ROW($1:$19))+1,1)*10^ROW($1:$19)/10)</f>
        <v>24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1118</v>
      </c>
      <c r="O549">
        <f>SUMPRODUCT(MID(0&amp;feed!O549,LARGE(INDEX(ISNUMBER(--MID(feed!O549,ROW($1:$5),1))*
ROW($1:$5),0),ROW($1:$5))+1,1)*10^ROW($1:$5)/10)</f>
        <v>1602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Guinea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549" t="str">
        <f>feed!U549</f>
        <v>http://blocgame.com/stats.php?id=60355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11360</v>
      </c>
      <c r="AA549" s="8">
        <f t="shared" si="51"/>
        <v>22.571556350626118</v>
      </c>
      <c r="AB549" s="4">
        <f t="shared" si="52"/>
        <v>186.33333333333334</v>
      </c>
      <c r="AC549" s="4">
        <f t="shared" si="53"/>
        <v>4205.833333333333</v>
      </c>
    </row>
    <row r="550" spans="1:29" x14ac:dyDescent="0.25">
      <c r="A550" t="str">
        <f>feed!A550</f>
        <v>Falamata</v>
      </c>
      <c r="B550" t="str">
        <f>feed!B550</f>
        <v>Hansfuergo</v>
      </c>
      <c r="C550" t="str">
        <f>feed!C550</f>
        <v>The Federal Colonies</v>
      </c>
      <c r="D550">
        <f>SUMPRODUCT(MID(0&amp;feed!D550,LARGE(INDEX(ISNUMBER(--MID(feed!D550,ROW($1:$19),1))*
ROW($1:$19),0),ROW($1:$19))+1,1)*10^ROW($1:$19)/10)</f>
        <v>78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4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14</v>
      </c>
      <c r="K550">
        <f>SUMPRODUCT(MID(0&amp;feed!K550,LARGE(INDEX(ISNUMBER(--MID(feed!K550,ROW($1:$19),1))*
ROW($1:$19),0),ROW($1:$19))+1,1)*10^ROW($1:$19)/10)</f>
        <v>37</v>
      </c>
      <c r="L550">
        <f>SUMPRODUCT(MID(0&amp;feed!L550,LARGE(INDEX(ISNUMBER(--MID(feed!L550,ROW($1:$19),1))*
ROW($1:$19),0),ROW($1:$19))+1,1)*10^ROW($1:$19)/10)</f>
        <v>10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1116</v>
      </c>
      <c r="O550">
        <f>SUMPRODUCT(MID(0&amp;feed!O550,LARGE(INDEX(ISNUMBER(--MID(feed!O550,ROW($1:$5),1))*
ROW($1:$5),0),ROW($1:$5))+1,1)*10^ROW($1:$5)/10)</f>
        <v>10</v>
      </c>
      <c r="P550" t="str">
        <f>feed!P550</f>
        <v>Untapped</v>
      </c>
      <c r="Q550">
        <f t="shared" si="48"/>
        <v>90</v>
      </c>
      <c r="R550" t="str">
        <f>feed!Q550</f>
        <v>Powerful</v>
      </c>
      <c r="S550">
        <f t="shared" si="49"/>
        <v>9</v>
      </c>
      <c r="T550" t="str">
        <f>feed!R550</f>
        <v>Gran Colombia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550" t="str">
        <f>feed!U550</f>
        <v>http://blocgame.com/stats.php?id=62057</v>
      </c>
      <c r="X550" s="4">
        <f>SUMPRODUCT(MID(0&amp;feed!V550,LARGE(INDEX(ISNUMBER(--MID(feed!V550,ROW($1:$5),1))*
ROW($1:$5),0),ROW($1:$5))+1,1)*10^ROW($1:$5)/10)</f>
        <v>1</v>
      </c>
      <c r="Y550">
        <f>feed!W550</f>
        <v>0</v>
      </c>
      <c r="Z550" s="4">
        <f t="shared" si="50"/>
        <v>35893</v>
      </c>
      <c r="AA550" s="8">
        <f t="shared" si="51"/>
        <v>50.643369175627242</v>
      </c>
      <c r="AB550" s="4">
        <f t="shared" si="52"/>
        <v>186</v>
      </c>
      <c r="AC550" s="4">
        <f t="shared" si="53"/>
        <v>9419.6666666666661</v>
      </c>
    </row>
    <row r="551" spans="1:29" x14ac:dyDescent="0.25">
      <c r="A551" t="str">
        <f>feed!A551</f>
        <v>TheTrueAsia</v>
      </c>
      <c r="B551" t="str">
        <f>feed!B551</f>
        <v>Vinney420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20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Pariah</v>
      </c>
      <c r="H551">
        <f>SUMPRODUCT(MID(0&amp;feed!H551,LARGE(INDEX(ISNUMBER(--MID(feed!H551,ROW($1:$1),1))*
ROW($1:$1),0),ROW($1:$1))+1,1)*10^ROW($1:$1)/10)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</v>
      </c>
      <c r="K551">
        <f>SUMPRODUCT(MID(0&amp;feed!K551,LARGE(INDEX(ISNUMBER(--MID(feed!K551,ROW($1:$19),1))*
ROW($1:$19),0),ROW($1:$19))+1,1)*10^ROW($1:$19)/10)</f>
        <v>3</v>
      </c>
      <c r="L551">
        <f>SUMPRODUCT(MID(0&amp;feed!L551,LARGE(INDEX(ISNUMBER(--MID(feed!L551,ROW($1:$19),1))*
ROW($1:$19),0),ROW($1:$19))+1,1)*10^ROW($1:$19)/10)</f>
        <v>3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1114</v>
      </c>
      <c r="O551">
        <f>SUMPRODUCT(MID(0&amp;feed!O551,LARGE(INDEX(ISNUMBER(--MID(feed!O551,ROW($1:$5),1))*
ROW($1:$5),0),ROW($1:$5))+1,1)*10^ROW($1:$5)/10)</f>
        <v>207</v>
      </c>
      <c r="P551" t="str">
        <f>feed!P551</f>
        <v>Untapped</v>
      </c>
      <c r="Q551">
        <f t="shared" si="48"/>
        <v>90</v>
      </c>
      <c r="R551" t="str">
        <f>feed!Q551</f>
        <v>Mediocre</v>
      </c>
      <c r="S551">
        <f t="shared" si="49"/>
        <v>4.5</v>
      </c>
      <c r="T551" t="str">
        <f>feed!R551</f>
        <v>Pacific Rim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551" t="str">
        <f>feed!U551</f>
        <v>http://blocgame.com/stats.php?id=64516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7219</v>
      </c>
      <c r="AA551" s="8">
        <f t="shared" si="51"/>
        <v>9.1732495511669665</v>
      </c>
      <c r="AB551" s="4">
        <f t="shared" si="52"/>
        <v>185.66666666666666</v>
      </c>
      <c r="AC551" s="4">
        <f t="shared" si="53"/>
        <v>1703.1666666666667</v>
      </c>
    </row>
    <row r="552" spans="1:29" x14ac:dyDescent="0.25">
      <c r="A552" t="str">
        <f>feed!A552</f>
        <v>lmaokai</v>
      </c>
      <c r="B552" t="str">
        <f>feed!B552</f>
        <v>Rairiku</v>
      </c>
      <c r="C552" t="str">
        <f>feed!C552</f>
        <v>The Khilafah</v>
      </c>
      <c r="D552">
        <f>SUMPRODUCT(MID(0&amp;feed!D552,LARGE(INDEX(ISNUMBER(--MID(feed!D552,ROW($1:$19),1))*
ROW($1:$19),0),ROW($1:$19))+1,1)*10^ROW($1:$19)/10)</f>
        <v>27</v>
      </c>
      <c r="E552">
        <f>SUMPRODUCT(MID(0&amp;feed!E552,LARGE(INDEX(ISNUMBER(--MID(feed!E552,ROW($1:$19),1))*
ROW($1:$19),0),ROW($1:$19))+1,1)*10^ROW($1:$19)/10)</f>
        <v>0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1</v>
      </c>
      <c r="I552" t="str">
        <f>feed!I552</f>
        <v>Poor</v>
      </c>
      <c r="J552">
        <f>SUMPRODUCT(MID(0&amp;feed!J552,LARGE(INDEX(ISNUMBER(--MID(feed!J552,ROW($1:$19),1))*
ROW($1:$19),0),ROW($1:$19))+1,1)*10^ROW($1:$19)/10)</f>
        <v>47</v>
      </c>
      <c r="K552">
        <f>SUMPRODUCT(MID(0&amp;feed!K552,LARGE(INDEX(ISNUMBER(--MID(feed!K552,ROW($1:$19),1))*
ROW($1:$19),0),ROW($1:$19))+1,1)*10^ROW($1:$19)/10)</f>
        <v>5</v>
      </c>
      <c r="L552">
        <f>SUMPRODUCT(MID(0&amp;feed!L552,LARGE(INDEX(ISNUMBER(--MID(feed!L552,ROW($1:$19),1))*
ROW($1:$19),0),ROW($1:$19))+1,1)*10^ROW($1:$19)/10)</f>
        <v>3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1111</v>
      </c>
      <c r="O552">
        <f>SUMPRODUCT(MID(0&amp;feed!O552,LARGE(INDEX(ISNUMBER(--MID(feed!O552,ROW($1:$5),1))*
ROW($1:$5),0),ROW($1:$5))+1,1)*10^ROW($1:$5)/10)</f>
        <v>106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West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http://blocgame.com/stats.php?id=64701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16250</v>
      </c>
      <c r="AA552" s="8">
        <f t="shared" si="51"/>
        <v>18.001800180018002</v>
      </c>
      <c r="AB552" s="4">
        <f t="shared" si="52"/>
        <v>185.16666666666666</v>
      </c>
      <c r="AC552" s="4">
        <f t="shared" si="53"/>
        <v>3333.3333333333335</v>
      </c>
    </row>
    <row r="553" spans="1:29" x14ac:dyDescent="0.25">
      <c r="A553" t="str">
        <f>feed!A553</f>
        <v>Sheena</v>
      </c>
      <c r="B553" t="str">
        <f>feed!B553</f>
        <v>Lord Alphus Maximus Spaz</v>
      </c>
      <c r="C553">
        <f>feed!C553</f>
        <v>0</v>
      </c>
      <c r="D553">
        <f>SUMPRODUCT(MID(0&amp;feed!D553,LARGE(INDEX(ISNUMBER(--MID(feed!D553,ROW($1:$19),1))*
ROW($1:$19),0),ROW($1:$19))+1,1)*10^ROW($1:$19)/10)</f>
        <v>8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Nice</v>
      </c>
      <c r="H553">
        <f>SUMPRODUCT(MID(0&amp;feed!H553,LARGE(INDEX(ISNUMBER(--MID(feed!H553,ROW($1:$1),1))*
ROW($1:$1),0),ROW($1:$1))+1,1)*10^ROW($1:$1)/10)</f>
        <v>1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66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1107</v>
      </c>
      <c r="O553">
        <f>SUMPRODUCT(MID(0&amp;feed!O553,LARGE(INDEX(ISNUMBER(--MID(feed!O553,ROW($1:$5),1))*
ROW($1:$5),0),ROW($1:$5))+1,1)*10^ROW($1:$5)/10)</f>
        <v>11</v>
      </c>
      <c r="P553" t="str">
        <f>feed!P553</f>
        <v>Untapped</v>
      </c>
      <c r="Q553">
        <f t="shared" si="48"/>
        <v>90</v>
      </c>
      <c r="R553" t="str">
        <f>feed!Q553</f>
        <v>Small</v>
      </c>
      <c r="S553">
        <f t="shared" si="49"/>
        <v>3</v>
      </c>
      <c r="T553" t="str">
        <f>feed!R553</f>
        <v>Congo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553" t="str">
        <f>feed!U553</f>
        <v>http://blocgame.com/stats.php?id=62190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1189</v>
      </c>
      <c r="AA553" s="8">
        <f t="shared" si="51"/>
        <v>3.1065943992773262</v>
      </c>
      <c r="AB553" s="4">
        <f t="shared" si="52"/>
        <v>184.5</v>
      </c>
      <c r="AC553" s="4">
        <f t="shared" si="53"/>
        <v>573.16666666666663</v>
      </c>
    </row>
    <row r="554" spans="1:29" x14ac:dyDescent="0.25">
      <c r="A554" t="str">
        <f>feed!A554</f>
        <v>SAMSON</v>
      </c>
      <c r="B554" t="str">
        <f>feed!B554</f>
        <v>Delilah</v>
      </c>
      <c r="C554" t="str">
        <f>feed!C554</f>
        <v>Celestial Beingsï¿½</v>
      </c>
      <c r="D554">
        <f>SUMPRODUCT(MID(0&amp;feed!D554,LARGE(INDEX(ISNUMBER(--MID(feed!D554,ROW($1:$19),1))*
ROW($1:$19),0),ROW($1:$19))+1,1)*10^ROW($1:$19)/10)</f>
        <v>65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Nice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3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9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1107</v>
      </c>
      <c r="O554">
        <f>SUMPRODUCT(MID(0&amp;feed!O554,LARGE(INDEX(ISNUMBER(--MID(feed!O554,ROW($1:$5),1))*
ROW($1:$5),0),ROW($1:$5))+1,1)*10^ROW($1:$5)/10)</f>
        <v>2132</v>
      </c>
      <c r="P554" t="str">
        <f>feed!P554</f>
        <v>Plentiful</v>
      </c>
      <c r="Q554">
        <f t="shared" si="48"/>
        <v>70</v>
      </c>
      <c r="R554" t="str">
        <f>feed!Q554</f>
        <v>Mediocre</v>
      </c>
      <c r="S554">
        <f t="shared" si="49"/>
        <v>4.5</v>
      </c>
      <c r="T554" t="str">
        <f>feed!R554</f>
        <v>Egypt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554" t="str">
        <f>feed!U554</f>
        <v>http://blocgame.com/stats.php?id=62316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2429</v>
      </c>
      <c r="AA554" s="8">
        <f t="shared" si="51"/>
        <v>9.3080397470641376</v>
      </c>
      <c r="AB554" s="4">
        <f t="shared" si="52"/>
        <v>184.5</v>
      </c>
      <c r="AC554" s="4">
        <f t="shared" si="53"/>
        <v>1717.3333333333333</v>
      </c>
    </row>
    <row r="555" spans="1:29" x14ac:dyDescent="0.25">
      <c r="A555" t="str">
        <f>feed!A555</f>
        <v>Spooktune</v>
      </c>
      <c r="B555" t="str">
        <f>feed!B555</f>
        <v>Spookwave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79</v>
      </c>
      <c r="E555">
        <f>SUMPRODUCT(MID(0&amp;feed!E555,LARGE(INDEX(ISNUMBER(--MID(feed!E555,ROW($1:$19),1))*
ROW($1:$19),0),ROW($1:$19))+1,1)*10^ROW($1:$19)/10)</f>
        <v>4</v>
      </c>
      <c r="F555" t="str">
        <f>feed!F555</f>
        <v>Vietnam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4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20</v>
      </c>
      <c r="L555">
        <f>SUMPRODUCT(MID(0&amp;feed!L555,LARGE(INDEX(ISNUMBER(--MID(feed!L555,ROW($1:$19),1))*
ROW($1:$19),0),ROW($1:$19))+1,1)*10^ROW($1:$19)/10)</f>
        <v>13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1107</v>
      </c>
      <c r="O555">
        <f>SUMPRODUCT(MID(0&amp;feed!O555,LARGE(INDEX(ISNUMBER(--MID(feed!O555,ROW($1:$5),1))*
ROW($1:$5),0),ROW($1:$5))+1,1)*10^ROW($1:$5)/10)</f>
        <v>440</v>
      </c>
      <c r="P555" t="str">
        <f>feed!P555</f>
        <v>Untapped</v>
      </c>
      <c r="Q555">
        <f t="shared" si="48"/>
        <v>90</v>
      </c>
      <c r="R555" t="str">
        <f>feed!Q555</f>
        <v>Very Powerful</v>
      </c>
      <c r="S555">
        <f t="shared" si="49"/>
        <v>10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555" t="str">
        <f>feed!U555</f>
        <v>http://blocgame.com/stats.php?id=62983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25434</v>
      </c>
      <c r="AA555" s="8">
        <f t="shared" si="51"/>
        <v>36.864498644986448</v>
      </c>
      <c r="AB555" s="4">
        <f t="shared" si="52"/>
        <v>184.5</v>
      </c>
      <c r="AC555" s="4">
        <f t="shared" si="53"/>
        <v>6801.5</v>
      </c>
    </row>
    <row r="556" spans="1:29" x14ac:dyDescent="0.25">
      <c r="A556" t="str">
        <f>feed!A556</f>
        <v>New Hollywood</v>
      </c>
      <c r="B556" t="str">
        <f>feed!B556</f>
        <v>Mel Gibson</v>
      </c>
      <c r="C556" t="str">
        <f>feed!C556</f>
        <v>Dictators United</v>
      </c>
      <c r="D556">
        <f>SUMPRODUCT(MID(0&amp;feed!D556,LARGE(INDEX(ISNUMBER(--MID(feed!D556,ROW($1:$19),1))*
ROW($1:$19),0),ROW($1:$19))+1,1)*10^ROW($1:$19)/10)</f>
        <v>48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0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1103</v>
      </c>
      <c r="O556">
        <f>SUMPRODUCT(MID(0&amp;feed!O556,LARGE(INDEX(ISNUMBER(--MID(feed!O556,ROW($1:$5),1))*
ROW($1:$5),0),ROW($1:$5))+1,1)*10^ROW($1:$5)/10)</f>
        <v>399</v>
      </c>
      <c r="P556" t="str">
        <f>feed!P556</f>
        <v>Untapped</v>
      </c>
      <c r="Q556">
        <f t="shared" si="48"/>
        <v>90</v>
      </c>
      <c r="R556" t="str">
        <f>feed!Q556</f>
        <v>Mediocre</v>
      </c>
      <c r="S556">
        <f t="shared" si="49"/>
        <v>4.5</v>
      </c>
      <c r="T556" t="str">
        <f>feed!R556</f>
        <v>Southern Africa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556" t="str">
        <f>feed!U556</f>
        <v>http://blocgame.com/stats.php?id=64747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10325</v>
      </c>
      <c r="AA556" s="8">
        <f t="shared" si="51"/>
        <v>17.860380779691749</v>
      </c>
      <c r="AB556" s="4">
        <f t="shared" si="52"/>
        <v>183.83333333333334</v>
      </c>
      <c r="AC556" s="4">
        <f t="shared" si="53"/>
        <v>3283.3333333333335</v>
      </c>
    </row>
    <row r="557" spans="1:29" x14ac:dyDescent="0.25">
      <c r="A557" t="str">
        <f>feed!A557</f>
        <v>Jaymes</v>
      </c>
      <c r="B557" t="str">
        <f>feed!B557</f>
        <v>Jaymes1122</v>
      </c>
      <c r="C557">
        <f>feed!C557</f>
        <v>0</v>
      </c>
      <c r="D557">
        <f>SUMPRODUCT(MID(0&amp;feed!D557,LARGE(INDEX(ISNUMBER(--MID(feed!D557,ROW($1:$19),1))*
ROW($1:$19),0),ROW($1:$19))+1,1)*10^ROW($1:$19)/10)</f>
        <v>8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0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150</v>
      </c>
      <c r="K557">
        <f>SUMPRODUCT(MID(0&amp;feed!K557,LARGE(INDEX(ISNUMBER(--MID(feed!K557,ROW($1:$19),1))*
ROW($1:$19),0),ROW($1:$19))+1,1)*10^ROW($1:$19)/10)</f>
        <v>7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1098</v>
      </c>
      <c r="O557">
        <f>SUMPRODUCT(MID(0&amp;feed!O557,LARGE(INDEX(ISNUMBER(--MID(feed!O557,ROW($1:$5),1))*
ROW($1:$5),0),ROW($1:$5))+1,1)*10^ROW($1:$5)/10)</f>
        <v>145</v>
      </c>
      <c r="P557" t="str">
        <f>feed!P557</f>
        <v>Untapped</v>
      </c>
      <c r="Q557">
        <f t="shared" si="48"/>
        <v>90</v>
      </c>
      <c r="R557" t="str">
        <f>feed!Q557</f>
        <v>None</v>
      </c>
      <c r="S557">
        <f t="shared" si="49"/>
        <v>0</v>
      </c>
      <c r="T557" t="str">
        <f>feed!R557</f>
        <v>The Subcontinent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557" t="str">
        <f>feed!U557</f>
        <v>http://blocgame.com/stats.php?id=64779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7100</v>
      </c>
      <c r="AA557" s="8">
        <f t="shared" si="51"/>
        <v>10.223132969034609</v>
      </c>
      <c r="AB557" s="4">
        <f t="shared" si="52"/>
        <v>183</v>
      </c>
      <c r="AC557" s="4">
        <f t="shared" si="53"/>
        <v>1870.8333333333333</v>
      </c>
    </row>
    <row r="558" spans="1:29" x14ac:dyDescent="0.25">
      <c r="A558" t="str">
        <f>feed!A558</f>
        <v>Ira</v>
      </c>
      <c r="B558" t="str">
        <f>feed!B558</f>
        <v>TheCatOfTens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198</v>
      </c>
      <c r="E558">
        <f>SUMPRODUCT(MID(0&amp;feed!E558,LARGE(INDEX(ISNUMBER(--MID(feed!E558,ROW($1:$19),1))*
ROW($1:$19),0),ROW($1:$19))+1,1)*10^ROW($1:$19)/10)</f>
        <v>1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4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53</v>
      </c>
      <c r="L558">
        <f>SUMPRODUCT(MID(0&amp;feed!L558,LARGE(INDEX(ISNUMBER(--MID(feed!L558,ROW($1:$19),1))*
ROW($1:$19),0),ROW($1:$19))+1,1)*10^ROW($1:$19)/10)</f>
        <v>3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1097</v>
      </c>
      <c r="O558">
        <f>SUMPRODUCT(MID(0&amp;feed!O558,LARGE(INDEX(ISNUMBER(--MID(feed!O558,ROW($1:$5),1))*
ROW($1:$5),0),ROW($1:$5))+1,1)*10^ROW($1:$5)/10)</f>
        <v>17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Congo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558" t="str">
        <f>feed!U558</f>
        <v>http://blocgame.com/stats.php?id=62332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19394</v>
      </c>
      <c r="AA558" s="8">
        <f t="shared" si="51"/>
        <v>39.55697356426618</v>
      </c>
      <c r="AB558" s="4">
        <f t="shared" si="52"/>
        <v>182.83333333333334</v>
      </c>
      <c r="AC558" s="4">
        <f t="shared" si="53"/>
        <v>7232.333333333333</v>
      </c>
    </row>
    <row r="559" spans="1:29" x14ac:dyDescent="0.25">
      <c r="A559" t="str">
        <f>feed!A559</f>
        <v>Bantersciz</v>
      </c>
      <c r="B559" t="str">
        <f>feed!B559</f>
        <v>Banterscnizzle Cuperpatch</v>
      </c>
      <c r="C559">
        <f>feed!C559</f>
        <v>0</v>
      </c>
      <c r="D559">
        <f>SUMPRODUCT(MID(0&amp;feed!D559,LARGE(INDEX(ISNUMBER(--MID(feed!D559,ROW($1:$19),1))*
ROW($1:$19),0),ROW($1:$19))+1,1)*10^ROW($1:$19)/10)</f>
        <v>2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Normal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11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3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1096</v>
      </c>
      <c r="O559">
        <f>SUMPRODUCT(MID(0&amp;feed!O559,LARGE(INDEX(ISNUMBER(--MID(feed!O559,ROW($1:$5),1))*
ROW($1:$5),0),ROW($1:$5))+1,1)*10^ROW($1:$5)/10)</f>
        <v>56</v>
      </c>
      <c r="P559" t="str">
        <f>feed!P559</f>
        <v>Untapped</v>
      </c>
      <c r="Q559">
        <f t="shared" si="48"/>
        <v>90</v>
      </c>
      <c r="R559" t="str">
        <f>feed!Q559</f>
        <v>None</v>
      </c>
      <c r="S559">
        <f t="shared" si="49"/>
        <v>0</v>
      </c>
      <c r="T559" t="str">
        <f>feed!R559</f>
        <v>Southern Africa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59" t="str">
        <f>feed!U559</f>
        <v>http://blocgame.com/stats.php?id=63604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245</v>
      </c>
      <c r="AA559" s="8">
        <f t="shared" si="51"/>
        <v>2.6186131386861313</v>
      </c>
      <c r="AB559" s="4">
        <f t="shared" si="52"/>
        <v>182.66666666666666</v>
      </c>
      <c r="AC559" s="4">
        <f t="shared" si="53"/>
        <v>478.33333333333331</v>
      </c>
    </row>
    <row r="560" spans="1:29" x14ac:dyDescent="0.25">
      <c r="A560" t="str">
        <f>feed!A560</f>
        <v>Democrastan</v>
      </c>
      <c r="B560" t="str">
        <f>feed!B560</f>
        <v>Demochi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96</v>
      </c>
      <c r="E560">
        <f>SUMPRODUCT(MID(0&amp;feed!E560,LARGE(INDEX(ISNUMBER(--MID(feed!E560,ROW($1:$19),1))*
ROW($1:$19),0),ROW($1:$19))+1,1)*10^ROW($1:$19)/10)</f>
        <v>1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SUMPRODUCT(MID(0&amp;feed!H560,LARGE(INDEX(ISNUMBER(--MID(feed!H560,ROW($1:$1),1))*
ROW($1:$1),0),ROW($1:$1))+1,1)*10^ROW($1:$1)/10)</f>
        <v>6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14</v>
      </c>
      <c r="L560">
        <f>SUMPRODUCT(MID(0&amp;feed!L560,LARGE(INDEX(ISNUMBER(--MID(feed!L560,ROW($1:$19),1))*
ROW($1:$19),0),ROW($1:$19))+1,1)*10^ROW($1:$19)/10)</f>
        <v>9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1091</v>
      </c>
      <c r="O560">
        <f>SUMPRODUCT(MID(0&amp;feed!O560,LARGE(INDEX(ISNUMBER(--MID(feed!O560,ROW($1:$5),1))*
ROW($1:$5),0),ROW($1:$5))+1,1)*10^ROW($1:$5)/10)</f>
        <v>951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West Africa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560" t="str">
        <f>feed!U560</f>
        <v>http://blocgame.com/stats.php?id=63132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16480</v>
      </c>
      <c r="AA560" s="8">
        <f t="shared" si="51"/>
        <v>27.135655362053161</v>
      </c>
      <c r="AB560" s="4">
        <f t="shared" si="52"/>
        <v>181.83333333333334</v>
      </c>
      <c r="AC560" s="4">
        <f t="shared" si="53"/>
        <v>4934.166666666667</v>
      </c>
    </row>
    <row r="561" spans="1:29" x14ac:dyDescent="0.25">
      <c r="A561" t="str">
        <f>feed!A561</f>
        <v>New Granada</v>
      </c>
      <c r="B561" t="str">
        <f>feed!B561</f>
        <v>Huey Long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110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113</v>
      </c>
      <c r="K561">
        <f>SUMPRODUCT(MID(0&amp;feed!K561,LARGE(INDEX(ISNUMBER(--MID(feed!K561,ROW($1:$19),1))*
ROW($1:$19),0),ROW($1:$19))+1,1)*10^ROW($1:$19)/10)</f>
        <v>21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1090</v>
      </c>
      <c r="O561">
        <f>SUMPRODUCT(MID(0&amp;feed!O561,LARGE(INDEX(ISNUMBER(--MID(feed!O561,ROW($1:$5),1))*
ROW($1:$5),0),ROW($1:$5))+1,1)*10^ROW($1:$5)/10)</f>
        <v>274</v>
      </c>
      <c r="P561" t="str">
        <f>feed!P561</f>
        <v>Untapped</v>
      </c>
      <c r="Q561">
        <f t="shared" si="48"/>
        <v>90</v>
      </c>
      <c r="R561" t="str">
        <f>feed!Q561</f>
        <v>Very Powerful</v>
      </c>
      <c r="S561">
        <f t="shared" si="49"/>
        <v>10</v>
      </c>
      <c r="T561" t="str">
        <f>feed!R561</f>
        <v>Southern Cone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61" t="str">
        <f>feed!U561</f>
        <v>http://blocgame.com/stats.php?id=63401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16927</v>
      </c>
      <c r="AA561" s="8">
        <f t="shared" si="51"/>
        <v>27.226605504587155</v>
      </c>
      <c r="AB561" s="4">
        <f t="shared" si="52"/>
        <v>181.66666666666666</v>
      </c>
      <c r="AC561" s="4">
        <f t="shared" si="53"/>
        <v>4946.166666666667</v>
      </c>
    </row>
    <row r="562" spans="1:29" x14ac:dyDescent="0.25">
      <c r="A562" t="str">
        <f>feed!A562</f>
        <v>pasemboq</v>
      </c>
      <c r="B562" t="str">
        <f>feed!B562</f>
        <v>DiDi29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49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9</v>
      </c>
      <c r="K562">
        <f>SUMPRODUCT(MID(0&amp;feed!K562,LARGE(INDEX(ISNUMBER(--MID(feed!K562,ROW($1:$19),1))*
ROW($1:$19),0),ROW($1:$19))+1,1)*10^ROW($1:$19)/10)</f>
        <v>9</v>
      </c>
      <c r="L562">
        <f>SUMPRODUCT(MID(0&amp;feed!L562,LARGE(INDEX(ISNUMBER(--MID(feed!L562,ROW($1:$19),1))*
ROW($1:$19),0),ROW($1:$19))+1,1)*10^ROW($1:$19)/10)</f>
        <v>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1087</v>
      </c>
      <c r="O562">
        <f>SUMPRODUCT(MID(0&amp;feed!O562,LARGE(INDEX(ISNUMBER(--MID(feed!O562,ROW($1:$5),1))*
ROW($1:$5),0),ROW($1:$5))+1,1)*10^ROW($1:$5)/10)</f>
        <v>346</v>
      </c>
      <c r="P562" t="str">
        <f>feed!P562</f>
        <v>Untapped</v>
      </c>
      <c r="Q562">
        <f t="shared" si="48"/>
        <v>90</v>
      </c>
      <c r="R562" t="str">
        <f>feed!Q562</f>
        <v>Large</v>
      </c>
      <c r="S562">
        <f t="shared" si="49"/>
        <v>7.5</v>
      </c>
      <c r="T562" t="str">
        <f>feed!R562</f>
        <v>Pacific Rim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562" t="str">
        <f>feed!U562</f>
        <v>http://blocgame.com/stats.php?id=64845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14750</v>
      </c>
      <c r="AA562" s="8">
        <f t="shared" si="51"/>
        <v>18.399264029438822</v>
      </c>
      <c r="AB562" s="4">
        <f t="shared" si="52"/>
        <v>181.16666666666666</v>
      </c>
      <c r="AC562" s="4">
        <f t="shared" si="53"/>
        <v>3333.3333333333335</v>
      </c>
    </row>
    <row r="563" spans="1:29" x14ac:dyDescent="0.25">
      <c r="A563" t="str">
        <f>feed!A563</f>
        <v>lordmason22</v>
      </c>
      <c r="B563" t="str">
        <f>feed!B563</f>
        <v>lordmason22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Normal</v>
      </c>
      <c r="H563">
        <f>SUMPRODUCT(MID(0&amp;feed!H563,LARGE(INDEX(ISNUMBER(--MID(feed!H563,ROW($1:$1),1))*
ROW($1:$1),0),ROW($1:$1))+1,1)*10^ROW($1:$1)/10)</f>
        <v>1</v>
      </c>
      <c r="I563" t="str">
        <f>feed!I563</f>
        <v>Undisciplined Rabble</v>
      </c>
      <c r="J563">
        <f>SUMPRODUCT(MID(0&amp;feed!J563,LARGE(INDEX(ISNUMBER(--MID(feed!J563,ROW($1:$19),1))*
ROW($1:$19),0),ROW($1:$19))+1,1)*10^ROW($1:$19)/10)</f>
        <v>47</v>
      </c>
      <c r="K563">
        <f>SUMPRODUCT(MID(0&amp;feed!K563,LARGE(INDEX(ISNUMBER(--MID(feed!K563,ROW($1:$19),1))*
ROW($1:$19),0),ROW($1:$19))+1,1)*10^ROW($1:$19)/10)</f>
        <v>4</v>
      </c>
      <c r="L563">
        <f>SUMPRODUCT(MID(0&amp;feed!L563,LARGE(INDEX(ISNUMBER(--MID(feed!L563,ROW($1:$19),1))*
ROW($1:$19),0),ROW($1:$19))+1,1)*10^ROW($1:$19)/10)</f>
        <v>3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1081</v>
      </c>
      <c r="O563">
        <f>SUMPRODUCT(MID(0&amp;feed!O563,LARGE(INDEX(ISNUMBER(--MID(feed!O563,ROW($1:$5),1))*
ROW($1:$5),0),ROW($1:$5))+1,1)*10^ROW($1:$5)/10)</f>
        <v>734</v>
      </c>
      <c r="P563" t="str">
        <f>feed!P563</f>
        <v>Untapped</v>
      </c>
      <c r="Q563">
        <f t="shared" si="48"/>
        <v>90</v>
      </c>
      <c r="R563" t="str">
        <f>feed!Q563</f>
        <v>Mediocre</v>
      </c>
      <c r="S563">
        <f t="shared" si="49"/>
        <v>4.5</v>
      </c>
      <c r="T563" t="str">
        <f>feed!R563</f>
        <v>Atlas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563" t="str">
        <f>feed!U563</f>
        <v>http://blocgame.com/stats.php?id=63733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2892</v>
      </c>
      <c r="AA563" s="8">
        <f t="shared" si="51"/>
        <v>5.7974098057354304</v>
      </c>
      <c r="AB563" s="4">
        <f t="shared" si="52"/>
        <v>180.16666666666666</v>
      </c>
      <c r="AC563" s="4">
        <f t="shared" si="53"/>
        <v>1044.5</v>
      </c>
    </row>
    <row r="564" spans="1:29" x14ac:dyDescent="0.25">
      <c r="A564" t="str">
        <f>feed!A564</f>
        <v>Anfield</v>
      </c>
      <c r="B564" t="str">
        <f>feed!B564</f>
        <v>p0ssyb0ss</v>
      </c>
      <c r="C564">
        <f>feed!C564</f>
        <v>0</v>
      </c>
      <c r="D564">
        <f>SUMPRODUCT(MID(0&amp;feed!D564,LARGE(INDEX(ISNUMBER(--MID(feed!D564,ROW($1:$19),1))*
ROW($1:$19),0),ROW($1:$19))+1,1)*10^ROW($1:$19)/10)</f>
        <v>26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4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1078</v>
      </c>
      <c r="O564">
        <f>SUMPRODUCT(MID(0&amp;feed!O564,LARGE(INDEX(ISNUMBER(--MID(feed!O564,ROW($1:$5),1))*
ROW($1:$5),0),ROW($1:$5))+1,1)*10^ROW($1:$5)/10)</f>
        <v>0</v>
      </c>
      <c r="P564" t="str">
        <f>feed!P564</f>
        <v>Plentiful</v>
      </c>
      <c r="Q564">
        <f t="shared" si="48"/>
        <v>70</v>
      </c>
      <c r="R564" t="str">
        <f>feed!Q564</f>
        <v>None</v>
      </c>
      <c r="S564">
        <f t="shared" si="49"/>
        <v>0</v>
      </c>
      <c r="T564" t="str">
        <f>feed!R564</f>
        <v>China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564" t="str">
        <f>feed!U564</f>
        <v>http://blocgame.com/stats.php?id=64538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10371</v>
      </c>
      <c r="AA564" s="8">
        <f t="shared" si="51"/>
        <v>10.316326530612244</v>
      </c>
      <c r="AB564" s="4">
        <f t="shared" si="52"/>
        <v>179.66666666666666</v>
      </c>
      <c r="AC564" s="4">
        <f t="shared" si="53"/>
        <v>1853.5</v>
      </c>
    </row>
    <row r="565" spans="1:29" x14ac:dyDescent="0.25">
      <c r="A565" t="str">
        <f>feed!A565</f>
        <v>Afpakistan</v>
      </c>
      <c r="B565" t="str">
        <f>feed!B565</f>
        <v>WolfyTheAlpha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19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14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1076</v>
      </c>
      <c r="O565">
        <f>SUMPRODUCT(MID(0&amp;feed!O565,LARGE(INDEX(ISNUMBER(--MID(feed!O565,ROW($1:$5),1))*
ROW($1:$5),0),ROW($1:$5))+1,1)*10^ROW($1:$5)/10)</f>
        <v>739</v>
      </c>
      <c r="P565" t="str">
        <f>feed!P565</f>
        <v>Untapped</v>
      </c>
      <c r="Q565">
        <f t="shared" si="48"/>
        <v>90</v>
      </c>
      <c r="R565" t="str">
        <f>feed!Q565</f>
        <v>Large</v>
      </c>
      <c r="S565">
        <f t="shared" si="49"/>
        <v>7.5</v>
      </c>
      <c r="T565" t="str">
        <f>feed!R565</f>
        <v>Atlas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565" t="str">
        <f>feed!U565</f>
        <v>http://blocgame.com/stats.php?id=64497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396</v>
      </c>
      <c r="AA565" s="8">
        <f t="shared" si="51"/>
        <v>12.217472118959108</v>
      </c>
      <c r="AB565" s="4">
        <f t="shared" si="52"/>
        <v>179.33333333333334</v>
      </c>
      <c r="AC565" s="4">
        <f t="shared" si="53"/>
        <v>2191</v>
      </c>
    </row>
    <row r="566" spans="1:29" x14ac:dyDescent="0.25">
      <c r="A566" t="str">
        <f>feed!A566</f>
        <v>Qastury</v>
      </c>
      <c r="B566" t="str">
        <f>feed!B566</f>
        <v>kasturi</v>
      </c>
      <c r="C566" t="str">
        <f>feed!C566</f>
        <v>PIRATES</v>
      </c>
      <c r="D566">
        <f>SUMPRODUCT(MID(0&amp;feed!D566,LARGE(INDEX(ISNUMBER(--MID(feed!D566,ROW($1:$19),1))*
ROW($1:$19),0),ROW($1:$19))+1,1)*10^ROW($1:$19)/10)</f>
        <v>85</v>
      </c>
      <c r="E566">
        <f>SUMPRODUCT(MID(0&amp;feed!E566,LARGE(INDEX(ISNUMBER(--MID(feed!E566,ROW($1:$19),1))*
ROW($1:$19),0),ROW($1:$19))+1,1)*10^ROW($1:$19)/10)</f>
        <v>3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6</v>
      </c>
      <c r="K566">
        <f>SUMPRODUCT(MID(0&amp;feed!K566,LARGE(INDEX(ISNUMBER(--MID(feed!K566,ROW($1:$19),1))*
ROW($1:$19),0),ROW($1:$19))+1,1)*10^ROW($1:$19)/10)</f>
        <v>8</v>
      </c>
      <c r="L566">
        <f>SUMPRODUCT(MID(0&amp;feed!L566,LARGE(INDEX(ISNUMBER(--MID(feed!L566,ROW($1:$19),1))*
ROW($1:$19),0),ROW($1:$19))+1,1)*10^ROW($1:$19)/10)</f>
        <v>5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1074</v>
      </c>
      <c r="O566">
        <f>SUMPRODUCT(MID(0&amp;feed!O566,LARGE(INDEX(ISNUMBER(--MID(feed!O566,ROW($1:$5),1))*
ROW($1:$5),0),ROW($1:$5))+1,1)*10^ROW($1:$5)/10)</f>
        <v>974</v>
      </c>
      <c r="P566" t="str">
        <f>feed!P566</f>
        <v>Untapped</v>
      </c>
      <c r="Q566">
        <f t="shared" si="48"/>
        <v>90</v>
      </c>
      <c r="R566" t="str">
        <f>feed!Q566</f>
        <v>Large</v>
      </c>
      <c r="S566">
        <f t="shared" si="49"/>
        <v>7.5</v>
      </c>
      <c r="T566" t="str">
        <f>feed!R566</f>
        <v>Atlas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566" t="str">
        <f>feed!U566</f>
        <v>http://blocgame.com/stats.php?id=61699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6935</v>
      </c>
      <c r="AA566" s="8">
        <f t="shared" si="51"/>
        <v>12.392923649906891</v>
      </c>
      <c r="AB566" s="4">
        <f t="shared" si="52"/>
        <v>179</v>
      </c>
      <c r="AC566" s="4">
        <f t="shared" si="53"/>
        <v>2218.3333333333335</v>
      </c>
    </row>
    <row r="567" spans="1:29" x14ac:dyDescent="0.25">
      <c r="A567" t="str">
        <f>feed!A567</f>
        <v>Hells Angel</v>
      </c>
      <c r="B567" t="str">
        <f>feed!B567</f>
        <v>Avangarde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124</v>
      </c>
      <c r="E567">
        <f>SUMPRODUCT(MID(0&amp;feed!E567,LARGE(INDEX(ISNUMBER(--MID(feed!E567,ROW($1:$19),1))*
ROW($1:$19),0),ROW($1:$19))+1,1)*10^ROW($1:$19)/10)</f>
        <v>1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2</v>
      </c>
      <c r="K567">
        <f>SUMPRODUCT(MID(0&amp;feed!K567,LARGE(INDEX(ISNUMBER(--MID(feed!K567,ROW($1:$19),1))*
ROW($1:$19),0),ROW($1:$19))+1,1)*10^ROW($1:$19)/10)</f>
        <v>32</v>
      </c>
      <c r="L567">
        <f>SUMPRODUCT(MID(0&amp;feed!L567,LARGE(INDEX(ISNUMBER(--MID(feed!L567,ROW($1:$19),1))*
ROW($1:$19),0),ROW($1:$19))+1,1)*10^ROW($1:$19)/10)</f>
        <v>11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1074</v>
      </c>
      <c r="O567">
        <f>SUMPRODUCT(MID(0&amp;feed!O567,LARGE(INDEX(ISNUMBER(--MID(feed!O567,ROW($1:$5),1))*
ROW($1:$5),0),ROW($1:$5))+1,1)*10^ROW($1:$5)/10)</f>
        <v>3548</v>
      </c>
      <c r="P567" t="str">
        <f>feed!P567</f>
        <v>Untapped</v>
      </c>
      <c r="Q567">
        <f t="shared" si="48"/>
        <v>90</v>
      </c>
      <c r="R567" t="str">
        <f>feed!Q567</f>
        <v>Powerful</v>
      </c>
      <c r="S567">
        <f t="shared" si="49"/>
        <v>9</v>
      </c>
      <c r="T567" t="str">
        <f>feed!R567</f>
        <v>Guinea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567" t="str">
        <f>feed!U567</f>
        <v>http://blocgame.com/stats.php?id=63923</v>
      </c>
      <c r="X567" s="4">
        <f>SUMPRODUCT(MID(0&amp;feed!V567,LARGE(INDEX(ISNUMBER(--MID(feed!V567,ROW($1:$5),1))*
ROW($1:$5),0),ROW($1:$5))+1,1)*10^ROW($1:$5)/10)</f>
        <v>1</v>
      </c>
      <c r="Y567">
        <f>feed!W567</f>
        <v>0</v>
      </c>
      <c r="Z567" s="4">
        <f t="shared" si="50"/>
        <v>27851</v>
      </c>
      <c r="AA567" s="8">
        <f t="shared" si="51"/>
        <v>43.040968342644319</v>
      </c>
      <c r="AB567" s="4">
        <f t="shared" si="52"/>
        <v>179</v>
      </c>
      <c r="AC567" s="4">
        <f t="shared" si="53"/>
        <v>7704.333333333333</v>
      </c>
    </row>
    <row r="568" spans="1:29" x14ac:dyDescent="0.25">
      <c r="A568" t="str">
        <f>feed!A568</f>
        <v>Tokai</v>
      </c>
      <c r="B568" t="str">
        <f>feed!B568</f>
        <v>hana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56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3</v>
      </c>
      <c r="K568">
        <f>SUMPRODUCT(MID(0&amp;feed!K568,LARGE(INDEX(ISNUMBER(--MID(feed!K568,ROW($1:$19),1))*
ROW($1:$19),0),ROW($1:$19))+1,1)*10^ROW($1:$19)/10)</f>
        <v>32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1074</v>
      </c>
      <c r="O568">
        <f>SUMPRODUCT(MID(0&amp;feed!O568,LARGE(INDEX(ISNUMBER(--MID(feed!O568,ROW($1:$5),1))*
ROW($1:$5),0),ROW($1:$5))+1,1)*10^ROW($1:$5)/10)</f>
        <v>115</v>
      </c>
      <c r="P568" t="str">
        <f>feed!P568</f>
        <v>Near Depletion</v>
      </c>
      <c r="Q568">
        <f t="shared" si="48"/>
        <v>10</v>
      </c>
      <c r="R568" t="str">
        <f>feed!Q568</f>
        <v>Large</v>
      </c>
      <c r="S568">
        <f t="shared" si="49"/>
        <v>7.5</v>
      </c>
      <c r="T568" t="str">
        <f>feed!R568</f>
        <v>Guinea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http://blocgame.com/stats.php?id=64972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5375</v>
      </c>
      <c r="AA568" s="8">
        <f t="shared" si="51"/>
        <v>18.6219739292365</v>
      </c>
      <c r="AB568" s="4">
        <f t="shared" si="52"/>
        <v>179</v>
      </c>
      <c r="AC568" s="4">
        <f t="shared" si="53"/>
        <v>3333.3333333333335</v>
      </c>
    </row>
    <row r="569" spans="1:29" x14ac:dyDescent="0.25">
      <c r="A569" t="str">
        <f>feed!A569</f>
        <v>Rare_Pepes</v>
      </c>
      <c r="B569" t="str">
        <f>feed!B569</f>
        <v>Karl_M.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36</v>
      </c>
      <c r="E569">
        <f>SUMPRODUCT(MID(0&amp;feed!E569,LARGE(INDEX(ISNUMBER(--MID(feed!E569,ROW($1:$19),1))*
ROW($1:$19),0),ROW($1:$19))+1,1)*10^ROW($1:$19)/10)</f>
        <v>3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3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6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1073</v>
      </c>
      <c r="O569">
        <f>SUMPRODUCT(MID(0&amp;feed!O569,LARGE(INDEX(ISNUMBER(--MID(feed!O569,ROW($1:$5),1))*
ROW($1:$5),0),ROW($1:$5))+1,1)*10^ROW($1:$5)/10)</f>
        <v>310</v>
      </c>
      <c r="P569" t="str">
        <f>feed!P569</f>
        <v>Untapped</v>
      </c>
      <c r="Q569">
        <f t="shared" si="48"/>
        <v>90</v>
      </c>
      <c r="R569" t="str">
        <f>feed!Q569</f>
        <v>Somewhat Large</v>
      </c>
      <c r="S569">
        <f t="shared" si="49"/>
        <v>6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569" t="str">
        <f>feed!U569</f>
        <v>http://blocgame.com/stats.php?id=63313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18295</v>
      </c>
      <c r="AA569" s="8">
        <f t="shared" si="51"/>
        <v>24.389561975768871</v>
      </c>
      <c r="AB569" s="4">
        <f t="shared" si="52"/>
        <v>178.83333333333334</v>
      </c>
      <c r="AC569" s="4">
        <f t="shared" si="53"/>
        <v>4361.666666666667</v>
      </c>
    </row>
    <row r="570" spans="1:29" x14ac:dyDescent="0.25">
      <c r="A570" t="str">
        <f>feed!A570</f>
        <v>New Germany</v>
      </c>
      <c r="B570" t="str">
        <f>feed!B570</f>
        <v>TheWhiteCoons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74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2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24</v>
      </c>
      <c r="K570">
        <f>SUMPRODUCT(MID(0&amp;feed!K570,LARGE(INDEX(ISNUMBER(--MID(feed!K570,ROW($1:$19),1))*
ROW($1:$19),0),ROW($1:$19))+1,1)*10^ROW($1:$19)/10)</f>
        <v>5</v>
      </c>
      <c r="L570">
        <f>SUMPRODUCT(MID(0&amp;feed!L570,LARGE(INDEX(ISNUMBER(--MID(feed!L570,ROW($1:$19),1))*
ROW($1:$19),0),ROW($1:$19))+1,1)*10^ROW($1:$19)/10)</f>
        <v>2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1072</v>
      </c>
      <c r="O570">
        <f>SUMPRODUCT(MID(0&amp;feed!O570,LARGE(INDEX(ISNUMBER(--MID(feed!O570,ROW($1:$5),1))*
ROW($1:$5),0),ROW($1:$5))+1,1)*10^ROW($1:$5)/10)</f>
        <v>21</v>
      </c>
      <c r="P570" t="str">
        <f>feed!P570</f>
        <v>Untapped</v>
      </c>
      <c r="Q570">
        <f t="shared" si="48"/>
        <v>90</v>
      </c>
      <c r="R570" t="str">
        <f>feed!Q570</f>
        <v>Powerful</v>
      </c>
      <c r="S570">
        <f t="shared" si="49"/>
        <v>9</v>
      </c>
      <c r="T570" t="str">
        <f>feed!R570</f>
        <v>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570" t="str">
        <f>feed!U570</f>
        <v>http://blocgame.com/stats.php?id=39025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22752</v>
      </c>
      <c r="AA570" s="8">
        <f t="shared" si="51"/>
        <v>25.071828358208954</v>
      </c>
      <c r="AB570" s="4">
        <f t="shared" si="52"/>
        <v>178.66666666666666</v>
      </c>
      <c r="AC570" s="4">
        <f t="shared" si="53"/>
        <v>4479.5</v>
      </c>
    </row>
    <row r="571" spans="1:29" x14ac:dyDescent="0.25">
      <c r="A571" t="str">
        <f>feed!A571</f>
        <v>jongos</v>
      </c>
      <c r="B571" t="str">
        <f>feed!B571</f>
        <v>barros</v>
      </c>
      <c r="C571">
        <f>feed!C571</f>
        <v>0</v>
      </c>
      <c r="D571">
        <f>SUMPRODUCT(MID(0&amp;feed!D571,LARGE(INDEX(ISNUMBER(--MID(feed!D571,ROW($1:$19),1))*
ROW($1:$19),0),ROW($1:$19))+1,1)*10^ROW($1:$19)/10)</f>
        <v>8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Questionable</v>
      </c>
      <c r="H571">
        <f>SUMPRODUCT(MID(0&amp;feed!H571,LARGE(INDEX(ISNUMBER(--MID(feed!H571,ROW($1:$1),1))*
ROW($1:$1),0),ROW($1:$1))+1,1)*10^ROW($1:$1)/10)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39</v>
      </c>
      <c r="K571">
        <f>SUMPRODUCT(MID(0&amp;feed!K571,LARGE(INDEX(ISNUMBER(--MID(feed!K571,ROW($1:$19),1))*
ROW($1:$19),0),ROW($1:$19))+1,1)*10^ROW($1:$19)/10)</f>
        <v>1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1070</v>
      </c>
      <c r="O571">
        <f>SUMPRODUCT(MID(0&amp;feed!O571,LARGE(INDEX(ISNUMBER(--MID(feed!O571,ROW($1:$5),1))*
ROW($1:$5),0),ROW($1:$5))+1,1)*10^ROW($1:$5)/10)</f>
        <v>2</v>
      </c>
      <c r="P571" t="str">
        <f>feed!P571</f>
        <v>Untapped</v>
      </c>
      <c r="Q571">
        <f t="shared" si="48"/>
        <v>90</v>
      </c>
      <c r="R571" t="str">
        <f>feed!Q571</f>
        <v>Small</v>
      </c>
      <c r="S571">
        <f t="shared" si="49"/>
        <v>3</v>
      </c>
      <c r="T571" t="str">
        <f>feed!R571</f>
        <v>East Indies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571" t="str">
        <f>feed!U571</f>
        <v>http://blocgame.com/stats.php?id=61892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-113</v>
      </c>
      <c r="AA571" s="8">
        <f t="shared" si="51"/>
        <v>0.9457943925233645</v>
      </c>
      <c r="AB571" s="4">
        <f t="shared" si="52"/>
        <v>178.33333333333334</v>
      </c>
      <c r="AC571" s="4">
        <f t="shared" si="53"/>
        <v>168.66666666666666</v>
      </c>
    </row>
    <row r="572" spans="1:29" x14ac:dyDescent="0.25">
      <c r="A572" t="str">
        <f>feed!A572</f>
        <v>Apolosia</v>
      </c>
      <c r="B572" t="str">
        <f>feed!B572</f>
        <v>Myterius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67</v>
      </c>
      <c r="E572">
        <f>SUMPRODUCT(MID(0&amp;feed!E572,LARGE(INDEX(ISNUMBER(--MID(feed!E572,ROW($1:$19),1))*
ROW($1:$19),0),ROW($1:$19))+1,1)*10^ROW($1:$19)/10)</f>
        <v>1</v>
      </c>
      <c r="F572" t="str">
        <f>feed!F572</f>
        <v>Second World War surplus</v>
      </c>
      <c r="G572" t="str">
        <f>feed!G572</f>
        <v>Nice</v>
      </c>
      <c r="H572">
        <f>SUMPRODUCT(MID(0&amp;feed!H572,LARGE(INDEX(ISNUMBER(--MID(feed!H572,ROW($1:$1),1))*
ROW($1:$1),0),ROW($1:$1))+1,1)*10^ROW($1:$1)/10)</f>
        <v>2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13</v>
      </c>
      <c r="L572">
        <f>SUMPRODUCT(MID(0&amp;feed!L572,LARGE(INDEX(ISNUMBER(--MID(feed!L572,ROW($1:$19),1))*
ROW($1:$19),0),ROW($1:$19))+1,1)*10^ROW($1:$19)/10)</f>
        <v>2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1067</v>
      </c>
      <c r="O572">
        <f>SUMPRODUCT(MID(0&amp;feed!O572,LARGE(INDEX(ISNUMBER(--MID(feed!O572,ROW($1:$5),1))*
ROW($1:$5),0),ROW($1:$5))+1,1)*10^ROW($1:$5)/10)</f>
        <v>259</v>
      </c>
      <c r="P572" t="str">
        <f>feed!P572</f>
        <v>Untapped</v>
      </c>
      <c r="Q572">
        <f t="shared" si="48"/>
        <v>90</v>
      </c>
      <c r="R572" t="str">
        <f>feed!Q572</f>
        <v>Somewhat Large</v>
      </c>
      <c r="S572">
        <f t="shared" si="49"/>
        <v>6</v>
      </c>
      <c r="T572" t="str">
        <f>feed!R572</f>
        <v>East Indies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72" t="str">
        <f>feed!U572</f>
        <v>http://blocgame.com/stats.php?id=64900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30038</v>
      </c>
      <c r="AA572" s="8">
        <f t="shared" si="51"/>
        <v>34.829428303655106</v>
      </c>
      <c r="AB572" s="4">
        <f t="shared" si="52"/>
        <v>177.83333333333334</v>
      </c>
      <c r="AC572" s="4">
        <f t="shared" si="53"/>
        <v>6193.833333333333</v>
      </c>
    </row>
    <row r="573" spans="1:29" x14ac:dyDescent="0.25">
      <c r="A573" t="str">
        <f>feed!A573</f>
        <v>Yarzulem</v>
      </c>
      <c r="B573" t="str">
        <f>feed!B573</f>
        <v>Azeth Meron</v>
      </c>
      <c r="C573">
        <f>feed!C573</f>
        <v>0</v>
      </c>
      <c r="D573">
        <f>SUMPRODUCT(MID(0&amp;feed!D573,LARGE(INDEX(ISNUMBER(--MID(feed!D573,ROW($1:$19),1))*
ROW($1:$19),0),ROW($1:$19))+1,1)*10^ROW($1:$19)/10)</f>
        <v>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0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28</v>
      </c>
      <c r="K573">
        <f>SUMPRODUCT(MID(0&amp;feed!K573,LARGE(INDEX(ISNUMBER(--MID(feed!K573,ROW($1:$19),1))*
ROW($1:$19),0),ROW($1:$19))+1,1)*10^ROW($1:$19)/10)</f>
        <v>6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1064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None</v>
      </c>
      <c r="S573">
        <f t="shared" si="49"/>
        <v>0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573" t="str">
        <f>feed!U573</f>
        <v>http://blocgame.com/stats.php?id=64887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5170</v>
      </c>
      <c r="AA573" s="8">
        <f t="shared" si="51"/>
        <v>6.9736842105263159</v>
      </c>
      <c r="AB573" s="4">
        <f t="shared" si="52"/>
        <v>177.33333333333334</v>
      </c>
      <c r="AC573" s="4">
        <f t="shared" si="53"/>
        <v>1236.6666666666667</v>
      </c>
    </row>
    <row r="574" spans="1:29" x14ac:dyDescent="0.25">
      <c r="A574" t="str">
        <f>feed!A574</f>
        <v>DevilsAndDemons</v>
      </c>
      <c r="B574" t="str">
        <f>feed!B574</f>
        <v>Andrew666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Finest of the 19th century</v>
      </c>
      <c r="G574" t="str">
        <f>feed!G574</f>
        <v>Good</v>
      </c>
      <c r="H574">
        <f>SUMPRODUCT(MID(0&amp;feed!H574,LARGE(INDEX(ISNUMBER(--MID(feed!H574,ROW($1:$1),1))*
ROW($1:$1),0),ROW($1:$1))+1,1)*10^ROW($1:$1)/10)</f>
        <v>1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1</v>
      </c>
      <c r="L574">
        <f>SUMPRODUCT(MID(0&amp;feed!L574,LARGE(INDEX(ISNUMBER(--MID(feed!L574,ROW($1:$19),1))*
ROW($1:$19),0),ROW($1:$19))+1,1)*10^ROW($1:$19)/10)</f>
        <v>1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0</v>
      </c>
      <c r="P574" t="str">
        <f>feed!P574</f>
        <v>Untapped</v>
      </c>
      <c r="Q574">
        <f t="shared" si="48"/>
        <v>90</v>
      </c>
      <c r="R574" t="str">
        <f>feed!Q574</f>
        <v>None</v>
      </c>
      <c r="S574">
        <f t="shared" si="49"/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574" t="str">
        <f>feed!U574</f>
        <v>http://blocgame.com/stats.php?id=64116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163</v>
      </c>
      <c r="AA574" s="8">
        <f t="shared" si="51"/>
        <v>1.5644402634054562</v>
      </c>
      <c r="AB574" s="4">
        <f t="shared" si="52"/>
        <v>177.16666666666666</v>
      </c>
      <c r="AC574" s="4">
        <f t="shared" si="53"/>
        <v>277.16666666666669</v>
      </c>
    </row>
    <row r="575" spans="1:29" x14ac:dyDescent="0.25">
      <c r="A575" t="str">
        <f>feed!A575</f>
        <v>melakar raya</v>
      </c>
      <c r="B575" t="str">
        <f>feed!B575</f>
        <v>coin</v>
      </c>
      <c r="C575" t="str">
        <f>feed!C575</f>
        <v>The Khilafah</v>
      </c>
      <c r="D575">
        <f>SUMPRODUCT(MID(0&amp;feed!D575,LARGE(INDEX(ISNUMBER(--MID(feed!D575,ROW($1:$19),1))*
ROW($1:$19),0),ROW($1:$19))+1,1)*10^ROW($1:$19)/10)</f>
        <v>116</v>
      </c>
      <c r="E575">
        <f>SUMPRODUCT(MID(0&amp;feed!E575,LARGE(INDEX(ISNUMBER(--MID(feed!E575,ROW($1:$19),1))*
ROW($1:$19),0),ROW($1:$19))+1,1)*10^ROW($1:$19)/10)</f>
        <v>8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23</v>
      </c>
      <c r="L575">
        <f>SUMPRODUCT(MID(0&amp;feed!L575,LARGE(INDEX(ISNUMBER(--MID(feed!L575,ROW($1:$19),1))*
ROW($1:$19),0),ROW($1:$19))+1,1)*10^ROW($1:$19)/10)</f>
        <v>9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1060</v>
      </c>
      <c r="O575">
        <f>SUMPRODUCT(MID(0&amp;feed!O575,LARGE(INDEX(ISNUMBER(--MID(feed!O575,ROW($1:$5),1))*
ROW($1:$5),0),ROW($1:$5))+1,1)*10^ROW($1:$5)/10)</f>
        <v>101</v>
      </c>
      <c r="P575" t="str">
        <f>feed!P575</f>
        <v>Plentiful</v>
      </c>
      <c r="Q575">
        <f t="shared" si="48"/>
        <v>70</v>
      </c>
      <c r="R575" t="str">
        <f>feed!Q575</f>
        <v>Very Powerful</v>
      </c>
      <c r="S575">
        <f t="shared" si="49"/>
        <v>10</v>
      </c>
      <c r="T575" t="str">
        <f>feed!R575</f>
        <v>The Subcontinent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575" t="str">
        <f>feed!U575</f>
        <v>http://blocgame.com/stats.php?id=62446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12187</v>
      </c>
      <c r="AA575" s="8">
        <f t="shared" si="51"/>
        <v>24.940566037735849</v>
      </c>
      <c r="AB575" s="4">
        <f t="shared" si="52"/>
        <v>176.66666666666666</v>
      </c>
      <c r="AC575" s="4">
        <f t="shared" si="53"/>
        <v>4406.166666666667</v>
      </c>
    </row>
    <row r="576" spans="1:29" x14ac:dyDescent="0.25">
      <c r="A576" t="str">
        <f>feed!A576</f>
        <v>West Pacific</v>
      </c>
      <c r="B576" t="str">
        <f>feed!B576</f>
        <v>Thunder Eagle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21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0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22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1056</v>
      </c>
      <c r="O576">
        <f>SUMPRODUCT(MID(0&amp;feed!O576,LARGE(INDEX(ISNUMBER(--MID(feed!O576,ROW($1:$5),1))*
ROW($1:$5),0),ROW($1:$5))+1,1)*10^ROW($1:$5)/10)</f>
        <v>141</v>
      </c>
      <c r="P576">
        <f>feed!P576</f>
        <v>0</v>
      </c>
      <c r="Q576">
        <f t="shared" si="48"/>
        <v>40</v>
      </c>
      <c r="R576" t="str">
        <f>feed!Q576</f>
        <v>Large</v>
      </c>
      <c r="S576">
        <f t="shared" si="49"/>
        <v>7.5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576" t="str">
        <f>feed!U576</f>
        <v>http://blocgame.com/stats.php?id=62429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290</v>
      </c>
      <c r="AA576" s="8">
        <f t="shared" si="51"/>
        <v>0.2746212121212121</v>
      </c>
      <c r="AB576" s="4">
        <f t="shared" si="52"/>
        <v>176</v>
      </c>
      <c r="AC576" s="4">
        <f t="shared" si="53"/>
        <v>48.333333333333336</v>
      </c>
    </row>
    <row r="577" spans="1:29" x14ac:dyDescent="0.25">
      <c r="A577" t="str">
        <f>feed!A577</f>
        <v>WUBstep</v>
      </c>
      <c r="B577" t="str">
        <f>feed!B577</f>
        <v>WUBstep</v>
      </c>
      <c r="C577" t="str">
        <f>feed!C577</f>
        <v>Brotherhood of Nod</v>
      </c>
      <c r="D577">
        <f>SUMPRODUCT(MID(0&amp;feed!D577,LARGE(INDEX(ISNUMBER(--MID(feed!D577,ROW($1:$19),1))*
ROW($1:$19),0),ROW($1:$19))+1,1)*10^ROW($1:$19)/10)</f>
        <v>86</v>
      </c>
      <c r="E577">
        <f>SUMPRODUCT(MID(0&amp;feed!E577,LARGE(INDEX(ISNUMBER(--MID(feed!E577,ROW($1:$19),1))*
ROW($1:$19),0),ROW($1:$19))+1,1)*10^ROW($1:$19)/10)</f>
        <v>3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3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44</v>
      </c>
      <c r="K577">
        <f>SUMPRODUCT(MID(0&amp;feed!K577,LARGE(INDEX(ISNUMBER(--MID(feed!K577,ROW($1:$19),1))*
ROW($1:$19),0),ROW($1:$19))+1,1)*10^ROW($1:$19)/10)</f>
        <v>38</v>
      </c>
      <c r="L577">
        <f>SUMPRODUCT(MID(0&amp;feed!L577,LARGE(INDEX(ISNUMBER(--MID(feed!L577,ROW($1:$19),1))*
ROW($1:$19),0),ROW($1:$19))+1,1)*10^ROW($1:$19)/10)</f>
        <v>21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1055</v>
      </c>
      <c r="O577">
        <f>SUMPRODUCT(MID(0&amp;feed!O577,LARGE(INDEX(ISNUMBER(--MID(feed!O577,ROW($1:$5),1))*
ROW($1:$5),0),ROW($1:$5))+1,1)*10^ROW($1:$5)/10)</f>
        <v>3451</v>
      </c>
      <c r="P577" t="str">
        <f>feed!P577</f>
        <v>Untapped</v>
      </c>
      <c r="Q577">
        <f t="shared" si="48"/>
        <v>90</v>
      </c>
      <c r="R577" t="str">
        <f>feed!Q577</f>
        <v>Very Powerful</v>
      </c>
      <c r="S577">
        <f t="shared" si="49"/>
        <v>10</v>
      </c>
      <c r="T577" t="str">
        <f>feed!R577</f>
        <v>Persia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577" t="str">
        <f>feed!U577</f>
        <v>http://blocgame.com/stats.php?id=39023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24486</v>
      </c>
      <c r="AA577" s="8">
        <f t="shared" si="51"/>
        <v>46.313744075829383</v>
      </c>
      <c r="AB577" s="4">
        <f t="shared" si="52"/>
        <v>175.83333333333334</v>
      </c>
      <c r="AC577" s="4">
        <f t="shared" si="53"/>
        <v>8143.5</v>
      </c>
    </row>
    <row r="578" spans="1:29" x14ac:dyDescent="0.25">
      <c r="A578" t="str">
        <f>feed!A578</f>
        <v>Roarspekistan</v>
      </c>
      <c r="B578" t="str">
        <f>feed!B578</f>
        <v>roar</v>
      </c>
      <c r="C578" t="str">
        <f>feed!C578</f>
        <v>SPQR</v>
      </c>
      <c r="D578">
        <f>SUMPRODUCT(MID(0&amp;feed!D578,LARGE(INDEX(ISNUMBER(--MID(feed!D578,ROW($1:$19),1))*
ROW($1:$19),0),ROW($1:$19))+1,1)*10^ROW($1:$19)/10)</f>
        <v>65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</v>
      </c>
      <c r="K578">
        <f>SUMPRODUCT(MID(0&amp;feed!K578,LARGE(INDEX(ISNUMBER(--MID(feed!K578,ROW($1:$19),1))*
ROW($1:$19),0),ROW($1:$19))+1,1)*10^ROW($1:$19)/10)</f>
        <v>7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1047</v>
      </c>
      <c r="O578">
        <f>SUMPRODUCT(MID(0&amp;feed!O578,LARGE(INDEX(ISNUMBER(--MID(feed!O578,ROW($1:$5),1))*
ROW($1:$5),0),ROW($1:$5))+1,1)*10^ROW($1:$5)/10)</f>
        <v>626</v>
      </c>
      <c r="P578" t="str">
        <f>feed!P578</f>
        <v>Untapped</v>
      </c>
      <c r="Q578">
        <f t="shared" si="48"/>
        <v>90</v>
      </c>
      <c r="R578" t="str">
        <f>feed!Q578</f>
        <v>Mediocre</v>
      </c>
      <c r="S578">
        <f t="shared" si="49"/>
        <v>4.5</v>
      </c>
      <c r="T578" t="str">
        <f>feed!R578</f>
        <v>Gran Colombia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78" t="str">
        <f>feed!U578</f>
        <v>http://blocgame.com/stats.php?id=59084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14750</v>
      </c>
      <c r="AA578" s="8">
        <f t="shared" si="51"/>
        <v>19.102196752626551</v>
      </c>
      <c r="AB578" s="4">
        <f t="shared" si="52"/>
        <v>174.5</v>
      </c>
      <c r="AC578" s="4">
        <f t="shared" si="53"/>
        <v>3333.3333333333335</v>
      </c>
    </row>
    <row r="579" spans="1:29" x14ac:dyDescent="0.25">
      <c r="A579" t="str">
        <f>feed!A579</f>
        <v>kutu_babi</v>
      </c>
      <c r="B579" t="str">
        <f>feed!B579</f>
        <v>Kasspars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1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1042</v>
      </c>
      <c r="O579">
        <f>SUMPRODUCT(MID(0&amp;feed!O579,LARGE(INDEX(ISNUMBER(--MID(feed!O579,ROW($1:$5),1))*
ROW($1:$5),0),ROW($1:$5))+1,1)*10^ROW($1:$5)/10)</f>
        <v>72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Meagre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Pacific Rim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579" t="str">
        <f>feed!U579</f>
        <v>http://blocgame.com/stats.php?id=64636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5387</v>
      </c>
      <c r="AA579" s="8">
        <f t="shared" ref="AA579:AA642" si="57">V579/N579</f>
        <v>7.3291746641074855</v>
      </c>
      <c r="AB579" s="4">
        <f t="shared" ref="AB579:AB642" si="58">N579/6</f>
        <v>173.66666666666666</v>
      </c>
      <c r="AC579" s="4">
        <f t="shared" ref="AC579:AC642" si="59">V579/6</f>
        <v>1272.8333333333333</v>
      </c>
    </row>
    <row r="580" spans="1:29" x14ac:dyDescent="0.25">
      <c r="A580" t="str">
        <f>feed!A580</f>
        <v>Dengue</v>
      </c>
      <c r="B580" t="str">
        <f>feed!B580</f>
        <v>Kraken</v>
      </c>
      <c r="C580" t="str">
        <f>feed!C580</f>
        <v>The Khilafah</v>
      </c>
      <c r="D580">
        <f>SUMPRODUCT(MID(0&amp;feed!D580,LARGE(INDEX(ISNUMBER(--MID(feed!D580,ROW($1:$19),1))*
ROW($1:$19),0),ROW($1:$19))+1,1)*10^ROW($1:$19)/10)</f>
        <v>78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2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2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13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1038</v>
      </c>
      <c r="O580">
        <f>SUMPRODUCT(MID(0&amp;feed!O580,LARGE(INDEX(ISNUMBER(--MID(feed!O580,ROW($1:$5),1))*
ROW($1:$5),0),ROW($1:$5))+1,1)*10^ROW($1:$5)/10)</f>
        <v>2323</v>
      </c>
      <c r="P580" t="str">
        <f>feed!P580</f>
        <v>Plentiful</v>
      </c>
      <c r="Q580">
        <f t="shared" si="54"/>
        <v>70</v>
      </c>
      <c r="R580" t="str">
        <f>feed!Q580</f>
        <v>Very Powerful</v>
      </c>
      <c r="S580">
        <f t="shared" si="55"/>
        <v>10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580" t="str">
        <f>feed!U580</f>
        <v>http://blocgame.com/stats.php?id=64008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3141</v>
      </c>
      <c r="AA580" s="8">
        <f t="shared" si="57"/>
        <v>14.586705202312139</v>
      </c>
      <c r="AB580" s="4">
        <f t="shared" si="58"/>
        <v>173</v>
      </c>
      <c r="AC580" s="4">
        <f t="shared" si="59"/>
        <v>2523.5</v>
      </c>
    </row>
    <row r="581" spans="1:29" x14ac:dyDescent="0.25">
      <c r="A581" t="str">
        <f>feed!A581</f>
        <v>Abgmahdahmarah</v>
      </c>
      <c r="B581" t="str">
        <f>feed!B581</f>
        <v>Abgbesar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55</v>
      </c>
      <c r="E581">
        <f>SUMPRODUCT(MID(0&amp;feed!E581,LARGE(INDEX(ISNUMBER(--MID(feed!E581,ROW($1:$19),1))*
ROW($1:$19),0),ROW($1:$19))+1,1)*10^ROW($1:$19)/10)</f>
        <v>1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12</v>
      </c>
      <c r="K581">
        <f>SUMPRODUCT(MID(0&amp;feed!K581,LARGE(INDEX(ISNUMBER(--MID(feed!K581,ROW($1:$19),1))*
ROW($1:$19),0),ROW($1:$19))+1,1)*10^ROW($1:$19)/10)</f>
        <v>17</v>
      </c>
      <c r="L581">
        <f>SUMPRODUCT(MID(0&amp;feed!L581,LARGE(INDEX(ISNUMBER(--MID(feed!L581,ROW($1:$19),1))*
ROW($1:$19),0),ROW($1:$19))+1,1)*10^ROW($1:$19)/10)</f>
        <v>8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1033</v>
      </c>
      <c r="O581">
        <f>SUMPRODUCT(MID(0&amp;feed!O581,LARGE(INDEX(ISNUMBER(--MID(feed!O581,ROW($1:$5),1))*
ROW($1:$5),0),ROW($1:$5))+1,1)*10^ROW($1:$5)/10)</f>
        <v>341</v>
      </c>
      <c r="P581">
        <f>feed!P581</f>
        <v>0</v>
      </c>
      <c r="Q581">
        <f t="shared" si="54"/>
        <v>40</v>
      </c>
      <c r="R581" t="str">
        <f>feed!Q581</f>
        <v>Large</v>
      </c>
      <c r="S581">
        <f t="shared" si="55"/>
        <v>7.5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581" t="str">
        <f>feed!U581</f>
        <v>http://blocgame.com/stats.php?id=64851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11511</v>
      </c>
      <c r="AA581" s="8">
        <f t="shared" si="57"/>
        <v>22.396902226524684</v>
      </c>
      <c r="AB581" s="4">
        <f t="shared" si="58"/>
        <v>172.16666666666666</v>
      </c>
      <c r="AC581" s="4">
        <f t="shared" si="59"/>
        <v>3856</v>
      </c>
    </row>
    <row r="582" spans="1:29" x14ac:dyDescent="0.25">
      <c r="A582" t="str">
        <f>feed!A582</f>
        <v>Chetzerland</v>
      </c>
      <c r="B582" t="str">
        <f>feed!B582</f>
        <v>Bad Chad</v>
      </c>
      <c r="C582">
        <f>feed!C582</f>
        <v>0</v>
      </c>
      <c r="D582">
        <f>SUMPRODUCT(MID(0&amp;feed!D582,LARGE(INDEX(ISNUMBER(--MID(feed!D582,ROW($1:$19),1))*
ROW($1:$19),0),ROW($1:$19))+1,1)*10^ROW($1:$19)/10)</f>
        <v>65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49</v>
      </c>
      <c r="K582">
        <f>SUMPRODUCT(MID(0&amp;feed!K582,LARGE(INDEX(ISNUMBER(--MID(feed!K582,ROW($1:$19),1))*
ROW($1:$19),0),ROW($1:$19))+1,1)*10^ROW($1:$19)/10)</f>
        <v>9</v>
      </c>
      <c r="L582">
        <f>SUMPRODUCT(MID(0&amp;feed!L582,LARGE(INDEX(ISNUMBER(--MID(feed!L582,ROW($1:$19),1))*
ROW($1:$19),0),ROW($1:$19))+1,1)*10^ROW($1:$19)/10)</f>
        <v>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1031</v>
      </c>
      <c r="O582">
        <f>SUMPRODUCT(MID(0&amp;feed!O582,LARGE(INDEX(ISNUMBER(--MID(feed!O582,ROW($1:$5),1))*
ROW($1:$5),0),ROW($1:$5))+1,1)*10^ROW($1:$5)/10)</f>
        <v>126</v>
      </c>
      <c r="P582" t="str">
        <f>feed!P582</f>
        <v>Untapped</v>
      </c>
      <c r="Q582">
        <f t="shared" si="54"/>
        <v>90</v>
      </c>
      <c r="R582" t="str">
        <f>feed!Q582</f>
        <v>Powerful</v>
      </c>
      <c r="S582">
        <f t="shared" si="55"/>
        <v>9</v>
      </c>
      <c r="T582" t="str">
        <f>feed!R582</f>
        <v>Southern Cone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582" t="str">
        <f>feed!U582</f>
        <v>http://blocgame.com/stats.php?id=64680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23205</v>
      </c>
      <c r="AA582" s="8">
        <f t="shared" si="57"/>
        <v>28.326867119301649</v>
      </c>
      <c r="AB582" s="4">
        <f t="shared" si="58"/>
        <v>171.83333333333334</v>
      </c>
      <c r="AC582" s="4">
        <f t="shared" si="59"/>
        <v>4867.5</v>
      </c>
    </row>
    <row r="583" spans="1:29" x14ac:dyDescent="0.25">
      <c r="A583" t="str">
        <f>feed!A583</f>
        <v>Kondominium</v>
      </c>
      <c r="B583" t="str">
        <f>feed!B583</f>
        <v>AdamKarolczak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121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3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1023</v>
      </c>
      <c r="O583">
        <f>SUMPRODUCT(MID(0&amp;feed!O583,LARGE(INDEX(ISNUMBER(--MID(feed!O583,ROW($1:$5),1))*
ROW($1:$5),0),ROW($1:$5))+1,1)*10^ROW($1:$5)/10)</f>
        <v>964</v>
      </c>
      <c r="P583">
        <f>feed!P583</f>
        <v>0</v>
      </c>
      <c r="Q583">
        <f t="shared" si="54"/>
        <v>40</v>
      </c>
      <c r="R583" t="str">
        <f>feed!Q583</f>
        <v>Powerful</v>
      </c>
      <c r="S583">
        <f t="shared" si="55"/>
        <v>9</v>
      </c>
      <c r="T583" t="str">
        <f>feed!R583</f>
        <v>Arabia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583" t="str">
        <f>feed!U583</f>
        <v>http://blocgame.com/stats.php?id=61576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5097</v>
      </c>
      <c r="AA583" s="8">
        <f t="shared" si="57"/>
        <v>29.542521994134898</v>
      </c>
      <c r="AB583" s="4">
        <f t="shared" si="58"/>
        <v>170.5</v>
      </c>
      <c r="AC583" s="4">
        <f t="shared" si="59"/>
        <v>5037</v>
      </c>
    </row>
    <row r="584" spans="1:29" x14ac:dyDescent="0.25">
      <c r="A584" t="str">
        <f>feed!A584</f>
        <v>santau</v>
      </c>
      <c r="B584" t="str">
        <f>feed!B584</f>
        <v>tujutuju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101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2</v>
      </c>
      <c r="K584">
        <f>SUMPRODUCT(MID(0&amp;feed!K584,LARGE(INDEX(ISNUMBER(--MID(feed!K584,ROW($1:$19),1))*
ROW($1:$19),0),ROW($1:$19))+1,1)*10^ROW($1:$19)/10)</f>
        <v>18</v>
      </c>
      <c r="L584">
        <f>SUMPRODUCT(MID(0&amp;feed!L584,LARGE(INDEX(ISNUMBER(--MID(feed!L584,ROW($1:$19),1))*
ROW($1:$19),0),ROW($1:$19))+1,1)*10^ROW($1:$19)/10)</f>
        <v>6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1022</v>
      </c>
      <c r="O584">
        <f>SUMPRODUCT(MID(0&amp;feed!O584,LARGE(INDEX(ISNUMBER(--MID(feed!O584,ROW($1:$5),1))*
ROW($1:$5),0),ROW($1:$5))+1,1)*10^ROW($1:$5)/10)</f>
        <v>5561</v>
      </c>
      <c r="P584" t="str">
        <f>feed!P584</f>
        <v>Plentiful</v>
      </c>
      <c r="Q584">
        <f t="shared" si="54"/>
        <v>70</v>
      </c>
      <c r="R584" t="str">
        <f>feed!Q584</f>
        <v>Large</v>
      </c>
      <c r="S584">
        <f t="shared" si="55"/>
        <v>7.5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84" t="str">
        <f>feed!U584</f>
        <v>http://blocgame.com/stats.php?id=64416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29578</v>
      </c>
      <c r="AA584" s="8">
        <f t="shared" si="57"/>
        <v>39.215264187866929</v>
      </c>
      <c r="AB584" s="4">
        <f t="shared" si="58"/>
        <v>170.33333333333334</v>
      </c>
      <c r="AC584" s="4">
        <f t="shared" si="59"/>
        <v>6679.666666666667</v>
      </c>
    </row>
    <row r="585" spans="1:29" x14ac:dyDescent="0.25">
      <c r="A585" t="str">
        <f>feed!A585</f>
        <v>Chaz</v>
      </c>
      <c r="B585" t="str">
        <f>feed!B585</f>
        <v>Jack Urzak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81</v>
      </c>
      <c r="E585">
        <f>SUMPRODUCT(MID(0&amp;feed!E585,LARGE(INDEX(ISNUMBER(--MID(feed!E585,ROW($1:$19),1))*
ROW($1:$19),0),ROW($1:$19))+1,1)*10^ROW($1:$19)/10)</f>
        <v>6</v>
      </c>
      <c r="F585" t="str">
        <f>feed!F585</f>
        <v>Second World War surplus</v>
      </c>
      <c r="G585" t="str">
        <f>feed!G585</f>
        <v>Angelic</v>
      </c>
      <c r="H585">
        <f>SUMPRODUCT(MID(0&amp;feed!H585,LARGE(INDEX(ISNUMBER(--MID(feed!H585,ROW($1:$1),1))*
ROW($1:$1),0),ROW($1:$1))+1,1)*10^ROW($1:$1)/10)</f>
        <v>3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2</v>
      </c>
      <c r="K585">
        <f>SUMPRODUCT(MID(0&amp;feed!K585,LARGE(INDEX(ISNUMBER(--MID(feed!K585,ROW($1:$19),1))*
ROW($1:$19),0),ROW($1:$19))+1,1)*10^ROW($1:$19)/10)</f>
        <v>23</v>
      </c>
      <c r="L585">
        <f>SUMPRODUCT(MID(0&amp;feed!L585,LARGE(INDEX(ISNUMBER(--MID(feed!L585,ROW($1:$19),1))*
ROW($1:$19),0),ROW($1:$19))+1,1)*10^ROW($1:$19)/10)</f>
        <v>9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1021</v>
      </c>
      <c r="O585">
        <f>SUMPRODUCT(MID(0&amp;feed!O585,LARGE(INDEX(ISNUMBER(--MID(feed!O585,ROW($1:$5),1))*
ROW($1:$5),0),ROW($1:$5))+1,1)*10^ROW($1:$5)/10)</f>
        <v>984</v>
      </c>
      <c r="P585" t="str">
        <f>feed!P585</f>
        <v>Untapped</v>
      </c>
      <c r="Q585">
        <f t="shared" si="54"/>
        <v>90</v>
      </c>
      <c r="R585" t="str">
        <f>feed!Q585</f>
        <v>Large</v>
      </c>
      <c r="S585">
        <f t="shared" si="55"/>
        <v>7.5</v>
      </c>
      <c r="T585" t="str">
        <f>feed!R585</f>
        <v>East Africa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585" t="str">
        <f>feed!U585</f>
        <v>http://blocgame.com/stats.php?id=63326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28957</v>
      </c>
      <c r="AA585" s="8">
        <f t="shared" si="57"/>
        <v>42.318315377081291</v>
      </c>
      <c r="AB585" s="4">
        <f t="shared" si="58"/>
        <v>170.16666666666666</v>
      </c>
      <c r="AC585" s="4">
        <f t="shared" si="59"/>
        <v>7201.166666666667</v>
      </c>
    </row>
    <row r="586" spans="1:29" x14ac:dyDescent="0.25">
      <c r="A586" t="str">
        <f>feed!A586</f>
        <v>Lakepointe</v>
      </c>
      <c r="B586" t="str">
        <f>feed!B586</f>
        <v>jphwsu</v>
      </c>
      <c r="C586">
        <f>feed!C586</f>
        <v>0</v>
      </c>
      <c r="D586">
        <f>SUMPRODUCT(MID(0&amp;feed!D586,LARGE(INDEX(ISNUMBER(--MID(feed!D586,ROW($1:$19),1))*
ROW($1:$19),0),ROW($1:$19))+1,1)*10^ROW($1:$19)/10)</f>
        <v>9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Angelic</v>
      </c>
      <c r="H586">
        <f>SUMPRODUCT(MID(0&amp;feed!H586,LARGE(INDEX(ISNUMBER(--MID(feed!H586,ROW($1:$1),1))*
ROW($1:$1),0),ROW($1:$1))+1,1)*10^ROW($1:$1)/10)</f>
        <v>0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119</v>
      </c>
      <c r="K586">
        <f>SUMPRODUCT(MID(0&amp;feed!K586,LARGE(INDEX(ISNUMBER(--MID(feed!K586,ROW($1:$19),1))*
ROW($1:$19),0),ROW($1:$19))+1,1)*10^ROW($1:$19)/10)</f>
        <v>8</v>
      </c>
      <c r="L586">
        <f>SUMPRODUCT(MID(0&amp;feed!L586,LARGE(INDEX(ISNUMBER(--MID(feed!L586,ROW($1:$19),1))*
ROW($1:$19),0),ROW($1:$19))+1,1)*10^ROW($1:$19)/10)</f>
        <v>4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1016</v>
      </c>
      <c r="O586">
        <f>SUMPRODUCT(MID(0&amp;feed!O586,LARGE(INDEX(ISNUMBER(--MID(feed!O586,ROW($1:$5),1))*
ROW($1:$5),0),ROW($1:$5))+1,1)*10^ROW($1:$5)/10)</f>
        <v>12</v>
      </c>
      <c r="P586" t="str">
        <f>feed!P586</f>
        <v>Untapped</v>
      </c>
      <c r="Q586">
        <f t="shared" si="54"/>
        <v>90</v>
      </c>
      <c r="R586" t="str">
        <f>feed!Q586</f>
        <v>Meagre</v>
      </c>
      <c r="S586">
        <f t="shared" si="55"/>
        <v>1.5</v>
      </c>
      <c r="T586" t="str">
        <f>feed!R586</f>
        <v>Southern Cone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586" t="str">
        <f>feed!U586</f>
        <v>http://blocgame.com/stats.php?id=64908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8935</v>
      </c>
      <c r="AA586" s="8">
        <f t="shared" si="57"/>
        <v>13.223425196850394</v>
      </c>
      <c r="AB586" s="4">
        <f t="shared" si="58"/>
        <v>169.33333333333334</v>
      </c>
      <c r="AC586" s="4">
        <f t="shared" si="59"/>
        <v>2239.1666666666665</v>
      </c>
    </row>
    <row r="587" spans="1:29" x14ac:dyDescent="0.25">
      <c r="A587" t="str">
        <f>feed!A587</f>
        <v>Esmair</v>
      </c>
      <c r="B587" t="str">
        <f>feed!B587</f>
        <v>muffjin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90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</v>
      </c>
      <c r="K587">
        <f>SUMPRODUCT(MID(0&amp;feed!K587,LARGE(INDEX(ISNUMBER(--MID(feed!K587,ROW($1:$19),1))*
ROW($1:$19),0),ROW($1:$19))+1,1)*10^ROW($1:$19)/10)</f>
        <v>12</v>
      </c>
      <c r="L587">
        <f>SUMPRODUCT(MID(0&amp;feed!L587,LARGE(INDEX(ISNUMBER(--MID(feed!L587,ROW($1:$19),1))*
ROW($1:$19),0),ROW($1:$19))+1,1)*10^ROW($1:$19)/10)</f>
        <v>2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1015</v>
      </c>
      <c r="O587">
        <f>SUMPRODUCT(MID(0&amp;feed!O587,LARGE(INDEX(ISNUMBER(--MID(feed!O587,ROW($1:$5),1))*
ROW($1:$5),0),ROW($1:$5))+1,1)*10^ROW($1:$5)/10)</f>
        <v>209</v>
      </c>
      <c r="P587" t="str">
        <f>feed!P587</f>
        <v>Untapped</v>
      </c>
      <c r="Q587">
        <f t="shared" si="54"/>
        <v>90</v>
      </c>
      <c r="R587" t="str">
        <f>feed!Q587</f>
        <v>Large</v>
      </c>
      <c r="S587">
        <f t="shared" si="55"/>
        <v>7.5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587" t="str">
        <f>feed!U587</f>
        <v>http://blocgame.com/stats.php?id=40882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16120</v>
      </c>
      <c r="AA587" s="8">
        <f t="shared" si="57"/>
        <v>22.532019704433498</v>
      </c>
      <c r="AB587" s="4">
        <f t="shared" si="58"/>
        <v>169.16666666666666</v>
      </c>
      <c r="AC587" s="4">
        <f t="shared" si="59"/>
        <v>3811.6666666666665</v>
      </c>
    </row>
    <row r="588" spans="1:29" x14ac:dyDescent="0.25">
      <c r="A588" t="str">
        <f>feed!A588</f>
        <v>Agostino</v>
      </c>
      <c r="B588" t="str">
        <f>feed!B588</f>
        <v>Augusto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162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5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19</v>
      </c>
      <c r="L588">
        <f>SUMPRODUCT(MID(0&amp;feed!L588,LARGE(INDEX(ISNUMBER(--MID(feed!L588,ROW($1:$19),1))*
ROW($1:$19),0),ROW($1:$19))+1,1)*10^ROW($1:$19)/10)</f>
        <v>11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1011</v>
      </c>
      <c r="O588">
        <f>SUMPRODUCT(MID(0&amp;feed!O588,LARGE(INDEX(ISNUMBER(--MID(feed!O588,ROW($1:$5),1))*
ROW($1:$5),0),ROW($1:$5))+1,1)*10^ROW($1:$5)/10)</f>
        <v>7702</v>
      </c>
      <c r="P588">
        <f>feed!P588</f>
        <v>0</v>
      </c>
      <c r="Q588">
        <f t="shared" si="54"/>
        <v>40</v>
      </c>
      <c r="R588" t="str">
        <f>feed!Q588</f>
        <v>Very Powerful</v>
      </c>
      <c r="S588">
        <f t="shared" si="55"/>
        <v>10</v>
      </c>
      <c r="T588" t="str">
        <f>feed!R588</f>
        <v>Atlas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588" t="str">
        <f>feed!U588</f>
        <v>http://blocgame.com/stats.php?id=60229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16242</v>
      </c>
      <c r="AA588" s="8">
        <f t="shared" si="57"/>
        <v>30.902077151335313</v>
      </c>
      <c r="AB588" s="4">
        <f t="shared" si="58"/>
        <v>168.5</v>
      </c>
      <c r="AC588" s="4">
        <f t="shared" si="59"/>
        <v>5207</v>
      </c>
    </row>
    <row r="589" spans="1:29" x14ac:dyDescent="0.25">
      <c r="A589" t="str">
        <f>feed!A589</f>
        <v>Perullamas</v>
      </c>
      <c r="B589" t="str">
        <f>feed!B589</f>
        <v>Fernandocsv</v>
      </c>
      <c r="C589">
        <f>feed!C589</f>
        <v>0</v>
      </c>
      <c r="D589">
        <f>SUMPRODUCT(MID(0&amp;feed!D589,LARGE(INDEX(ISNUMBER(--MID(feed!D589,ROW($1:$19),1))*
ROW($1:$19),0),ROW($1:$19))+1,1)*10^ROW($1:$19)/10)</f>
        <v>5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</v>
      </c>
      <c r="K589">
        <f>SUMPRODUCT(MID(0&amp;feed!K589,LARGE(INDEX(ISNUMBER(--MID(feed!K589,ROW($1:$19),1))*
ROW($1:$19),0),ROW($1:$19))+1,1)*10^ROW($1:$19)/10)</f>
        <v>10</v>
      </c>
      <c r="L589">
        <f>SUMPRODUCT(MID(0&amp;feed!L589,LARGE(INDEX(ISNUMBER(--MID(feed!L589,ROW($1:$19),1))*
ROW($1:$19),0),ROW($1:$19))+1,1)*10^ROW($1:$19)/10)</f>
        <v>8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1004</v>
      </c>
      <c r="O589">
        <f>SUMPRODUCT(MID(0&amp;feed!O589,LARGE(INDEX(ISNUMBER(--MID(feed!O589,ROW($1:$5),1))*
ROW($1:$5),0),ROW($1:$5))+1,1)*10^ROW($1:$5)/10)</f>
        <v>117</v>
      </c>
      <c r="P589" t="str">
        <f>feed!P589</f>
        <v>Untapped</v>
      </c>
      <c r="Q589">
        <f t="shared" si="54"/>
        <v>90</v>
      </c>
      <c r="R589" t="str">
        <f>feed!Q589</f>
        <v>Small</v>
      </c>
      <c r="S589">
        <f t="shared" si="55"/>
        <v>3</v>
      </c>
      <c r="T589" t="str">
        <f>feed!R589</f>
        <v>Gran Colombia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89" t="str">
        <f>feed!U589</f>
        <v>http://blocgame.com/stats.php?id=64461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12971</v>
      </c>
      <c r="AA589" s="8">
        <f t="shared" si="57"/>
        <v>20.389442231075698</v>
      </c>
      <c r="AB589" s="4">
        <f t="shared" si="58"/>
        <v>167.33333333333334</v>
      </c>
      <c r="AC589" s="4">
        <f t="shared" si="59"/>
        <v>3411.8333333333335</v>
      </c>
    </row>
    <row r="590" spans="1:29" x14ac:dyDescent="0.25">
      <c r="A590" t="str">
        <f>feed!A590</f>
        <v>Tok Jembal</v>
      </c>
      <c r="B590" t="str">
        <f>feed!B590</f>
        <v>Lady H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72</v>
      </c>
      <c r="E590">
        <f>SUMPRODUCT(MID(0&amp;feed!E590,LARGE(INDEX(ISNUMBER(--MID(feed!E590,ROW($1:$19),1))*
ROW($1:$19),0),ROW($1:$19))+1,1)*10^ROW($1:$19)/10)</f>
        <v>1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4</v>
      </c>
      <c r="K590">
        <f>SUMPRODUCT(MID(0&amp;feed!K590,LARGE(INDEX(ISNUMBER(--MID(feed!K590,ROW($1:$19),1))*
ROW($1:$19),0),ROW($1:$19))+1,1)*10^ROW($1:$19)/10)</f>
        <v>17</v>
      </c>
      <c r="L590">
        <f>SUMPRODUCT(MID(0&amp;feed!L590,LARGE(INDEX(ISNUMBER(--MID(feed!L590,ROW($1:$19),1))*
ROW($1:$19),0),ROW($1:$19))+1,1)*10^ROW($1:$19)/10)</f>
        <v>17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999</v>
      </c>
      <c r="O590">
        <f>SUMPRODUCT(MID(0&amp;feed!O590,LARGE(INDEX(ISNUMBER(--MID(feed!O590,ROW($1:$5),1))*
ROW($1:$5),0),ROW($1:$5))+1,1)*10^ROW($1:$5)/10)</f>
        <v>1001</v>
      </c>
      <c r="P590" t="str">
        <f>feed!P590</f>
        <v>Untapped</v>
      </c>
      <c r="Q590">
        <f t="shared" si="54"/>
        <v>90</v>
      </c>
      <c r="R590" t="str">
        <f>feed!Q590</f>
        <v>Very Powerful</v>
      </c>
      <c r="S590">
        <f t="shared" si="55"/>
        <v>10</v>
      </c>
      <c r="T590" t="str">
        <f>feed!R590</f>
        <v>Arabia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590" t="str">
        <f>feed!U590</f>
        <v>http://blocgame.com/stats.php?id=60840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12377</v>
      </c>
      <c r="AA590" s="8">
        <f t="shared" si="57"/>
        <v>26.653653653653652</v>
      </c>
      <c r="AB590" s="4">
        <f t="shared" si="58"/>
        <v>166.5</v>
      </c>
      <c r="AC590" s="4">
        <f t="shared" si="59"/>
        <v>4437.833333333333</v>
      </c>
    </row>
    <row r="591" spans="1:29" x14ac:dyDescent="0.25">
      <c r="A591" t="str">
        <f>feed!A591</f>
        <v>Hazelnut Union</v>
      </c>
      <c r="B591" t="str">
        <f>feed!B591</f>
        <v>polandgunbro</v>
      </c>
      <c r="C591" t="str">
        <f>feed!C591</f>
        <v>Warsaw Pact</v>
      </c>
      <c r="D591">
        <f>SUMPRODUCT(MID(0&amp;feed!D591,LARGE(INDEX(ISNUMBER(--MID(feed!D591,ROW($1:$19),1))*
ROW($1:$19),0),ROW($1:$19))+1,1)*10^ROW($1:$19)/10)</f>
        <v>14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Angelic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46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995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 t="shared" si="54"/>
        <v>90</v>
      </c>
      <c r="R591" t="str">
        <f>feed!Q591</f>
        <v>Mediocre</v>
      </c>
      <c r="S591">
        <f t="shared" si="55"/>
        <v>4.5</v>
      </c>
      <c r="T591" t="str">
        <f>feed!R591</f>
        <v>Pacific Rim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591" t="str">
        <f>feed!U591</f>
        <v>http://blocgame.com/stats.php?id=64983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10613</v>
      </c>
      <c r="AA591" s="8">
        <f t="shared" si="57"/>
        <v>13.68140703517588</v>
      </c>
      <c r="AB591" s="4">
        <f t="shared" si="58"/>
        <v>165.83333333333334</v>
      </c>
      <c r="AC591" s="4">
        <f t="shared" si="59"/>
        <v>2268.8333333333335</v>
      </c>
    </row>
    <row r="592" spans="1:29" x14ac:dyDescent="0.25">
      <c r="A592" t="str">
        <f>feed!A592</f>
        <v>DickKickem</v>
      </c>
      <c r="B592" t="str">
        <f>feed!B592</f>
        <v>SirReginaldDickface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59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18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3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990</v>
      </c>
      <c r="O592">
        <f>SUMPRODUCT(MID(0&amp;feed!O592,LARGE(INDEX(ISNUMBER(--MID(feed!O592,ROW($1:$5),1))*
ROW($1:$5),0),ROW($1:$5))+1,1)*10^ROW($1:$5)/10)</f>
        <v>465</v>
      </c>
      <c r="P592" t="str">
        <f>feed!P592</f>
        <v>Untapped</v>
      </c>
      <c r="Q592">
        <f t="shared" si="54"/>
        <v>90</v>
      </c>
      <c r="R592" t="str">
        <f>feed!Q592</f>
        <v>Small</v>
      </c>
      <c r="S592">
        <f t="shared" si="55"/>
        <v>3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592" t="str">
        <f>feed!U592</f>
        <v>http://blocgame.com/stats.php?id=59772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13625</v>
      </c>
      <c r="AA592" s="8">
        <f t="shared" si="57"/>
        <v>20.202020202020201</v>
      </c>
      <c r="AB592" s="4">
        <f t="shared" si="58"/>
        <v>165</v>
      </c>
      <c r="AC592" s="4">
        <f t="shared" si="59"/>
        <v>3333.3333333333335</v>
      </c>
    </row>
    <row r="593" spans="1:29" x14ac:dyDescent="0.25">
      <c r="A593" t="str">
        <f>feed!A593</f>
        <v>Kongasi</v>
      </c>
      <c r="B593" t="str">
        <f>feed!B593</f>
        <v>Din Diallo</v>
      </c>
      <c r="C593">
        <f>feed!C593</f>
        <v>0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32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989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593" t="str">
        <f>feed!U593</f>
        <v>http://blocgame.com/stats.php?id=58832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2263</v>
      </c>
      <c r="AA593" s="8">
        <f t="shared" si="57"/>
        <v>3.0465116279069768</v>
      </c>
      <c r="AB593" s="4">
        <f t="shared" si="58"/>
        <v>164.83333333333334</v>
      </c>
      <c r="AC593" s="4">
        <f t="shared" si="59"/>
        <v>502.16666666666669</v>
      </c>
    </row>
    <row r="594" spans="1:29" x14ac:dyDescent="0.25">
      <c r="A594" t="str">
        <f>feed!A594</f>
        <v>NationalFreedom</v>
      </c>
      <c r="B594" t="str">
        <f>feed!B594</f>
        <v>Muhammad Ali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2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Good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2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0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980</v>
      </c>
      <c r="O594">
        <f>SUMPRODUCT(MID(0&amp;feed!O594,LARGE(INDEX(ISNUMBER(--MID(feed!O594,ROW($1:$5),1))*
ROW($1:$5),0),ROW($1:$5))+1,1)*10^ROW($1:$5)/10)</f>
        <v>143</v>
      </c>
      <c r="P594" t="str">
        <f>feed!P594</f>
        <v>Untapped</v>
      </c>
      <c r="Q594">
        <f t="shared" si="54"/>
        <v>90</v>
      </c>
      <c r="R594" t="str">
        <f>feed!Q594</f>
        <v>None</v>
      </c>
      <c r="S594">
        <f t="shared" si="55"/>
        <v>0</v>
      </c>
      <c r="T594" t="str">
        <f>feed!R594</f>
        <v>Mesopotamia</v>
      </c>
      <c r="U594" t="str">
        <f>feed!S594</f>
        <v>Neutral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594" t="str">
        <f>feed!U594</f>
        <v>http://blocgame.com/stats.php?id=62085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2893</v>
      </c>
      <c r="AA594" s="8">
        <f t="shared" si="57"/>
        <v>7.5438775510204081</v>
      </c>
      <c r="AB594" s="4">
        <f t="shared" si="58"/>
        <v>163.33333333333334</v>
      </c>
      <c r="AC594" s="4">
        <f t="shared" si="59"/>
        <v>1232.1666666666667</v>
      </c>
    </row>
    <row r="595" spans="1:29" x14ac:dyDescent="0.25">
      <c r="A595" t="str">
        <f>feed!A595</f>
        <v>\\\'Nam</v>
      </c>
      <c r="B595" t="str">
        <f>feed!B595</f>
        <v>Ben DerHover</v>
      </c>
      <c r="C595">
        <f>feed!C595</f>
        <v>0</v>
      </c>
      <c r="D595">
        <f>SUMPRODUCT(MID(0&amp;feed!D595,LARGE(INDEX(ISNUMBER(--MID(feed!D595,ROW($1:$19),1))*
ROW($1:$19),0),ROW($1:$19))+1,1)*10^ROW($1:$19)/10)</f>
        <v>7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Questionable</v>
      </c>
      <c r="H595">
        <f>SUMPRODUCT(MID(0&amp;feed!H595,LARGE(INDEX(ISNUMBER(--MID(feed!H595,ROW($1:$1),1))*
ROW($1:$1),0),ROW($1:$1))+1,1)*10^ROW($1:$1)/10)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8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978</v>
      </c>
      <c r="O595">
        <f>SUMPRODUCT(MID(0&amp;feed!O595,LARGE(INDEX(ISNUMBER(--MID(feed!O595,ROW($1:$5),1))*
ROW($1:$5),0),ROW($1:$5))+1,1)*10^ROW($1:$5)/10)</f>
        <v>166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East Indies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595" t="str">
        <f>feed!U595</f>
        <v>http://blocgame.com/stats.php?id=62900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3580</v>
      </c>
      <c r="AA595" s="8">
        <f t="shared" si="57"/>
        <v>6.3445807770961142</v>
      </c>
      <c r="AB595" s="4">
        <f t="shared" si="58"/>
        <v>163</v>
      </c>
      <c r="AC595" s="4">
        <f t="shared" si="59"/>
        <v>1034.1666666666667</v>
      </c>
    </row>
    <row r="596" spans="1:29" x14ac:dyDescent="0.25">
      <c r="A596" t="str">
        <f>feed!A596</f>
        <v>Disnomica</v>
      </c>
      <c r="B596" t="str">
        <f>feed!B596</f>
        <v>Chaad</v>
      </c>
      <c r="C596" t="str">
        <f>feed!C596</f>
        <v>Interpol</v>
      </c>
      <c r="D596">
        <f>SUMPRODUCT(MID(0&amp;feed!D596,LARGE(INDEX(ISNUMBER(--MID(feed!D596,ROW($1:$19),1))*
ROW($1:$19),0),ROW($1:$19))+1,1)*10^ROW($1:$19)/10)</f>
        <v>38</v>
      </c>
      <c r="E596">
        <f>SUMPRODUCT(MID(0&amp;feed!E596,LARGE(INDEX(ISNUMBER(--MID(feed!E596,ROW($1:$19),1))*
ROW($1:$19),0),ROW($1:$19))+1,1)*10^ROW($1:$19)/10)</f>
        <v>4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2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10</v>
      </c>
      <c r="L596">
        <f>SUMPRODUCT(MID(0&amp;feed!L596,LARGE(INDEX(ISNUMBER(--MID(feed!L596,ROW($1:$19),1))*
ROW($1:$19),0),ROW($1:$19))+1,1)*10^ROW($1:$19)/10)</f>
        <v>24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972</v>
      </c>
      <c r="O596">
        <f>SUMPRODUCT(MID(0&amp;feed!O596,LARGE(INDEX(ISNUMBER(--MID(feed!O596,ROW($1:$5),1))*
ROW($1:$5),0),ROW($1:$5))+1,1)*10^ROW($1:$5)/10)</f>
        <v>4266</v>
      </c>
      <c r="P596">
        <f>feed!P596</f>
        <v>0</v>
      </c>
      <c r="Q596">
        <f t="shared" si="54"/>
        <v>40</v>
      </c>
      <c r="R596" t="str">
        <f>feed!Q596</f>
        <v>Mediocre</v>
      </c>
      <c r="S596">
        <f t="shared" si="55"/>
        <v>4.5</v>
      </c>
      <c r="T596" t="str">
        <f>feed!R596</f>
        <v>Arabia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596" t="str">
        <f>feed!U596</f>
        <v>http://blocgame.com/stats.php?id=60992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34864</v>
      </c>
      <c r="AA596" s="8">
        <f t="shared" si="57"/>
        <v>50.528806584362137</v>
      </c>
      <c r="AB596" s="4">
        <f t="shared" si="58"/>
        <v>162</v>
      </c>
      <c r="AC596" s="4">
        <f t="shared" si="59"/>
        <v>8185.666666666667</v>
      </c>
    </row>
    <row r="597" spans="1:29" x14ac:dyDescent="0.25">
      <c r="A597" t="str">
        <f>feed!A597</f>
        <v>charlesxavier</v>
      </c>
      <c r="B597" t="str">
        <f>feed!B597</f>
        <v>charlesxavier</v>
      </c>
      <c r="C597">
        <f>feed!C597</f>
        <v>0</v>
      </c>
      <c r="D597">
        <f>SUMPRODUCT(MID(0&amp;feed!D597,LARGE(INDEX(ISNUMBER(--MID(feed!D597,ROW($1:$19),1))*
ROW($1:$19),0),ROW($1:$19))+1,1)*10^ROW($1:$19)/10)</f>
        <v>4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Finest of the 19th century</v>
      </c>
      <c r="G597" t="str">
        <f>feed!G597</f>
        <v>Good</v>
      </c>
      <c r="H597">
        <f>SUMPRODUCT(MID(0&amp;feed!H597,LARGE(INDEX(ISNUMBER(--MID(feed!H597,ROW($1:$1),1))*
ROW($1:$1),0),ROW($1:$1))+1,1)*10^ROW($1:$1)/10)</f>
        <v>0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131</v>
      </c>
      <c r="K597">
        <f>SUMPRODUCT(MID(0&amp;feed!K597,LARGE(INDEX(ISNUMBER(--MID(feed!K597,ROW($1:$19),1))*
ROW($1:$19),0),ROW($1:$19))+1,1)*10^ROW($1:$19)/10)</f>
        <v>2</v>
      </c>
      <c r="L597">
        <f>SUMPRODUCT(MID(0&amp;feed!L597,LARGE(INDEX(ISNUMBER(--MID(feed!L597,ROW($1:$19),1))*
ROW($1:$19),0),ROW($1:$19))+1,1)*10^ROW($1:$19)/10)</f>
        <v>2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972</v>
      </c>
      <c r="O597">
        <f>SUMPRODUCT(MID(0&amp;feed!O597,LARGE(INDEX(ISNUMBER(--MID(feed!O597,ROW($1:$5),1))*
ROW($1:$5),0),ROW($1:$5))+1,1)*10^ROW($1:$5)/10)</f>
        <v>598</v>
      </c>
      <c r="P597" t="str">
        <f>feed!P597</f>
        <v>Untapped</v>
      </c>
      <c r="Q597">
        <f t="shared" si="54"/>
        <v>90</v>
      </c>
      <c r="R597" t="str">
        <f>feed!Q597</f>
        <v>None</v>
      </c>
      <c r="S597">
        <f t="shared" si="55"/>
        <v>0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597" t="str">
        <f>feed!U597</f>
        <v>http://blocgame.com/stats.php?id=64355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7613</v>
      </c>
      <c r="AA597" s="8">
        <f t="shared" si="57"/>
        <v>9.3755144032921809</v>
      </c>
      <c r="AB597" s="4">
        <f t="shared" si="58"/>
        <v>162</v>
      </c>
      <c r="AC597" s="4">
        <f t="shared" si="59"/>
        <v>1518.8333333333333</v>
      </c>
    </row>
    <row r="598" spans="1:29" x14ac:dyDescent="0.25">
      <c r="A598" t="str">
        <f>feed!A598</f>
        <v>Flower Hippies</v>
      </c>
      <c r="B598" t="str">
        <f>feed!B598</f>
        <v>Wolololo</v>
      </c>
      <c r="C598" t="str">
        <f>feed!C598</f>
        <v>The Federal Colonies</v>
      </c>
      <c r="D598">
        <f>SUMPRODUCT(MID(0&amp;feed!D598,LARGE(INDEX(ISNUMBER(--MID(feed!D598,ROW($1:$19),1))*
ROW($1:$19),0),ROW($1:$19))+1,1)*10^ROW($1:$19)/10)</f>
        <v>26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3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971</v>
      </c>
      <c r="O598">
        <f>SUMPRODUCT(MID(0&amp;feed!O598,LARGE(INDEX(ISNUMBER(--MID(feed!O598,ROW($1:$5),1))*
ROW($1:$5),0),ROW($1:$5))+1,1)*10^ROW($1:$5)/10)</f>
        <v>106</v>
      </c>
      <c r="P598" t="str">
        <f>feed!P598</f>
        <v>Near Depletion</v>
      </c>
      <c r="Q598">
        <f t="shared" si="54"/>
        <v>10</v>
      </c>
      <c r="R598" t="str">
        <f>feed!Q598</f>
        <v>Small</v>
      </c>
      <c r="S598">
        <f t="shared" si="55"/>
        <v>3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598" t="str">
        <f>feed!U598</f>
        <v>http://blocgame.com/stats.php?id=64563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13709</v>
      </c>
      <c r="AA598" s="8">
        <f t="shared" si="57"/>
        <v>19.525231719876416</v>
      </c>
      <c r="AB598" s="4">
        <f t="shared" si="58"/>
        <v>161.83333333333334</v>
      </c>
      <c r="AC598" s="4">
        <f t="shared" si="59"/>
        <v>3159.8333333333335</v>
      </c>
    </row>
    <row r="599" spans="1:29" x14ac:dyDescent="0.25">
      <c r="A599" t="str">
        <f>feed!A599</f>
        <v>Magna Bonom</v>
      </c>
      <c r="B599" t="str">
        <f>feed!B599</f>
        <v>Krull</v>
      </c>
      <c r="C599" t="str">
        <f>feed!C599</f>
        <v>Brotherhood of Nod</v>
      </c>
      <c r="D599">
        <f>SUMPRODUCT(MID(0&amp;feed!D599,LARGE(INDEX(ISNUMBER(--MID(feed!D599,ROW($1:$19),1))*
ROW($1:$19),0),ROW($1:$19))+1,1)*10^ROW($1:$19)/10)</f>
        <v>89</v>
      </c>
      <c r="E599">
        <f>SUMPRODUCT(MID(0&amp;feed!E599,LARGE(INDEX(ISNUMBER(--MID(feed!E599,ROW($1:$19),1))*
ROW($1:$19),0),ROW($1:$19))+1,1)*10^ROW($1:$19)/10)</f>
        <v>10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4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26</v>
      </c>
      <c r="L599">
        <f>SUMPRODUCT(MID(0&amp;feed!L599,LARGE(INDEX(ISNUMBER(--MID(feed!L599,ROW($1:$19),1))*
ROW($1:$19),0),ROW($1:$19))+1,1)*10^ROW($1:$19)/10)</f>
        <v>16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969</v>
      </c>
      <c r="O599">
        <f>SUMPRODUCT(MID(0&amp;feed!O599,LARGE(INDEX(ISNUMBER(--MID(feed!O599,ROW($1:$5),1))*
ROW($1:$5),0),ROW($1:$5))+1,1)*10^ROW($1:$5)/10)</f>
        <v>4900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Egypt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599" t="str">
        <f>feed!U599</f>
        <v>http://blocgame.com/stats.php?id=59435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23344</v>
      </c>
      <c r="AA599" s="8">
        <f t="shared" si="57"/>
        <v>43.440660474716204</v>
      </c>
      <c r="AB599" s="4">
        <f t="shared" si="58"/>
        <v>161.5</v>
      </c>
      <c r="AC599" s="4">
        <f t="shared" si="59"/>
        <v>7015.666666666667</v>
      </c>
    </row>
    <row r="600" spans="1:29" x14ac:dyDescent="0.25">
      <c r="A600" t="str">
        <f>feed!A600</f>
        <v>icenation</v>
      </c>
      <c r="B600" t="str">
        <f>feed!B600</f>
        <v>icenation</v>
      </c>
      <c r="C600">
        <f>feed!C600</f>
        <v>0</v>
      </c>
      <c r="D600">
        <f>SUMPRODUCT(MID(0&amp;feed!D600,LARGE(INDEX(ISNUMBER(--MID(feed!D600,ROW($1:$19),1))*
ROW($1:$19),0),ROW($1:$19))+1,1)*10^ROW($1:$19)/10)</f>
        <v>4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Good</v>
      </c>
      <c r="H600">
        <f>SUMPRODUCT(MID(0&amp;feed!H600,LARGE(INDEX(ISNUMBER(--MID(feed!H600,ROW($1:$1),1))*
ROW($1:$1),0),ROW($1:$1))+1,1)*10^ROW($1:$1)/10)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131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966</v>
      </c>
      <c r="O600">
        <f>SUMPRODUCT(MID(0&amp;feed!O600,LARGE(INDEX(ISNUMBER(--MID(feed!O600,ROW($1:$5),1))*
ROW($1:$5),0),ROW($1:$5))+1,1)*10^ROW($1:$5)/10)</f>
        <v>912</v>
      </c>
      <c r="P600" t="str">
        <f>feed!P600</f>
        <v>Untapped</v>
      </c>
      <c r="Q600">
        <f t="shared" si="54"/>
        <v>90</v>
      </c>
      <c r="R600" t="str">
        <f>feed!Q600</f>
        <v>None</v>
      </c>
      <c r="S600">
        <f t="shared" si="55"/>
        <v>0</v>
      </c>
      <c r="T600" t="str">
        <f>feed!R600</f>
        <v>Atlas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600" t="str">
        <f>feed!U600</f>
        <v>http://blocgame.com/stats.php?id=64337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9545</v>
      </c>
      <c r="AA600" s="8">
        <f t="shared" si="57"/>
        <v>11.433747412008282</v>
      </c>
      <c r="AB600" s="4">
        <f t="shared" si="58"/>
        <v>161</v>
      </c>
      <c r="AC600" s="4">
        <f t="shared" si="59"/>
        <v>1840.8333333333333</v>
      </c>
    </row>
    <row r="601" spans="1:29" x14ac:dyDescent="0.25">
      <c r="A601" t="str">
        <f>feed!A601</f>
        <v>Copilandia</v>
      </c>
      <c r="B601" t="str">
        <f>feed!B601</f>
        <v>Genghis Copi</v>
      </c>
      <c r="C601">
        <f>feed!C601</f>
        <v>0</v>
      </c>
      <c r="D601">
        <f>SUMPRODUCT(MID(0&amp;feed!D601,LARGE(INDEX(ISNUMBER(--MID(feed!D601,ROW($1:$19),1))*
ROW($1:$19),0),ROW($1:$19))+1,1)*10^ROW($1:$19)/10)</f>
        <v>43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9</v>
      </c>
      <c r="L601">
        <f>SUMPRODUCT(MID(0&amp;feed!L601,LARGE(INDEX(ISNUMBER(--MID(feed!L601,ROW($1:$19),1))*
ROW($1:$19),0),ROW($1:$19))+1,1)*10^ROW($1:$19)/10)</f>
        <v>1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966</v>
      </c>
      <c r="O601">
        <f>SUMPRODUCT(MID(0&amp;feed!O601,LARGE(INDEX(ISNUMBER(--MID(feed!O601,ROW($1:$5),1))*
ROW($1:$5),0),ROW($1:$5))+1,1)*10^ROW($1:$5)/10)</f>
        <v>345</v>
      </c>
      <c r="P601" t="str">
        <f>feed!P601</f>
        <v>Untapped</v>
      </c>
      <c r="Q601">
        <f t="shared" si="54"/>
        <v>90</v>
      </c>
      <c r="R601" t="str">
        <f>feed!Q601</f>
        <v>Small</v>
      </c>
      <c r="S601">
        <f t="shared" si="55"/>
        <v>3</v>
      </c>
      <c r="T601" t="str">
        <f>feed!R601</f>
        <v>Gran Colombia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601" t="str">
        <f>feed!U601</f>
        <v>http://blocgame.com/stats.php?id=65165</v>
      </c>
      <c r="X601" s="4">
        <f>SUMPRODUCT(MID(0&amp;feed!V601,LARGE(INDEX(ISNUMBER(--MID(feed!V601,ROW($1:$5),1))*
ROW($1:$5),0),ROW($1:$5))+1,1)*10^ROW($1:$5)/10)</f>
        <v>1</v>
      </c>
      <c r="Y601">
        <f>feed!W601</f>
        <v>0</v>
      </c>
      <c r="Z601" s="4">
        <f t="shared" si="56"/>
        <v>28529</v>
      </c>
      <c r="AA601" s="8">
        <f t="shared" si="57"/>
        <v>33.415113871635612</v>
      </c>
      <c r="AB601" s="4">
        <f t="shared" si="58"/>
        <v>161</v>
      </c>
      <c r="AC601" s="4">
        <f t="shared" si="59"/>
        <v>5379.833333333333</v>
      </c>
    </row>
    <row r="602" spans="1:29" x14ac:dyDescent="0.25">
      <c r="A602" t="str">
        <f>feed!A602</f>
        <v>Malaysiastan</v>
      </c>
      <c r="B602" t="str">
        <f>feed!B602</f>
        <v>Pussiepounder</v>
      </c>
      <c r="C602" t="str">
        <f>feed!C602</f>
        <v>Brotherhood of Nod</v>
      </c>
      <c r="D602">
        <f>SUMPRODUCT(MID(0&amp;feed!D602,LARGE(INDEX(ISNUMBER(--MID(feed!D602,ROW($1:$19),1))*
ROW($1:$19),0),ROW($1:$19))+1,1)*10^ROW($1:$19)/10)</f>
        <v>69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4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27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965</v>
      </c>
      <c r="O602">
        <f>SUMPRODUCT(MID(0&amp;feed!O602,LARGE(INDEX(ISNUMBER(--MID(feed!O602,ROW($1:$5),1))*
ROW($1:$5),0),ROW($1:$5))+1,1)*10^ROW($1:$5)/10)</f>
        <v>7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Indochina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602" t="str">
        <f>feed!U602</f>
        <v>http://blocgame.com/stats.php?id=60911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21414</v>
      </c>
      <c r="AA602" s="8">
        <f t="shared" si="57"/>
        <v>38.511917098445593</v>
      </c>
      <c r="AB602" s="4">
        <f t="shared" si="58"/>
        <v>160.83333333333334</v>
      </c>
      <c r="AC602" s="4">
        <f t="shared" si="59"/>
        <v>6194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Pariah</v>
      </c>
      <c r="H603">
        <f>SUMPRODUCT(MID(0&amp;feed!H603,LARGE(INDEX(ISNUMBER(--MID(feed!H603,ROW($1:$1),1))*
ROW($1:$1),0),ROW($1:$1))+1,1)*10^ROW($1:$1)/10)</f>
        <v>0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965</v>
      </c>
      <c r="O603">
        <f>SUMPRODUCT(MID(0&amp;feed!O603,LARGE(INDEX(ISNUMBER(--MID(feed!O603,ROW($1:$5),1))*
ROW($1:$5),0),ROW($1:$5))+1,1)*10^ROW($1:$5)/10)</f>
        <v>22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2684</v>
      </c>
      <c r="AA603" s="8">
        <f t="shared" si="57"/>
        <v>5.5015544041450779</v>
      </c>
      <c r="AB603" s="4">
        <f t="shared" si="58"/>
        <v>160.83333333333334</v>
      </c>
      <c r="AC603" s="4">
        <f t="shared" si="59"/>
        <v>884.83333333333337</v>
      </c>
    </row>
    <row r="604" spans="1:29" x14ac:dyDescent="0.25">
      <c r="A604" t="str">
        <f>feed!A604</f>
        <v>Planeptune</v>
      </c>
      <c r="B604" t="str">
        <f>feed!B604</f>
        <v>Nep-Nep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66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17</v>
      </c>
      <c r="K604">
        <f>SUMPRODUCT(MID(0&amp;feed!K604,LARGE(INDEX(ISNUMBER(--MID(feed!K604,ROW($1:$19),1))*
ROW($1:$19),0),ROW($1:$19))+1,1)*10^ROW($1:$19)/10)</f>
        <v>18</v>
      </c>
      <c r="L604">
        <f>SUMPRODUCT(MID(0&amp;feed!L604,LARGE(INDEX(ISNUMBER(--MID(feed!L604,ROW($1:$19),1))*
ROW($1:$19),0),ROW($1:$19))+1,1)*10^ROW($1:$19)/10)</f>
        <v>4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963</v>
      </c>
      <c r="O604">
        <f>SUMPRODUCT(MID(0&amp;feed!O604,LARGE(INDEX(ISNUMBER(--MID(feed!O604,ROW($1:$5),1))*
ROW($1:$5),0),ROW($1:$5))+1,1)*10^ROW($1:$5)/10)</f>
        <v>346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Pacific Rim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04" t="str">
        <f>feed!U604</f>
        <v>http://blocgame.com/stats.php?id=55590</v>
      </c>
      <c r="X604" s="4">
        <f>SUMPRODUCT(MID(0&amp;feed!V604,LARGE(INDEX(ISNUMBER(--MID(feed!V604,ROW($1:$5),1))*
ROW($1:$5),0),ROW($1:$5))+1,1)*10^ROW($1:$5)/10)</f>
        <v>0</v>
      </c>
      <c r="Y604">
        <f>feed!W604</f>
        <v>0.05</v>
      </c>
      <c r="Z604" s="4">
        <f t="shared" si="56"/>
        <v>22394</v>
      </c>
      <c r="AA604" s="8">
        <f t="shared" si="57"/>
        <v>32.600207684319834</v>
      </c>
      <c r="AB604" s="4">
        <f t="shared" si="58"/>
        <v>160.5</v>
      </c>
      <c r="AC604" s="4">
        <f t="shared" si="59"/>
        <v>5232.333333333333</v>
      </c>
    </row>
    <row r="605" spans="1:29" x14ac:dyDescent="0.25">
      <c r="A605" t="str">
        <f>feed!A605</f>
        <v>Upper Volta</v>
      </c>
      <c r="B605" t="str">
        <f>feed!B605</f>
        <v>Muhammad Keita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36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Isolated</v>
      </c>
      <c r="H605">
        <f>SUMPRODUCT(MID(0&amp;feed!H605,LARGE(INDEX(ISNUMBER(--MID(feed!H605,ROW($1:$1),1))*
ROW($1:$1),0),ROW($1:$1))+1,1)*10^ROW($1:$1)/10)</f>
        <v>1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3</v>
      </c>
      <c r="K605">
        <f>SUMPRODUCT(MID(0&amp;feed!K605,LARGE(INDEX(ISNUMBER(--MID(feed!K605,ROW($1:$19),1))*
ROW($1:$19),0),ROW($1:$19))+1,1)*10^ROW($1:$19)/10)</f>
        <v>16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961</v>
      </c>
      <c r="O605">
        <f>SUMPRODUCT(MID(0&amp;feed!O605,LARGE(INDEX(ISNUMBER(--MID(feed!O605,ROW($1:$5),1))*
ROW($1:$5),0),ROW($1:$5))+1,1)*10^ROW($1:$5)/10)</f>
        <v>795</v>
      </c>
      <c r="P605" t="str">
        <f>feed!P605</f>
        <v>Untapped</v>
      </c>
      <c r="Q605">
        <f t="shared" si="54"/>
        <v>90</v>
      </c>
      <c r="R605" t="str">
        <f>feed!Q605</f>
        <v>Meagre</v>
      </c>
      <c r="S605">
        <f t="shared" si="55"/>
        <v>1.5</v>
      </c>
      <c r="T605" t="str">
        <f>feed!R605</f>
        <v>West Africa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05" t="str">
        <f>feed!U605</f>
        <v>http://blocgame.com/stats.php?id=65530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25212</v>
      </c>
      <c r="AA605" s="8">
        <f t="shared" si="57"/>
        <v>34.429760665972942</v>
      </c>
      <c r="AB605" s="4">
        <f t="shared" si="58"/>
        <v>160.16666666666666</v>
      </c>
      <c r="AC605" s="4">
        <f t="shared" si="59"/>
        <v>5514.5</v>
      </c>
    </row>
    <row r="606" spans="1:29" x14ac:dyDescent="0.25">
      <c r="A606" t="str">
        <f>feed!A606</f>
        <v>lobai91</v>
      </c>
      <c r="B606" t="str">
        <f>feed!B606</f>
        <v>tokarab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28</v>
      </c>
      <c r="E606">
        <f>SUMPRODUCT(MID(0&amp;feed!E606,LARGE(INDEX(ISNUMBER(--MID(feed!E606,ROW($1:$19),1))*
ROW($1:$19),0),ROW($1:$19))+1,1)*10^ROW($1:$19)/10)</f>
        <v>6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152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960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 t="shared" si="54"/>
        <v>90</v>
      </c>
      <c r="R606" t="str">
        <f>feed!Q606</f>
        <v>Mediocre</v>
      </c>
      <c r="S606">
        <f t="shared" si="55"/>
        <v>4.5</v>
      </c>
      <c r="T606" t="str">
        <f>feed!R606</f>
        <v>Caribbean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http://blocgame.com/stats.php?id=63061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9125</v>
      </c>
      <c r="AA606" s="8">
        <f t="shared" si="57"/>
        <v>20.833333333333332</v>
      </c>
      <c r="AB606" s="4">
        <f t="shared" si="58"/>
        <v>160</v>
      </c>
      <c r="AC606" s="4">
        <f t="shared" si="59"/>
        <v>3333.3333333333335</v>
      </c>
    </row>
    <row r="607" spans="1:29" x14ac:dyDescent="0.25">
      <c r="A607" t="str">
        <f>feed!A607</f>
        <v>Jerai</v>
      </c>
      <c r="B607" t="str">
        <f>feed!B607</f>
        <v>muadz.zulkar9</v>
      </c>
      <c r="C607">
        <f>feed!C607</f>
        <v>0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1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125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7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959</v>
      </c>
      <c r="O607">
        <f>SUMPRODUCT(MID(0&amp;feed!O607,LARGE(INDEX(ISNUMBER(--MID(feed!O607,ROW($1:$5),1))*
ROW($1:$5),0),ROW($1:$5))+1,1)*10^ROW($1:$5)/10)</f>
        <v>749</v>
      </c>
      <c r="P607" t="str">
        <f>feed!P607</f>
        <v>Untapped</v>
      </c>
      <c r="Q607">
        <f t="shared" si="54"/>
        <v>90</v>
      </c>
      <c r="R607" t="str">
        <f>feed!Q607</f>
        <v>Meagre</v>
      </c>
      <c r="S607">
        <f t="shared" si="55"/>
        <v>1.5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07" t="str">
        <f>feed!U607</f>
        <v>http://blocgame.com/stats.php?id=60621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10145</v>
      </c>
      <c r="AA607" s="8">
        <f t="shared" si="57"/>
        <v>14.880083420229406</v>
      </c>
      <c r="AB607" s="4">
        <f t="shared" si="58"/>
        <v>159.83333333333334</v>
      </c>
      <c r="AC607" s="4">
        <f t="shared" si="59"/>
        <v>2378.3333333333335</v>
      </c>
    </row>
    <row r="608" spans="1:29" x14ac:dyDescent="0.25">
      <c r="A608" t="str">
        <f>feed!A608</f>
        <v>Tigner</v>
      </c>
      <c r="B608" t="str">
        <f>feed!B608</f>
        <v>atiah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27</v>
      </c>
      <c r="E608">
        <f>SUMPRODUCT(MID(0&amp;feed!E608,LARGE(INDEX(ISNUMBER(--MID(feed!E608,ROW($1:$19),1))*
ROW($1:$19),0),ROW($1:$19))+1,1)*10^ROW($1:$19)/10)</f>
        <v>2</v>
      </c>
      <c r="F608" t="str">
        <f>feed!F608</f>
        <v>Korean War surplus</v>
      </c>
      <c r="G608" t="str">
        <f>feed!G608</f>
        <v>Nice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15</v>
      </c>
      <c r="K608">
        <f>SUMPRODUCT(MID(0&amp;feed!K608,LARGE(INDEX(ISNUMBER(--MID(feed!K608,ROW($1:$19),1))*
ROW($1:$19),0),ROW($1:$19))+1,1)*10^ROW($1:$19)/10)</f>
        <v>19</v>
      </c>
      <c r="L608">
        <f>SUMPRODUCT(MID(0&amp;feed!L608,LARGE(INDEX(ISNUMBER(--MID(feed!L608,ROW($1:$19),1))*
ROW($1:$19),0),ROW($1:$19))+1,1)*10^ROW($1:$19)/10)</f>
        <v>7</v>
      </c>
      <c r="M608" t="str">
        <f>feed!M608</f>
        <v>Free Market</v>
      </c>
      <c r="N608">
        <f>SUMPRODUCT(MID(0&amp;feed!N608,LARGE(INDEX(ISNUMBER(--MID(feed!N608,ROW($1:$5),1))*
ROW($1:$5),0),ROW($1:$5))+1,1)*10^ROW($1:$5)/10)</f>
        <v>958</v>
      </c>
      <c r="O608">
        <f>SUMPRODUCT(MID(0&amp;feed!O608,LARGE(INDEX(ISNUMBER(--MID(feed!O608,ROW($1:$5),1))*
ROW($1:$5),0),ROW($1:$5))+1,1)*10^ROW($1:$5)/10)</f>
        <v>5319</v>
      </c>
      <c r="P608" t="str">
        <f>feed!P608</f>
        <v>Untapped</v>
      </c>
      <c r="Q608">
        <f t="shared" si="54"/>
        <v>90</v>
      </c>
      <c r="R608" t="str">
        <f>feed!Q608</f>
        <v>Large</v>
      </c>
      <c r="S608">
        <f t="shared" si="55"/>
        <v>7.5</v>
      </c>
      <c r="T608" t="str">
        <f>feed!R608</f>
        <v>Egypt</v>
      </c>
      <c r="U608" t="str">
        <f>feed!S608</f>
        <v>United States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608" t="str">
        <f>feed!U608</f>
        <v>http://blocgame.com/stats.php?id=64128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15502</v>
      </c>
      <c r="AA608" s="8">
        <f t="shared" si="57"/>
        <v>27.924843423799583</v>
      </c>
      <c r="AB608" s="4">
        <f t="shared" si="58"/>
        <v>159.66666666666666</v>
      </c>
      <c r="AC608" s="4">
        <f t="shared" si="59"/>
        <v>4458.666666666667</v>
      </c>
    </row>
    <row r="609" spans="1:29" x14ac:dyDescent="0.25">
      <c r="A609" t="str">
        <f>feed!A609</f>
        <v>kebulur</v>
      </c>
      <c r="B609" t="str">
        <f>feed!B609</f>
        <v>Lapar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34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958</v>
      </c>
      <c r="O609">
        <f>SUMPRODUCT(MID(0&amp;feed!O609,LARGE(INDEX(ISNUMBER(--MID(feed!O609,ROW($1:$5),1))*
ROW($1:$5),0),ROW($1:$5))+1,1)*10^ROW($1:$5)/10)</f>
        <v>209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Guinea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http://blocgame.com/stats.php?id=64971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14750</v>
      </c>
      <c r="AA609" s="8">
        <f t="shared" si="57"/>
        <v>20.876826722338205</v>
      </c>
      <c r="AB609" s="4">
        <f t="shared" si="58"/>
        <v>159.66666666666666</v>
      </c>
      <c r="AC609" s="4">
        <f t="shared" si="59"/>
        <v>3333.3333333333335</v>
      </c>
    </row>
    <row r="610" spans="1:29" x14ac:dyDescent="0.25">
      <c r="A610" t="str">
        <f>feed!A610</f>
        <v>BaniMelayu</v>
      </c>
      <c r="B610" t="str">
        <f>feed!B610</f>
        <v>PlayboyMelayu</v>
      </c>
      <c r="C610" t="str">
        <f>feed!C610</f>
        <v>Pakatan Melayu</v>
      </c>
      <c r="D610">
        <f>SUMPRODUCT(MID(0&amp;feed!D610,LARGE(INDEX(ISNUMBER(--MID(feed!D610,ROW($1:$19),1))*
ROW($1:$19),0),ROW($1:$19))+1,1)*10^ROW($1:$19)/10)</f>
        <v>16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Normal</v>
      </c>
      <c r="H610">
        <f>SUMPRODUCT(MID(0&amp;feed!H610,LARGE(INDEX(ISNUMBER(--MID(feed!H610,ROW($1:$1),1))*
ROW($1:$1),0),ROW($1:$1))+1,1)*10^ROW($1:$1)/10)</f>
        <v>0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3</v>
      </c>
      <c r="L610">
        <f>SUMPRODUCT(MID(0&amp;feed!L610,LARGE(INDEX(ISNUMBER(--MID(feed!L610,ROW($1:$19),1))*
ROW($1:$19),0),ROW($1:$19))+1,1)*10^ROW($1:$19)/10)</f>
        <v>3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948</v>
      </c>
      <c r="O610">
        <f>SUMPRODUCT(MID(0&amp;feed!O610,LARGE(INDEX(ISNUMBER(--MID(feed!O610,ROW($1:$5),1))*
ROW($1:$5),0),ROW($1:$5))+1,1)*10^ROW($1:$5)/10)</f>
        <v>193</v>
      </c>
      <c r="P610" t="str">
        <f>feed!P610</f>
        <v>Depleted</v>
      </c>
      <c r="Q610">
        <f t="shared" si="54"/>
        <v>0</v>
      </c>
      <c r="R610" t="str">
        <f>feed!Q610</f>
        <v>Meagre</v>
      </c>
      <c r="S610">
        <f t="shared" si="55"/>
        <v>1.5</v>
      </c>
      <c r="T610" t="str">
        <f>feed!R610</f>
        <v>The Subcontinent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610" t="str">
        <f>feed!U610</f>
        <v>http://blocgame.com/stats.php?id=61862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269</v>
      </c>
      <c r="AA610" s="8">
        <f t="shared" si="57"/>
        <v>2.6571729957805905</v>
      </c>
      <c r="AB610" s="4">
        <f t="shared" si="58"/>
        <v>158</v>
      </c>
      <c r="AC610" s="4">
        <f t="shared" si="59"/>
        <v>419.83333333333331</v>
      </c>
    </row>
    <row r="611" spans="1:29" x14ac:dyDescent="0.25">
      <c r="A611" t="str">
        <f>feed!A611</f>
        <v>Acirassi</v>
      </c>
      <c r="B611" t="str">
        <f>feed!B611</f>
        <v>Flexy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259</v>
      </c>
      <c r="E611">
        <f>SUMPRODUCT(MID(0&amp;feed!E611,LARGE(INDEX(ISNUMBER(--MID(feed!E611,ROW($1:$19),1))*
ROW($1:$19),0),ROW($1:$19))+1,1)*10^ROW($1:$19)/10)</f>
        <v>22</v>
      </c>
      <c r="F611" t="str">
        <f>feed!F611</f>
        <v>Almost Modern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6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100</v>
      </c>
      <c r="L611">
        <f>SUMPRODUCT(MID(0&amp;feed!L611,LARGE(INDEX(ISNUMBER(--MID(feed!L611,ROW($1:$19),1))*
ROW($1:$19),0),ROW($1:$19))+1,1)*10^ROW($1:$19)/10)</f>
        <v>75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946</v>
      </c>
      <c r="O611">
        <f>SUMPRODUCT(MID(0&amp;feed!O611,LARGE(INDEX(ISNUMBER(--MID(feed!O611,ROW($1:$5),1))*
ROW($1:$5),0),ROW($1:$5))+1,1)*10^ROW($1:$5)/10)</f>
        <v>7761</v>
      </c>
      <c r="P611" t="str">
        <f>feed!P611</f>
        <v>Untapped</v>
      </c>
      <c r="Q611">
        <f t="shared" si="54"/>
        <v>90</v>
      </c>
      <c r="R611" t="str">
        <f>feed!Q611</f>
        <v>Very Powerful</v>
      </c>
      <c r="S611">
        <f t="shared" si="55"/>
        <v>10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611" t="str">
        <f>feed!U611</f>
        <v>http://blocgame.com/stats.php?id=49805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47369</v>
      </c>
      <c r="AA611" s="8">
        <f t="shared" si="57"/>
        <v>124.20084566596195</v>
      </c>
      <c r="AB611" s="4">
        <f t="shared" si="58"/>
        <v>157.66666666666666</v>
      </c>
      <c r="AC611" s="4">
        <f t="shared" si="59"/>
        <v>19582.333333333332</v>
      </c>
    </row>
    <row r="612" spans="1:29" x14ac:dyDescent="0.25">
      <c r="A612" t="str">
        <f>feed!A612</f>
        <v>Persifio</v>
      </c>
      <c r="B612" t="str">
        <f>feed!B612</f>
        <v>Muizzuddin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16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5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940</v>
      </c>
      <c r="O612">
        <f>SUMPRODUCT(MID(0&amp;feed!O612,LARGE(INDEX(ISNUMBER(--MID(feed!O612,ROW($1:$5),1))*
ROW($1:$5),0),ROW($1:$5))+1,1)*10^ROW($1:$5)/10)</f>
        <v>235</v>
      </c>
      <c r="P612">
        <f>feed!P612</f>
        <v>0</v>
      </c>
      <c r="Q612">
        <f t="shared" si="54"/>
        <v>40</v>
      </c>
      <c r="R612" t="str">
        <f>feed!Q612</f>
        <v>Somewhat Large</v>
      </c>
      <c r="S612">
        <f t="shared" si="55"/>
        <v>6</v>
      </c>
      <c r="T612" t="str">
        <f>feed!R612</f>
        <v>Pacific Rim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612" t="str">
        <f>feed!U612</f>
        <v>http://blocgame.com/stats.php?id=61664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3175</v>
      </c>
      <c r="AA612" s="8">
        <f t="shared" si="57"/>
        <v>10.159574468085106</v>
      </c>
      <c r="AB612" s="4">
        <f t="shared" si="58"/>
        <v>156.66666666666666</v>
      </c>
      <c r="AC612" s="4">
        <f t="shared" si="59"/>
        <v>1591.6666666666667</v>
      </c>
    </row>
    <row r="613" spans="1:29" x14ac:dyDescent="0.25">
      <c r="A613" t="str">
        <f>feed!A613</f>
        <v>Swadia</v>
      </c>
      <c r="B613" t="str">
        <f>feed!B613</f>
        <v>SonnyJack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111</v>
      </c>
      <c r="E613">
        <f>SUMPRODUCT(MID(0&amp;feed!E613,LARGE(INDEX(ISNUMBER(--MID(feed!E613,ROW($1:$19),1))*
ROW($1:$19),0),ROW($1:$19))+1,1)*10^ROW($1:$19)/10)</f>
        <v>3</v>
      </c>
      <c r="F613" t="str">
        <f>feed!F613</f>
        <v>Korean War surplus</v>
      </c>
      <c r="G613" t="str">
        <f>feed!G613</f>
        <v>Nice</v>
      </c>
      <c r="H613">
        <f>SUMPRODUCT(MID(0&amp;feed!H613,LARGE(INDEX(ISNUMBER(--MID(feed!H613,ROW($1:$1),1))*
ROW($1:$1),0),ROW($1:$1))+1,1)*10^ROW($1:$1)/10)</f>
        <v>4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40</v>
      </c>
      <c r="L613">
        <f>SUMPRODUCT(MID(0&amp;feed!L613,LARGE(INDEX(ISNUMBER(--MID(feed!L613,ROW($1:$19),1))*
ROW($1:$19),0),ROW($1:$19))+1,1)*10^ROW($1:$19)/10)</f>
        <v>41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939</v>
      </c>
      <c r="O613">
        <f>SUMPRODUCT(MID(0&amp;feed!O613,LARGE(INDEX(ISNUMBER(--MID(feed!O613,ROW($1:$5),1))*
ROW($1:$5),0),ROW($1:$5))+1,1)*10^ROW($1:$5)/10)</f>
        <v>7539</v>
      </c>
      <c r="P613" t="str">
        <f>feed!P613</f>
        <v>Untapped</v>
      </c>
      <c r="Q613">
        <f t="shared" si="54"/>
        <v>90</v>
      </c>
      <c r="R613" t="str">
        <f>feed!Q613</f>
        <v>Very Powerful</v>
      </c>
      <c r="S613">
        <f t="shared" si="55"/>
        <v>10</v>
      </c>
      <c r="T613" t="str">
        <f>feed!R613</f>
        <v>Arabia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613" t="str">
        <f>feed!U613</f>
        <v>http://blocgame.com/stats.php?id=40011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56365</v>
      </c>
      <c r="AA613" s="8">
        <f t="shared" si="57"/>
        <v>95.569755058572952</v>
      </c>
      <c r="AB613" s="4">
        <f t="shared" si="58"/>
        <v>156.5</v>
      </c>
      <c r="AC613" s="4">
        <f t="shared" si="59"/>
        <v>14956.666666666666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10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37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934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258</v>
      </c>
      <c r="AA614" s="8">
        <f t="shared" si="57"/>
        <v>0.27623126338329762</v>
      </c>
      <c r="AB614" s="4">
        <f t="shared" si="58"/>
        <v>155.66666666666666</v>
      </c>
      <c r="AC614" s="4">
        <f t="shared" si="59"/>
        <v>43</v>
      </c>
    </row>
    <row r="615" spans="1:29" x14ac:dyDescent="0.25">
      <c r="A615" t="str">
        <f>feed!A615</f>
        <v>penang fc</v>
      </c>
      <c r="B615" t="str">
        <f>feed!B615</f>
        <v>faiz subri</v>
      </c>
      <c r="C615" t="str">
        <f>feed!C615</f>
        <v>PIRATES</v>
      </c>
      <c r="D615">
        <f>SUMPRODUCT(MID(0&amp;feed!D615,LARGE(INDEX(ISNUMBER(--MID(feed!D615,ROW($1:$19),1))*
ROW($1:$19),0),ROW($1:$19))+1,1)*10^ROW($1:$19)/10)</f>
        <v>53</v>
      </c>
      <c r="E615">
        <f>SUMPRODUCT(MID(0&amp;feed!E615,LARGE(INDEX(ISNUMBER(--MID(feed!E615,ROW($1:$19),1))*
ROW($1:$19),0),ROW($1:$19))+1,1)*10^ROW($1:$19)/10)</f>
        <v>3</v>
      </c>
      <c r="F615" t="str">
        <f>feed!F615</f>
        <v>Korean War surplus</v>
      </c>
      <c r="G615" t="str">
        <f>feed!G615</f>
        <v>Good</v>
      </c>
      <c r="H615">
        <f>SUMPRODUCT(MID(0&amp;feed!H615,LARGE(INDEX(ISNUMBER(--MID(feed!H615,ROW($1:$1),1))*
ROW($1:$1),0),ROW($1:$1))+1,1)*10^ROW($1:$1)/10)</f>
        <v>3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9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7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934</v>
      </c>
      <c r="O615">
        <f>SUMPRODUCT(MID(0&amp;feed!O615,LARGE(INDEX(ISNUMBER(--MID(feed!O615,ROW($1:$5),1))*
ROW($1:$5),0),ROW($1:$5))+1,1)*10^ROW($1:$5)/10)</f>
        <v>2753</v>
      </c>
      <c r="P615" t="str">
        <f>feed!P615</f>
        <v>Untapped</v>
      </c>
      <c r="Q615">
        <f t="shared" si="54"/>
        <v>90</v>
      </c>
      <c r="R615" t="str">
        <f>feed!Q615</f>
        <v>Large</v>
      </c>
      <c r="S615">
        <f t="shared" si="55"/>
        <v>7.5</v>
      </c>
      <c r="T615" t="str">
        <f>feed!R615</f>
        <v>Arabia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615" t="str">
        <f>feed!U615</f>
        <v>http://blocgame.com/stats.php?id=64923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30746</v>
      </c>
      <c r="AA615" s="8">
        <f t="shared" si="57"/>
        <v>42.554603854389718</v>
      </c>
      <c r="AB615" s="4">
        <f t="shared" si="58"/>
        <v>155.66666666666666</v>
      </c>
      <c r="AC615" s="4">
        <f t="shared" si="59"/>
        <v>6624.333333333333</v>
      </c>
    </row>
    <row r="616" spans="1:29" x14ac:dyDescent="0.25">
      <c r="A616" t="str">
        <f>feed!A616</f>
        <v>DaSanese</v>
      </c>
      <c r="B616" t="str">
        <f>feed!B616</f>
        <v>DaSa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41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6</v>
      </c>
      <c r="L616">
        <f>SUMPRODUCT(MID(0&amp;feed!L616,LARGE(INDEX(ISNUMBER(--MID(feed!L616,ROW($1:$19),1))*
ROW($1:$19),0),ROW($1:$19))+1,1)*10^ROW($1:$19)/10)</f>
        <v>2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933</v>
      </c>
      <c r="O616">
        <f>SUMPRODUCT(MID(0&amp;feed!O616,LARGE(INDEX(ISNUMBER(--MID(feed!O616,ROW($1:$5),1))*
ROW($1:$5),0),ROW($1:$5))+1,1)*10^ROW($1:$5)/10)</f>
        <v>364</v>
      </c>
      <c r="P616" t="str">
        <f>feed!P616</f>
        <v>Untapped</v>
      </c>
      <c r="Q616">
        <f t="shared" si="54"/>
        <v>90</v>
      </c>
      <c r="R616" t="str">
        <f>feed!Q616</f>
        <v>Large</v>
      </c>
      <c r="S616">
        <f t="shared" si="55"/>
        <v>7.5</v>
      </c>
      <c r="T616" t="str">
        <f>feed!R616</f>
        <v>Amazonia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16" t="str">
        <f>feed!U616</f>
        <v>http://blocgame.com/stats.php?id=64610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16250</v>
      </c>
      <c r="AA616" s="8">
        <f t="shared" si="57"/>
        <v>21.436227224008576</v>
      </c>
      <c r="AB616" s="4">
        <f t="shared" si="58"/>
        <v>155.5</v>
      </c>
      <c r="AC616" s="4">
        <f t="shared" si="59"/>
        <v>3333.3333333333335</v>
      </c>
    </row>
    <row r="617" spans="1:29" x14ac:dyDescent="0.25">
      <c r="A617" t="str">
        <f>feed!A617</f>
        <v>Angles</v>
      </c>
      <c r="B617" t="str">
        <f>feed!B617</f>
        <v>Badman</v>
      </c>
      <c r="C617" t="str">
        <f>feed!C617</f>
        <v>SPQR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Good</v>
      </c>
      <c r="H617">
        <f>SUMPRODUCT(MID(0&amp;feed!H617,LARGE(INDEX(ISNUMBER(--MID(feed!H617,ROW($1:$1),1))*
ROW($1:$1),0),ROW($1:$1))+1,1)*10^ROW($1:$1)/10)</f>
        <v>2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0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932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None</v>
      </c>
      <c r="S617">
        <f t="shared" si="55"/>
        <v>0</v>
      </c>
      <c r="T617" t="str">
        <f>feed!R617</f>
        <v>Mesopotamia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617" t="str">
        <f>feed!U617</f>
        <v>http://blocgame.com/stats.php?id=62095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6171</v>
      </c>
      <c r="AA617" s="8">
        <f t="shared" si="57"/>
        <v>12.254291845493562</v>
      </c>
      <c r="AB617" s="4">
        <f t="shared" si="58"/>
        <v>155.33333333333334</v>
      </c>
      <c r="AC617" s="4">
        <f t="shared" si="59"/>
        <v>1903.5</v>
      </c>
    </row>
    <row r="618" spans="1:29" x14ac:dyDescent="0.25">
      <c r="A618" t="str">
        <f>feed!A618</f>
        <v>ileristanistan</v>
      </c>
      <c r="B618" t="str">
        <f>feed!B618</f>
        <v>TheLongFootOfTheLaw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173</v>
      </c>
      <c r="E618">
        <f>SUMPRODUCT(MID(0&amp;feed!E618,LARGE(INDEX(ISNUMBER(--MID(feed!E618,ROW($1:$19),1))*
ROW($1:$19),0),ROW($1:$19))+1,1)*10^ROW($1:$19)/10)</f>
        <v>12</v>
      </c>
      <c r="F618" t="str">
        <f>feed!F618</f>
        <v>Korean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4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14</v>
      </c>
      <c r="K618">
        <f>SUMPRODUCT(MID(0&amp;feed!K618,LARGE(INDEX(ISNUMBER(--MID(feed!K618,ROW($1:$19),1))*
ROW($1:$19),0),ROW($1:$19))+1,1)*10^ROW($1:$19)/10)</f>
        <v>48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929</v>
      </c>
      <c r="O618">
        <f>SUMPRODUCT(MID(0&amp;feed!O618,LARGE(INDEX(ISNUMBER(--MID(feed!O618,ROW($1:$5),1))*
ROW($1:$5),0),ROW($1:$5))+1,1)*10^ROW($1:$5)/10)</f>
        <v>345</v>
      </c>
      <c r="P618" t="str">
        <f>feed!P618</f>
        <v>Untapped</v>
      </c>
      <c r="Q618">
        <f t="shared" si="54"/>
        <v>90</v>
      </c>
      <c r="R618" t="str">
        <f>feed!Q618</f>
        <v>Very Powerful</v>
      </c>
      <c r="S618">
        <f t="shared" si="55"/>
        <v>10</v>
      </c>
      <c r="T618" t="str">
        <f>feed!R618</f>
        <v>China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618" t="str">
        <f>feed!U618</f>
        <v>http://blocgame.com/stats.php?id=63622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25202</v>
      </c>
      <c r="AA618" s="8">
        <f t="shared" si="57"/>
        <v>54.173304628632941</v>
      </c>
      <c r="AB618" s="4">
        <f t="shared" si="58"/>
        <v>154.83333333333334</v>
      </c>
      <c r="AC618" s="4">
        <f t="shared" si="59"/>
        <v>8387.8333333333339</v>
      </c>
    </row>
    <row r="619" spans="1:29" x14ac:dyDescent="0.25">
      <c r="A619" t="str">
        <f>feed!A619</f>
        <v>Hamshiretonland</v>
      </c>
      <c r="B619" t="str">
        <f>feed!B619</f>
        <v>Lord Hamshiretonburrough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78</v>
      </c>
      <c r="E619">
        <f>SUMPRODUCT(MID(0&amp;feed!E619,LARGE(INDEX(ISNUMBER(--MID(feed!E619,ROW($1:$19),1))*
ROW($1:$19),0),ROW($1:$19))+1,1)*10^ROW($1:$19)/10)</f>
        <v>0</v>
      </c>
      <c r="F619" t="str">
        <f>feed!F619</f>
        <v>Vietnam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10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923</v>
      </c>
      <c r="O619">
        <f>SUMPRODUCT(MID(0&amp;feed!O619,LARGE(INDEX(ISNUMBER(--MID(feed!O619,ROW($1:$5),1))*
ROW($1:$5),0),ROW($1:$5))+1,1)*10^ROW($1:$5)/10)</f>
        <v>168</v>
      </c>
      <c r="P619" t="str">
        <f>feed!P619</f>
        <v>Untapped</v>
      </c>
      <c r="Q619">
        <f t="shared" si="54"/>
        <v>90</v>
      </c>
      <c r="R619" t="str">
        <f>feed!Q619</f>
        <v>Large</v>
      </c>
      <c r="S619">
        <f t="shared" si="55"/>
        <v>7.5</v>
      </c>
      <c r="T619" t="str">
        <f>feed!R619</f>
        <v>Congo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619" t="str">
        <f>feed!U619</f>
        <v>http://blocgame.com/stats.php?id=58470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15344</v>
      </c>
      <c r="AA619" s="8">
        <f t="shared" si="57"/>
        <v>23.124593716143011</v>
      </c>
      <c r="AB619" s="4">
        <f t="shared" si="58"/>
        <v>153.83333333333334</v>
      </c>
      <c r="AC619" s="4">
        <f t="shared" si="59"/>
        <v>3557.3333333333335</v>
      </c>
    </row>
    <row r="620" spans="1:29" x14ac:dyDescent="0.25">
      <c r="A620" t="str">
        <f>feed!A620</f>
        <v>MalayaRaya</v>
      </c>
      <c r="B620" t="str">
        <f>feed!B620</f>
        <v>Kitul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140</v>
      </c>
      <c r="E620">
        <f>SUMPRODUCT(MID(0&amp;feed!E620,LARGE(INDEX(ISNUMBER(--MID(feed!E620,ROW($1:$19),1))*
ROW($1:$19),0),ROW($1:$19))+1,1)*10^ROW($1:$19)/10)</f>
        <v>7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3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7</v>
      </c>
      <c r="K620">
        <f>SUMPRODUCT(MID(0&amp;feed!K620,LARGE(INDEX(ISNUMBER(--MID(feed!K620,ROW($1:$19),1))*
ROW($1:$19),0),ROW($1:$19))+1,1)*10^ROW($1:$19)/10)</f>
        <v>20</v>
      </c>
      <c r="L620">
        <f>SUMPRODUCT(MID(0&amp;feed!L620,LARGE(INDEX(ISNUMBER(--MID(feed!L620,ROW($1:$19),1))*
ROW($1:$19),0),ROW($1:$19))+1,1)*10^ROW($1:$19)/10)</f>
        <v>10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923</v>
      </c>
      <c r="O620">
        <f>SUMPRODUCT(MID(0&amp;feed!O620,LARGE(INDEX(ISNUMBER(--MID(feed!O620,ROW($1:$5),1))*
ROW($1:$5),0),ROW($1:$5))+1,1)*10^ROW($1:$5)/10)</f>
        <v>2215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Atlas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20" t="str">
        <f>feed!U620</f>
        <v>http://blocgame.com/stats.php?id=60388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16513</v>
      </c>
      <c r="AA620" s="8">
        <f t="shared" si="57"/>
        <v>32.516793066088837</v>
      </c>
      <c r="AB620" s="4">
        <f t="shared" si="58"/>
        <v>153.83333333333334</v>
      </c>
      <c r="AC620" s="4">
        <f t="shared" si="59"/>
        <v>5002.166666666667</v>
      </c>
    </row>
    <row r="621" spans="1:29" x14ac:dyDescent="0.25">
      <c r="A621" t="str">
        <f>feed!A621</f>
        <v>Maiden</v>
      </c>
      <c r="B621" t="str">
        <f>feed!B621</f>
        <v>Queens Revenge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95</v>
      </c>
      <c r="E621">
        <f>SUMPRODUCT(MID(0&amp;feed!E621,LARGE(INDEX(ISNUMBER(--MID(feed!E621,ROW($1:$19),1))*
ROW($1:$19),0),ROW($1:$19))+1,1)*10^ROW($1:$19)/10)</f>
        <v>1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2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18</v>
      </c>
      <c r="L621">
        <f>SUMPRODUCT(MID(0&amp;feed!L621,LARGE(INDEX(ISNUMBER(--MID(feed!L621,ROW($1:$19),1))*
ROW($1:$19),0),ROW($1:$19))+1,1)*10^ROW($1:$19)/10)</f>
        <v>14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919</v>
      </c>
      <c r="O621">
        <f>SUMPRODUCT(MID(0&amp;feed!O621,LARGE(INDEX(ISNUMBER(--MID(feed!O621,ROW($1:$5),1))*
ROW($1:$5),0),ROW($1:$5))+1,1)*10^ROW($1:$5)/10)</f>
        <v>2647</v>
      </c>
      <c r="P621" t="str">
        <f>feed!P621</f>
        <v>Untapped</v>
      </c>
      <c r="Q621">
        <f t="shared" si="54"/>
        <v>90</v>
      </c>
      <c r="R621" t="str">
        <f>feed!Q621</f>
        <v>Powerful</v>
      </c>
      <c r="S621">
        <f t="shared" si="55"/>
        <v>9</v>
      </c>
      <c r="T621" t="str">
        <f>feed!R621</f>
        <v>Mesopotamia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621" t="str">
        <f>feed!U621</f>
        <v>http://blocgame.com/stats.php?id=64049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20660</v>
      </c>
      <c r="AA621" s="8">
        <f t="shared" si="57"/>
        <v>37.170837867247009</v>
      </c>
      <c r="AB621" s="4">
        <f t="shared" si="58"/>
        <v>153.16666666666666</v>
      </c>
      <c r="AC621" s="4">
        <f t="shared" si="59"/>
        <v>5693.333333333333</v>
      </c>
    </row>
    <row r="622" spans="1:29" x14ac:dyDescent="0.25">
      <c r="A622" t="str">
        <f>feed!A622</f>
        <v>Yar</v>
      </c>
      <c r="B622" t="str">
        <f>feed!B622</f>
        <v>Johnny Depth</v>
      </c>
      <c r="C622">
        <f>feed!C622</f>
        <v>0</v>
      </c>
      <c r="D622">
        <f>SUMPRODUCT(MID(0&amp;feed!D622,LARGE(INDEX(ISNUMBER(--MID(feed!D622,ROW($1:$19),1))*
ROW($1:$19),0),ROW($1:$19))+1,1)*10^ROW($1:$19)/10)</f>
        <v>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27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918</v>
      </c>
      <c r="O622">
        <f>SUMPRODUCT(MID(0&amp;feed!O622,LARGE(INDEX(ISNUMBER(--MID(feed!O622,ROW($1:$5),1))*
ROW($1:$5),0),ROW($1:$5))+1,1)*10^ROW($1:$5)/10)</f>
        <v>1</v>
      </c>
      <c r="P622" t="str">
        <f>feed!P622</f>
        <v>Untapped</v>
      </c>
      <c r="Q622">
        <f t="shared" si="54"/>
        <v>90</v>
      </c>
      <c r="R622" t="str">
        <f>feed!Q622</f>
        <v>None</v>
      </c>
      <c r="S622">
        <f t="shared" si="55"/>
        <v>0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622" t="str">
        <f>feed!U622</f>
        <v>http://blocgame.com/stats.php?id=62769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88</v>
      </c>
      <c r="AA622" s="8">
        <f t="shared" si="57"/>
        <v>1.3213507625272332</v>
      </c>
      <c r="AB622" s="4">
        <f t="shared" si="58"/>
        <v>153</v>
      </c>
      <c r="AC622" s="4">
        <f t="shared" si="59"/>
        <v>202.16666666666666</v>
      </c>
    </row>
    <row r="623" spans="1:29" x14ac:dyDescent="0.25">
      <c r="A623" t="str">
        <f>feed!A623</f>
        <v>Iraqghanistan</v>
      </c>
      <c r="B623" t="str">
        <f>feed!B623</f>
        <v>an unwashed arab.</v>
      </c>
      <c r="C623" t="str">
        <f>feed!C623</f>
        <v>The Khilafah</v>
      </c>
      <c r="D623">
        <f>SUMPRODUCT(MID(0&amp;feed!D623,LARGE(INDEX(ISNUMBER(--MID(feed!D623,ROW($1:$19),1))*
ROW($1:$19),0),ROW($1:$19))+1,1)*10^ROW($1:$19)/10)</f>
        <v>2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Nice</v>
      </c>
      <c r="H623">
        <f>SUMPRODUCT(MID(0&amp;feed!H623,LARGE(INDEX(ISNUMBER(--MID(feed!H623,ROW($1:$1),1))*
ROW($1:$1),0),ROW($1:$1))+1,1)*10^ROW($1:$1)/10)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16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4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917</v>
      </c>
      <c r="O623">
        <f>SUMPRODUCT(MID(0&amp;feed!O623,LARGE(INDEX(ISNUMBER(--MID(feed!O623,ROW($1:$5),1))*
ROW($1:$5),0),ROW($1:$5))+1,1)*10^ROW($1:$5)/10)</f>
        <v>471</v>
      </c>
      <c r="P623" t="str">
        <f>feed!P623</f>
        <v>Untapped</v>
      </c>
      <c r="Q623">
        <f t="shared" si="54"/>
        <v>90</v>
      </c>
      <c r="R623" t="str">
        <f>feed!Q623</f>
        <v>Small</v>
      </c>
      <c r="S623">
        <f t="shared" si="55"/>
        <v>3</v>
      </c>
      <c r="T623" t="str">
        <f>feed!R623</f>
        <v>Egypt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23" t="str">
        <f>feed!U623</f>
        <v>http://blocgame.com/stats.php?id=64180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1008</v>
      </c>
      <c r="AA623" s="8">
        <f t="shared" si="57"/>
        <v>7.2333696837513628</v>
      </c>
      <c r="AB623" s="4">
        <f t="shared" si="58"/>
        <v>152.83333333333334</v>
      </c>
      <c r="AC623" s="4">
        <f t="shared" si="59"/>
        <v>1105.5</v>
      </c>
    </row>
    <row r="624" spans="1:29" x14ac:dyDescent="0.25">
      <c r="A624" t="str">
        <f>feed!A624</f>
        <v>Manitoba</v>
      </c>
      <c r="B624" t="str">
        <f>feed!B624</f>
        <v>Louis Riel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47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0</v>
      </c>
      <c r="K624">
        <f>SUMPRODUCT(MID(0&amp;feed!K624,LARGE(INDEX(ISNUMBER(--MID(feed!K624,ROW($1:$19),1))*
ROW($1:$19),0),ROW($1:$19))+1,1)*10^ROW($1:$19)/10)</f>
        <v>13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917</v>
      </c>
      <c r="O624">
        <f>SUMPRODUCT(MID(0&amp;feed!O624,LARGE(INDEX(ISNUMBER(--MID(feed!O624,ROW($1:$5),1))*
ROW($1:$5),0),ROW($1:$5))+1,1)*10^ROW($1:$5)/10)</f>
        <v>207</v>
      </c>
      <c r="P624" t="str">
        <f>feed!P624</f>
        <v>Untapped</v>
      </c>
      <c r="Q624">
        <f t="shared" si="54"/>
        <v>90</v>
      </c>
      <c r="R624" t="str">
        <f>feed!Q624</f>
        <v>Mediocre</v>
      </c>
      <c r="S624">
        <f t="shared" si="55"/>
        <v>4.5</v>
      </c>
      <c r="T624" t="str">
        <f>feed!R624</f>
        <v>Amazonia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24" t="str">
        <f>feed!U624</f>
        <v>http://blocgame.com/stats.php?id=65065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20680</v>
      </c>
      <c r="AA624" s="8">
        <f t="shared" si="57"/>
        <v>29.912758996728464</v>
      </c>
      <c r="AB624" s="4">
        <f t="shared" si="58"/>
        <v>152.83333333333334</v>
      </c>
      <c r="AC624" s="4">
        <f t="shared" si="59"/>
        <v>4571.666666666667</v>
      </c>
    </row>
    <row r="625" spans="1:29" x14ac:dyDescent="0.25">
      <c r="A625" t="str">
        <f>feed!A625</f>
        <v>kuci</v>
      </c>
      <c r="B625" t="str">
        <f>feed!B625</f>
        <v>kiki</v>
      </c>
      <c r="C625">
        <f>feed!C625</f>
        <v>0</v>
      </c>
      <c r="D625">
        <f>SUMPRODUCT(MID(0&amp;feed!D625,LARGE(INDEX(ISNUMBER(--MID(feed!D625,ROW($1:$19),1))*
ROW($1:$19),0),ROW($1:$19))+1,1)*10^ROW($1:$19)/10)</f>
        <v>4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Normal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39</v>
      </c>
      <c r="K625">
        <f>SUMPRODUCT(MID(0&amp;feed!K625,LARGE(INDEX(ISNUMBER(--MID(feed!K625,ROW($1:$19),1))*
ROW($1:$19),0),ROW($1:$19))+1,1)*10^ROW($1:$19)/10)</f>
        <v>2</v>
      </c>
      <c r="L625">
        <f>SUMPRODUCT(MID(0&amp;feed!L625,LARGE(INDEX(ISNUMBER(--MID(feed!L625,ROW($1:$19),1))*
ROW($1:$19),0),ROW($1:$19))+1,1)*10^ROW($1:$19)/10)</f>
        <v>1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913</v>
      </c>
      <c r="O625">
        <f>SUMPRODUCT(MID(0&amp;feed!O625,LARGE(INDEX(ISNUMBER(--MID(feed!O625,ROW($1:$5),1))*
ROW($1:$5),0),ROW($1:$5))+1,1)*10^ROW($1:$5)/10)</f>
        <v>86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East Indies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25" t="str">
        <f>feed!U625</f>
        <v>http://blocgame.com/stats.php?id=63755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-1585</v>
      </c>
      <c r="AA625" s="8">
        <f t="shared" si="57"/>
        <v>0.31763417305585978</v>
      </c>
      <c r="AB625" s="4">
        <f t="shared" si="58"/>
        <v>152.16666666666666</v>
      </c>
      <c r="AC625" s="4">
        <f t="shared" si="59"/>
        <v>48.333333333333336</v>
      </c>
    </row>
    <row r="626" spans="1:29" x14ac:dyDescent="0.25">
      <c r="A626" t="str">
        <f>feed!A626</f>
        <v>blanco</v>
      </c>
      <c r="B626" t="str">
        <f>feed!B626</f>
        <v>finalsolution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119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3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3</v>
      </c>
      <c r="K626">
        <f>SUMPRODUCT(MID(0&amp;feed!K626,LARGE(INDEX(ISNUMBER(--MID(feed!K626,ROW($1:$19),1))*
ROW($1:$19),0),ROW($1:$19))+1,1)*10^ROW($1:$19)/10)</f>
        <v>23</v>
      </c>
      <c r="L626">
        <f>SUMPRODUCT(MID(0&amp;feed!L626,LARGE(INDEX(ISNUMBER(--MID(feed!L626,ROW($1:$19),1))*
ROW($1:$19),0),ROW($1:$19))+1,1)*10^ROW($1:$19)/10)</f>
        <v>12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912</v>
      </c>
      <c r="O626">
        <f>SUMPRODUCT(MID(0&amp;feed!O626,LARGE(INDEX(ISNUMBER(--MID(feed!O626,ROW($1:$5),1))*
ROW($1:$5),0),ROW($1:$5))+1,1)*10^ROW($1:$5)/10)</f>
        <v>5322</v>
      </c>
      <c r="P626" t="str">
        <f>feed!P626</f>
        <v>Untapped</v>
      </c>
      <c r="Q626">
        <f t="shared" si="54"/>
        <v>90</v>
      </c>
      <c r="R626" t="str">
        <f>feed!Q626</f>
        <v>Very Powerful</v>
      </c>
      <c r="S626">
        <f t="shared" si="55"/>
        <v>10</v>
      </c>
      <c r="T626" t="str">
        <f>feed!R626</f>
        <v>Arabia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626" t="str">
        <f>feed!U626</f>
        <v>http://blocgame.com/stats.php?id=63245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30542</v>
      </c>
      <c r="AA626" s="8">
        <f t="shared" si="57"/>
        <v>50.347587719298247</v>
      </c>
      <c r="AB626" s="4">
        <f t="shared" si="58"/>
        <v>152</v>
      </c>
      <c r="AC626" s="4">
        <f t="shared" si="59"/>
        <v>7652.833333333333</v>
      </c>
    </row>
    <row r="627" spans="1:29" x14ac:dyDescent="0.25">
      <c r="A627" t="str">
        <f>feed!A627</f>
        <v>Orange Julius</v>
      </c>
      <c r="B627" t="str">
        <f>feed!B627</f>
        <v>5dollarcheezit</v>
      </c>
      <c r="C627" t="str">
        <f>feed!C627</f>
        <v>Interpol</v>
      </c>
      <c r="D627">
        <f>SUMPRODUCT(MID(0&amp;feed!D627,LARGE(INDEX(ISNUMBER(--MID(feed!D627,ROW($1:$19),1))*
ROW($1:$19),0),ROW($1:$19))+1,1)*10^ROW($1:$19)/10)</f>
        <v>99</v>
      </c>
      <c r="E627">
        <f>SUMPRODUCT(MID(0&amp;feed!E627,LARGE(INDEX(ISNUMBER(--MID(feed!E627,ROW($1:$19),1))*
ROW($1:$19),0),ROW($1:$19))+1,1)*10^ROW($1:$19)/10)</f>
        <v>7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2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</v>
      </c>
      <c r="K627">
        <f>SUMPRODUCT(MID(0&amp;feed!K627,LARGE(INDEX(ISNUMBER(--MID(feed!K627,ROW($1:$19),1))*
ROW($1:$19),0),ROW($1:$19))+1,1)*10^ROW($1:$19)/10)</f>
        <v>13</v>
      </c>
      <c r="L627">
        <f>SUMPRODUCT(MID(0&amp;feed!L627,LARGE(INDEX(ISNUMBER(--MID(feed!L627,ROW($1:$19),1))*
ROW($1:$19),0),ROW($1:$19))+1,1)*10^ROW($1:$19)/10)</f>
        <v>6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910</v>
      </c>
      <c r="O627">
        <f>SUMPRODUCT(MID(0&amp;feed!O627,LARGE(INDEX(ISNUMBER(--MID(feed!O627,ROW($1:$5),1))*
ROW($1:$5),0),ROW($1:$5))+1,1)*10^ROW($1:$5)/10)</f>
        <v>1086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East Africa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627" t="str">
        <f>feed!U627</f>
        <v>http://blocgame.com/stats.php?id=46049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18668</v>
      </c>
      <c r="AA627" s="8">
        <f t="shared" si="57"/>
        <v>29.992307692307691</v>
      </c>
      <c r="AB627" s="4">
        <f t="shared" si="58"/>
        <v>151.66666666666666</v>
      </c>
      <c r="AC627" s="4">
        <f t="shared" si="59"/>
        <v>4548.833333333333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93</v>
      </c>
      <c r="E628">
        <f>SUMPRODUCT(MID(0&amp;feed!E628,LARGE(INDEX(ISNUMBER(--MID(feed!E628,ROW($1:$19),1))*
ROW($1:$19),0),ROW($1:$19))+1,1)*10^ROW($1:$19)/10)</f>
        <v>8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2</v>
      </c>
      <c r="K628">
        <f>SUMPRODUCT(MID(0&amp;feed!K628,LARGE(INDEX(ISNUMBER(--MID(feed!K628,ROW($1:$19),1))*
ROW($1:$19),0),ROW($1:$19))+1,1)*10^ROW($1:$19)/10)</f>
        <v>36</v>
      </c>
      <c r="L628">
        <f>SUMPRODUCT(MID(0&amp;feed!L628,LARGE(INDEX(ISNUMBER(--MID(feed!L628,ROW($1:$19),1))*
ROW($1:$19),0),ROW($1:$19))+1,1)*10^ROW($1:$19)/10)</f>
        <v>24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909</v>
      </c>
      <c r="O628">
        <f>SUMPRODUCT(MID(0&amp;feed!O628,LARGE(INDEX(ISNUMBER(--MID(feed!O628,ROW($1:$5),1))*
ROW($1:$5),0),ROW($1:$5))+1,1)*10^ROW($1:$5)/10)</f>
        <v>3948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14931</v>
      </c>
      <c r="AA628" s="8">
        <f t="shared" si="57"/>
        <v>43.653465346534652</v>
      </c>
      <c r="AB628" s="4">
        <f t="shared" si="58"/>
        <v>151.5</v>
      </c>
      <c r="AC628" s="4">
        <f t="shared" si="59"/>
        <v>6613.5</v>
      </c>
    </row>
    <row r="629" spans="1:29" x14ac:dyDescent="0.25">
      <c r="A629" t="str">
        <f>feed!A629</f>
        <v>Joseon</v>
      </c>
      <c r="B629" t="str">
        <f>feed!B629</f>
        <v>Techius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140</v>
      </c>
      <c r="K629">
        <f>SUMPRODUCT(MID(0&amp;feed!K629,LARGE(INDEX(ISNUMBER(--MID(feed!K629,ROW($1:$19),1))*
ROW($1:$19),0),ROW($1:$19))+1,1)*10^ROW($1:$19)/10)</f>
        <v>7</v>
      </c>
      <c r="L629">
        <f>SUMPRODUCT(MID(0&amp;feed!L629,LARGE(INDEX(ISNUMBER(--MID(feed!L629,ROW($1:$19),1))*
ROW($1:$19),0),ROW($1:$19))+1,1)*10^ROW($1:$19)/10)</f>
        <v>5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907</v>
      </c>
      <c r="O629">
        <f>SUMPRODUCT(MID(0&amp;feed!O629,LARGE(INDEX(ISNUMBER(--MID(feed!O629,ROW($1:$5),1))*
ROW($1:$5),0),ROW($1:$5))+1,1)*10^ROW($1:$5)/10)</f>
        <v>20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9" t="str">
        <f>feed!U629</f>
        <v>http://blocgame.com/stats.php?id=64691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6095</v>
      </c>
      <c r="AA629" s="8">
        <f t="shared" si="57"/>
        <v>12.508269018743109</v>
      </c>
      <c r="AB629" s="4">
        <f t="shared" si="58"/>
        <v>151.16666666666666</v>
      </c>
      <c r="AC629" s="4">
        <f t="shared" si="59"/>
        <v>1890.8333333333333</v>
      </c>
    </row>
    <row r="630" spans="1:29" x14ac:dyDescent="0.25">
      <c r="A630" t="str">
        <f>feed!A630</f>
        <v>Hexis</v>
      </c>
      <c r="B630" t="str">
        <f>feed!B630</f>
        <v>ArchDukeHexal</v>
      </c>
      <c r="C630" t="str">
        <f>feed!C630</f>
        <v>Misanthropics</v>
      </c>
      <c r="D630">
        <f>SUMPRODUCT(MID(0&amp;feed!D630,LARGE(INDEX(ISNUMBER(--MID(feed!D630,ROW($1:$19),1))*
ROW($1:$19),0),ROW($1:$19))+1,1)*10^ROW($1:$19)/10)</f>
        <v>17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12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3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902</v>
      </c>
      <c r="O630">
        <f>SUMPRODUCT(MID(0&amp;feed!O630,LARGE(INDEX(ISNUMBER(--MID(feed!O630,ROW($1:$5),1))*
ROW($1:$5),0),ROW($1:$5))+1,1)*10^ROW($1:$5)/10)</f>
        <v>304</v>
      </c>
      <c r="P630" t="str">
        <f>feed!P630</f>
        <v>Untapped</v>
      </c>
      <c r="Q630">
        <f t="shared" si="54"/>
        <v>90</v>
      </c>
      <c r="R630" t="str">
        <f>feed!Q630</f>
        <v>Meagre</v>
      </c>
      <c r="S630">
        <f t="shared" si="55"/>
        <v>1.5</v>
      </c>
      <c r="T630" t="str">
        <f>feed!R630</f>
        <v>Pacific Rim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630" t="str">
        <f>feed!U630</f>
        <v>http://blocgame.com/stats.php?id=57551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8500</v>
      </c>
      <c r="AA630" s="8">
        <f t="shared" si="57"/>
        <v>15.24390243902439</v>
      </c>
      <c r="AB630" s="4">
        <f t="shared" si="58"/>
        <v>150.33333333333334</v>
      </c>
      <c r="AC630" s="4">
        <f t="shared" si="59"/>
        <v>2291.6666666666665</v>
      </c>
    </row>
    <row r="631" spans="1:29" x14ac:dyDescent="0.25">
      <c r="A631" t="str">
        <f>feed!A631</f>
        <v>Mocha</v>
      </c>
      <c r="B631" t="str">
        <f>feed!B631</f>
        <v>dudearse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46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Angelic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2</v>
      </c>
      <c r="K631">
        <f>SUMPRODUCT(MID(0&amp;feed!K631,LARGE(INDEX(ISNUMBER(--MID(feed!K631,ROW($1:$19),1))*
ROW($1:$19),0),ROW($1:$19))+1,1)*10^ROW($1:$19)/10)</f>
        <v>16</v>
      </c>
      <c r="L631">
        <f>SUMPRODUCT(MID(0&amp;feed!L631,LARGE(INDEX(ISNUMBER(--MID(feed!L631,ROW($1:$19),1))*
ROW($1:$19),0),ROW($1:$19))+1,1)*10^ROW($1:$19)/10)</f>
        <v>3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902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 t="shared" si="54"/>
        <v>90</v>
      </c>
      <c r="R631" t="str">
        <f>feed!Q631</f>
        <v>Large</v>
      </c>
      <c r="S631">
        <f t="shared" si="55"/>
        <v>7.5</v>
      </c>
      <c r="T631" t="str">
        <f>feed!R631</f>
        <v>Indochina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31" t="str">
        <f>feed!U631</f>
        <v>http://blocgame.com/stats.php?id=61298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6181</v>
      </c>
      <c r="AA631" s="8">
        <f t="shared" si="57"/>
        <v>15.583148558758316</v>
      </c>
      <c r="AB631" s="4">
        <f t="shared" si="58"/>
        <v>150.33333333333334</v>
      </c>
      <c r="AC631" s="4">
        <f t="shared" si="59"/>
        <v>2342.6666666666665</v>
      </c>
    </row>
    <row r="632" spans="1:29" x14ac:dyDescent="0.25">
      <c r="A632" t="str">
        <f>feed!A632</f>
        <v>Mys glory</v>
      </c>
      <c r="B632" t="str">
        <f>feed!B632</f>
        <v>Mhanes27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105</v>
      </c>
      <c r="E632">
        <f>SUMPRODUCT(MID(0&amp;feed!E632,LARGE(INDEX(ISNUMBER(--MID(feed!E632,ROW($1:$19),1))*
ROW($1:$19),0),ROW($1:$19))+1,1)*10^ROW($1:$19)/10)</f>
        <v>11</v>
      </c>
      <c r="F632" t="str">
        <f>feed!F632</f>
        <v>Vietnam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3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25</v>
      </c>
      <c r="L632">
        <f>SUMPRODUCT(MID(0&amp;feed!L632,LARGE(INDEX(ISNUMBER(--MID(feed!L632,ROW($1:$19),1))*
ROW($1:$19),0),ROW($1:$19))+1,1)*10^ROW($1:$19)/10)</f>
        <v>10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902</v>
      </c>
      <c r="O632">
        <f>SUMPRODUCT(MID(0&amp;feed!O632,LARGE(INDEX(ISNUMBER(--MID(feed!O632,ROW($1:$5),1))*
ROW($1:$5),0),ROW($1:$5))+1,1)*10^ROW($1:$5)/10)</f>
        <v>93</v>
      </c>
      <c r="P632" t="str">
        <f>feed!P632</f>
        <v>Untapped</v>
      </c>
      <c r="Q632">
        <f t="shared" si="54"/>
        <v>90</v>
      </c>
      <c r="R632" t="str">
        <f>feed!Q632</f>
        <v>Very Powerful</v>
      </c>
      <c r="S632">
        <f t="shared" si="55"/>
        <v>10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632" t="str">
        <f>feed!U632</f>
        <v>http://blocgame.com/stats.php?id=62396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5095</v>
      </c>
      <c r="AA632" s="8">
        <f t="shared" si="57"/>
        <v>22.694013303769403</v>
      </c>
      <c r="AB632" s="4">
        <f t="shared" si="58"/>
        <v>150.33333333333334</v>
      </c>
      <c r="AC632" s="4">
        <f t="shared" si="59"/>
        <v>3411.6666666666665</v>
      </c>
    </row>
    <row r="633" spans="1:29" x14ac:dyDescent="0.25">
      <c r="A633" t="str">
        <f>feed!A633</f>
        <v>BULWELL</v>
      </c>
      <c r="B633" t="str">
        <f>feed!B633</f>
        <v>TWBBULWELL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20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2</v>
      </c>
      <c r="K633">
        <f>SUMPRODUCT(MID(0&amp;feed!K633,LARGE(INDEX(ISNUMBER(--MID(feed!K633,ROW($1:$19),1))*
ROW($1:$19),0),ROW($1:$19))+1,1)*10^ROW($1:$19)/10)</f>
        <v>11</v>
      </c>
      <c r="L633">
        <f>SUMPRODUCT(MID(0&amp;feed!L633,LARGE(INDEX(ISNUMBER(--MID(feed!L633,ROW($1:$19),1))*
ROW($1:$19),0),ROW($1:$19))+1,1)*10^ROW($1:$19)/10)</f>
        <v>8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902</v>
      </c>
      <c r="O633">
        <f>SUMPRODUCT(MID(0&amp;feed!O633,LARGE(INDEX(ISNUMBER(--MID(feed!O633,ROW($1:$5),1))*
ROW($1:$5),0),ROW($1:$5))+1,1)*10^ROW($1:$5)/10)</f>
        <v>421</v>
      </c>
      <c r="P633" t="str">
        <f>feed!P633</f>
        <v>Untapped</v>
      </c>
      <c r="Q633">
        <f t="shared" si="54"/>
        <v>90</v>
      </c>
      <c r="R633" t="str">
        <f>feed!Q633</f>
        <v>Mediocre</v>
      </c>
      <c r="S633">
        <f t="shared" si="55"/>
        <v>4.5</v>
      </c>
      <c r="T633" t="str">
        <f>feed!R633</f>
        <v>China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33" t="str">
        <f>feed!U633</f>
        <v>http://blocgame.com/stats.php?id=64946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11410</v>
      </c>
      <c r="AA633" s="8">
        <f t="shared" si="57"/>
        <v>21.380266075388025</v>
      </c>
      <c r="AB633" s="4">
        <f t="shared" si="58"/>
        <v>150.33333333333334</v>
      </c>
      <c r="AC633" s="4">
        <f t="shared" si="59"/>
        <v>3214.1666666666665</v>
      </c>
    </row>
    <row r="634" spans="1:29" x14ac:dyDescent="0.25">
      <c r="A634" t="str">
        <f>feed!A634</f>
        <v>Pahang Power</v>
      </c>
      <c r="B634" t="str">
        <f>feed!B634</f>
        <v>Kerol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137</v>
      </c>
      <c r="E634">
        <f>SUMPRODUCT(MID(0&amp;feed!E634,LARGE(INDEX(ISNUMBER(--MID(feed!E634,ROW($1:$19),1))*
ROW($1:$19),0),ROW($1:$19))+1,1)*10^ROW($1:$19)/10)</f>
        <v>3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4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17</v>
      </c>
      <c r="L634">
        <f>SUMPRODUCT(MID(0&amp;feed!L634,LARGE(INDEX(ISNUMBER(--MID(feed!L634,ROW($1:$19),1))*
ROW($1:$19),0),ROW($1:$19))+1,1)*10^ROW($1:$19)/10)</f>
        <v>8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901</v>
      </c>
      <c r="O634">
        <f>SUMPRODUCT(MID(0&amp;feed!O634,LARGE(INDEX(ISNUMBER(--MID(feed!O634,ROW($1:$5),1))*
ROW($1:$5),0),ROW($1:$5))+1,1)*10^ROW($1:$5)/10)</f>
        <v>447</v>
      </c>
      <c r="P634" t="str">
        <f>feed!P634</f>
        <v>Untapped</v>
      </c>
      <c r="Q634">
        <f t="shared" si="54"/>
        <v>90</v>
      </c>
      <c r="R634" t="str">
        <f>feed!Q634</f>
        <v>Very Powerful</v>
      </c>
      <c r="S634">
        <f t="shared" si="55"/>
        <v>10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634" t="str">
        <f>feed!U634</f>
        <v>http://blocgame.com/stats.php?id=60578</v>
      </c>
      <c r="X634" s="4">
        <f>SUMPRODUCT(MID(0&amp;feed!V634,LARGE(INDEX(ISNUMBER(--MID(feed!V634,ROW($1:$5),1))*
ROW($1:$5),0),ROW($1:$5))+1,1)*10^ROW($1:$5)/10)</f>
        <v>1</v>
      </c>
      <c r="Y634">
        <f>feed!W634</f>
        <v>0</v>
      </c>
      <c r="Z634" s="4">
        <f t="shared" si="56"/>
        <v>19442</v>
      </c>
      <c r="AA634" s="8">
        <f t="shared" si="57"/>
        <v>35.312985571587127</v>
      </c>
      <c r="AB634" s="4">
        <f t="shared" si="58"/>
        <v>150.16666666666666</v>
      </c>
      <c r="AC634" s="4">
        <f t="shared" si="59"/>
        <v>5302.833333333333</v>
      </c>
    </row>
    <row r="635" spans="1:29" x14ac:dyDescent="0.25">
      <c r="A635" t="str">
        <f>feed!A635</f>
        <v>Chagondowidi</v>
      </c>
      <c r="B635" t="str">
        <f>feed!B635</f>
        <v>Tom Spanks</v>
      </c>
      <c r="C635">
        <f>feed!C635</f>
        <v>0</v>
      </c>
      <c r="D635">
        <f>SUMPRODUCT(MID(0&amp;feed!D635,LARGE(INDEX(ISNUMBER(--MID(feed!D635,ROW($1:$19),1))*
ROW($1:$19),0),ROW($1:$19))+1,1)*10^ROW($1:$19)/10)</f>
        <v>4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Good</v>
      </c>
      <c r="H635">
        <f>SUMPRODUCT(MID(0&amp;feed!H635,LARGE(INDEX(ISNUMBER(--MID(feed!H635,ROW($1:$1),1))*
ROW($1:$1),0),ROW($1:$1))+1,1)*10^ROW($1:$1)/10)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26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899</v>
      </c>
      <c r="O635">
        <f>SUMPRODUCT(MID(0&amp;feed!O635,LARGE(INDEX(ISNUMBER(--MID(feed!O635,ROW($1:$5),1))*
ROW($1:$5),0),ROW($1:$5))+1,1)*10^ROW($1:$5)/10)</f>
        <v>45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Congo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35" t="str">
        <f>feed!U635</f>
        <v>http://blocgame.com/stats.php?id=64136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239</v>
      </c>
      <c r="AA635" s="8">
        <f t="shared" si="57"/>
        <v>2.3515016685205783</v>
      </c>
      <c r="AB635" s="4">
        <f t="shared" si="58"/>
        <v>149.83333333333334</v>
      </c>
      <c r="AC635" s="4">
        <f t="shared" si="59"/>
        <v>352.33333333333331</v>
      </c>
    </row>
    <row r="636" spans="1:29" x14ac:dyDescent="0.25">
      <c r="A636" t="str">
        <f>feed!A636</f>
        <v>East Tanzia</v>
      </c>
      <c r="B636" t="str">
        <f>feed!B636</f>
        <v>Lenini</v>
      </c>
      <c r="C636" t="str">
        <f>feed!C636</f>
        <v>Socialist Arab Union</v>
      </c>
      <c r="D636">
        <f>SUMPRODUCT(MID(0&amp;feed!D636,LARGE(INDEX(ISNUMBER(--MID(feed!D636,ROW($1:$19),1))*
ROW($1:$19),0),ROW($1:$19))+1,1)*10^ROW($1:$19)/10)</f>
        <v>66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1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7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898</v>
      </c>
      <c r="O636">
        <f>SUMPRODUCT(MID(0&amp;feed!O636,LARGE(INDEX(ISNUMBER(--MID(feed!O636,ROW($1:$5),1))*
ROW($1:$5),0),ROW($1:$5))+1,1)*10^ROW($1:$5)/10)</f>
        <v>1028</v>
      </c>
      <c r="P636" t="str">
        <f>feed!P636</f>
        <v>Untapped</v>
      </c>
      <c r="Q636">
        <f t="shared" si="54"/>
        <v>90</v>
      </c>
      <c r="R636" t="str">
        <f>feed!Q636</f>
        <v>Large</v>
      </c>
      <c r="S636">
        <f t="shared" si="55"/>
        <v>7.5</v>
      </c>
      <c r="T636" t="str">
        <f>feed!R636</f>
        <v>Mesopotamia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636" t="str">
        <f>feed!U636</f>
        <v>http://blocgame.com/stats.php?id=64550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10749</v>
      </c>
      <c r="AA636" s="8">
        <f t="shared" si="57"/>
        <v>20.321826280623608</v>
      </c>
      <c r="AB636" s="4">
        <f t="shared" si="58"/>
        <v>149.66666666666666</v>
      </c>
      <c r="AC636" s="4">
        <f t="shared" si="59"/>
        <v>3041.5</v>
      </c>
    </row>
    <row r="637" spans="1:29" x14ac:dyDescent="0.25">
      <c r="A637" t="str">
        <f>feed!A637</f>
        <v>Buzir</v>
      </c>
      <c r="B637" t="str">
        <f>feed!B637</f>
        <v>Sir Ribuz</v>
      </c>
      <c r="C637" t="str">
        <f>feed!C637</f>
        <v>Armat Corporation</v>
      </c>
      <c r="D637">
        <f>SUMPRODUCT(MID(0&amp;feed!D637,LARGE(INDEX(ISNUMBER(--MID(feed!D637,ROW($1:$19),1))*
ROW($1:$19),0),ROW($1:$19))+1,1)*10^ROW($1:$19)/10)</f>
        <v>110</v>
      </c>
      <c r="E637">
        <f>SUMPRODUCT(MID(0&amp;feed!E637,LARGE(INDEX(ISNUMBER(--MID(feed!E637,ROW($1:$19),1))*
ROW($1:$19),0),ROW($1:$19))+1,1)*10^ROW($1:$19)/10)</f>
        <v>1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2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</v>
      </c>
      <c r="K637">
        <f>SUMPRODUCT(MID(0&amp;feed!K637,LARGE(INDEX(ISNUMBER(--MID(feed!K637,ROW($1:$19),1))*
ROW($1:$19),0),ROW($1:$19))+1,1)*10^ROW($1:$19)/10)</f>
        <v>31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896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 t="shared" si="54"/>
        <v>90</v>
      </c>
      <c r="R637" t="str">
        <f>feed!Q637</f>
        <v>Large</v>
      </c>
      <c r="S637">
        <f t="shared" si="55"/>
        <v>7.5</v>
      </c>
      <c r="T637" t="str">
        <f>feed!R637</f>
        <v>Southern Cone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37" t="str">
        <f>feed!U637</f>
        <v>http://blocgame.com/stats.php?id=64064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27321</v>
      </c>
      <c r="AA637" s="8">
        <f t="shared" si="57"/>
        <v>45.977678571428569</v>
      </c>
      <c r="AB637" s="4">
        <f t="shared" si="58"/>
        <v>149.33333333333334</v>
      </c>
      <c r="AC637" s="4">
        <f t="shared" si="59"/>
        <v>6866</v>
      </c>
    </row>
    <row r="638" spans="1:29" x14ac:dyDescent="0.25">
      <c r="A638" t="str">
        <f>feed!A638</f>
        <v>mzymz</v>
      </c>
      <c r="B638" t="str">
        <f>feed!B638</f>
        <v>mzymz79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155</v>
      </c>
      <c r="E638">
        <f>SUMPRODUCT(MID(0&amp;feed!E638,LARGE(INDEX(ISNUMBER(--MID(feed!E638,ROW($1:$19),1))*
ROW($1:$19),0),ROW($1:$19))+1,1)*10^ROW($1:$19)/10)</f>
        <v>1</v>
      </c>
      <c r="F638" t="str">
        <f>feed!F638</f>
        <v>Vietnam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33</v>
      </c>
      <c r="L638">
        <f>SUMPRODUCT(MID(0&amp;feed!L638,LARGE(INDEX(ISNUMBER(--MID(feed!L638,ROW($1:$19),1))*
ROW($1:$19),0),ROW($1:$19))+1,1)*10^ROW($1:$19)/10)</f>
        <v>7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895</v>
      </c>
      <c r="O638">
        <f>SUMPRODUCT(MID(0&amp;feed!O638,LARGE(INDEX(ISNUMBER(--MID(feed!O638,ROW($1:$5),1))*
ROW($1:$5),0),ROW($1:$5))+1,1)*10^ROW($1:$5)/10)</f>
        <v>158</v>
      </c>
      <c r="P638" t="str">
        <f>feed!P638</f>
        <v>Plentiful</v>
      </c>
      <c r="Q638">
        <f t="shared" si="54"/>
        <v>70</v>
      </c>
      <c r="R638" t="str">
        <f>feed!Q638</f>
        <v>Very Powerful</v>
      </c>
      <c r="S638">
        <f t="shared" si="55"/>
        <v>10</v>
      </c>
      <c r="T638" t="str">
        <f>feed!R638</f>
        <v>Caribbean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638" t="str">
        <f>feed!U638</f>
        <v>http://blocgame.com/stats.php?id=62580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20985</v>
      </c>
      <c r="AA638" s="8">
        <f t="shared" si="57"/>
        <v>42.720670391061454</v>
      </c>
      <c r="AB638" s="4">
        <f t="shared" si="58"/>
        <v>149.16666666666666</v>
      </c>
      <c r="AC638" s="4">
        <f t="shared" si="59"/>
        <v>6372.5</v>
      </c>
    </row>
    <row r="639" spans="1:29" x14ac:dyDescent="0.25">
      <c r="A639" t="str">
        <f>feed!A639</f>
        <v>Karipuley</v>
      </c>
      <c r="B639" t="str">
        <f>feed!B639</f>
        <v>mapley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118</v>
      </c>
      <c r="E639">
        <f>SUMPRODUCT(MID(0&amp;feed!E639,LARGE(INDEX(ISNUMBER(--MID(feed!E639,ROW($1:$19),1))*
ROW($1:$19),0),ROW($1:$19))+1,1)*10^ROW($1:$19)/10)</f>
        <v>11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3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54</v>
      </c>
      <c r="K639">
        <f>SUMPRODUCT(MID(0&amp;feed!K639,LARGE(INDEX(ISNUMBER(--MID(feed!K639,ROW($1:$19),1))*
ROW($1:$19),0),ROW($1:$19))+1,1)*10^ROW($1:$19)/10)</f>
        <v>10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895</v>
      </c>
      <c r="O639">
        <f>SUMPRODUCT(MID(0&amp;feed!O639,LARGE(INDEX(ISNUMBER(--MID(feed!O639,ROW($1:$5),1))*
ROW($1:$5),0),ROW($1:$5))+1,1)*10^ROW($1:$5)/10)</f>
        <v>215</v>
      </c>
      <c r="P639">
        <f>feed!P639</f>
        <v>0</v>
      </c>
      <c r="Q639">
        <f t="shared" si="54"/>
        <v>40</v>
      </c>
      <c r="R639" t="str">
        <f>feed!Q639</f>
        <v>Very Powerful</v>
      </c>
      <c r="S639">
        <f t="shared" si="55"/>
        <v>10</v>
      </c>
      <c r="T639" t="str">
        <f>feed!R639</f>
        <v>Pacific Rim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39" t="str">
        <f>feed!U639</f>
        <v>http://blocgame.com/stats.php?id=64454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26585</v>
      </c>
      <c r="AA639" s="8">
        <f t="shared" si="57"/>
        <v>38.92178770949721</v>
      </c>
      <c r="AB639" s="4">
        <f t="shared" si="58"/>
        <v>149.16666666666666</v>
      </c>
      <c r="AC639" s="4">
        <f t="shared" si="59"/>
        <v>5805.833333333333</v>
      </c>
    </row>
    <row r="640" spans="1:29" x14ac:dyDescent="0.25">
      <c r="A640" t="str">
        <f>feed!A640</f>
        <v>Awesomeria</v>
      </c>
      <c r="B640" t="str">
        <f>feed!B640</f>
        <v>killbodies</v>
      </c>
      <c r="C640" t="str">
        <f>feed!C640</f>
        <v>The Order</v>
      </c>
      <c r="D640">
        <f>SUMPRODUCT(MID(0&amp;feed!D640,LARGE(INDEX(ISNUMBER(--MID(feed!D640,ROW($1:$19),1))*
ROW($1:$19),0),ROW($1:$19))+1,1)*10^ROW($1:$19)/10)</f>
        <v>482</v>
      </c>
      <c r="E640">
        <f>SUMPRODUCT(MID(0&amp;feed!E640,LARGE(INDEX(ISNUMBER(--MID(feed!E640,ROW($1:$19),1))*
ROW($1:$19),0),ROW($1:$19))+1,1)*10^ROW($1:$19)/10)</f>
        <v>9</v>
      </c>
      <c r="F640" t="str">
        <f>feed!F640</f>
        <v>Second World War surplus</v>
      </c>
      <c r="G640" t="str">
        <f>feed!G640</f>
        <v>Angelic</v>
      </c>
      <c r="H640">
        <f>SUMPRODUCT(MID(0&amp;feed!H640,LARGE(INDEX(ISNUMBER(--MID(feed!H640,ROW($1:$1),1))*
ROW($1:$1),0),ROW($1:$1))+1,1)*10^ROW($1:$1)/10)</f>
        <v>6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8</v>
      </c>
      <c r="K640">
        <f>SUMPRODUCT(MID(0&amp;feed!K640,LARGE(INDEX(ISNUMBER(--MID(feed!K640,ROW($1:$19),1))*
ROW($1:$19),0),ROW($1:$19))+1,1)*10^ROW($1:$19)/10)</f>
        <v>60</v>
      </c>
      <c r="L640">
        <f>SUMPRODUCT(MID(0&amp;feed!L640,LARGE(INDEX(ISNUMBER(--MID(feed!L640,ROW($1:$19),1))*
ROW($1:$19),0),ROW($1:$19))+1,1)*10^ROW($1:$19)/10)</f>
        <v>10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894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 t="shared" si="54"/>
        <v>90</v>
      </c>
      <c r="R640" t="str">
        <f>feed!Q640</f>
        <v>Very Powerful</v>
      </c>
      <c r="S640">
        <f t="shared" si="55"/>
        <v>10</v>
      </c>
      <c r="T640" t="str">
        <f>feed!R640</f>
        <v>Congo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40" t="str">
        <f>feed!U640</f>
        <v>http://blocgame.com/stats.php?id=57755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27779</v>
      </c>
      <c r="AA640" s="8">
        <f t="shared" si="57"/>
        <v>65.46868008948546</v>
      </c>
      <c r="AB640" s="4">
        <f t="shared" si="58"/>
        <v>149</v>
      </c>
      <c r="AC640" s="4">
        <f t="shared" si="59"/>
        <v>9754.8333333333339</v>
      </c>
    </row>
    <row r="641" spans="1:29" x14ac:dyDescent="0.25">
      <c r="A641" t="str">
        <f>feed!A641</f>
        <v>Travland</v>
      </c>
      <c r="B641" t="str">
        <f>feed!B641</f>
        <v>Jon Cruz el grande</v>
      </c>
      <c r="C641" t="str">
        <f>feed!C641</f>
        <v>O.N.S.S.</v>
      </c>
      <c r="D641">
        <f>SUMPRODUCT(MID(0&amp;feed!D641,LARGE(INDEX(ISNUMBER(--MID(feed!D641,ROW($1:$19),1))*
ROW($1:$19),0),ROW($1:$19))+1,1)*10^ROW($1:$19)/10)</f>
        <v>25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0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4</v>
      </c>
      <c r="K641">
        <f>SUMPRODUCT(MID(0&amp;feed!K641,LARGE(INDEX(ISNUMBER(--MID(feed!K641,ROW($1:$19),1))*
ROW($1:$19),0),ROW($1:$19))+1,1)*10^ROW($1:$19)/10)</f>
        <v>6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889</v>
      </c>
      <c r="O641">
        <f>SUMPRODUCT(MID(0&amp;feed!O641,LARGE(INDEX(ISNUMBER(--MID(feed!O641,ROW($1:$5),1))*
ROW($1:$5),0),ROW($1:$5))+1,1)*10^ROW($1:$5)/10)</f>
        <v>465</v>
      </c>
      <c r="P641" t="str">
        <f>feed!P641</f>
        <v>Untapped</v>
      </c>
      <c r="Q641">
        <f t="shared" si="54"/>
        <v>90</v>
      </c>
      <c r="R641" t="str">
        <f>feed!Q641</f>
        <v>Mediocre</v>
      </c>
      <c r="S641">
        <f t="shared" si="55"/>
        <v>4.5</v>
      </c>
      <c r="T641" t="str">
        <f>feed!R641</f>
        <v>Mesoamerica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641" t="str">
        <f>feed!U641</f>
        <v>http://blocgame.com/stats.php?id=65087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21046</v>
      </c>
      <c r="AA641" s="8">
        <f t="shared" si="57"/>
        <v>27.470191226096738</v>
      </c>
      <c r="AB641" s="4">
        <f t="shared" si="58"/>
        <v>148.16666666666666</v>
      </c>
      <c r="AC641" s="4">
        <f t="shared" si="59"/>
        <v>4070.1666666666665</v>
      </c>
    </row>
    <row r="642" spans="1:29" x14ac:dyDescent="0.25">
      <c r="A642" t="str">
        <f>feed!A642</f>
        <v>Beluncas War</v>
      </c>
      <c r="B642" t="str">
        <f>feed!B642</f>
        <v>RamaRama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98</v>
      </c>
      <c r="E642">
        <f>SUMPRODUCT(MID(0&amp;feed!E642,LARGE(INDEX(ISNUMBER(--MID(feed!E642,ROW($1:$19),1))*
ROW($1:$19),0),ROW($1:$19))+1,1)*10^ROW($1:$19)/10)</f>
        <v>11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6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15</v>
      </c>
      <c r="K642">
        <f>SUMPRODUCT(MID(0&amp;feed!K642,LARGE(INDEX(ISNUMBER(--MID(feed!K642,ROW($1:$19),1))*
ROW($1:$19),0),ROW($1:$19))+1,1)*10^ROW($1:$19)/10)</f>
        <v>18</v>
      </c>
      <c r="L642">
        <f>SUMPRODUCT(MID(0&amp;feed!L642,LARGE(INDEX(ISNUMBER(--MID(feed!L642,ROW($1:$19),1))*
ROW($1:$19),0),ROW($1:$19))+1,1)*10^ROW($1:$19)/10)</f>
        <v>18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887</v>
      </c>
      <c r="O642">
        <f>SUMPRODUCT(MID(0&amp;feed!O642,LARGE(INDEX(ISNUMBER(--MID(feed!O642,ROW($1:$5),1))*
ROW($1:$5),0),ROW($1:$5))+1,1)*10^ROW($1:$5)/10)</f>
        <v>18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Pacific Rim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642" t="str">
        <f>feed!U642</f>
        <v>http://blocgame.com/stats.php?id=61487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2098</v>
      </c>
      <c r="AA642" s="8">
        <f t="shared" si="57"/>
        <v>22.658399098083429</v>
      </c>
      <c r="AB642" s="4">
        <f t="shared" si="58"/>
        <v>147.83333333333334</v>
      </c>
      <c r="AC642" s="4">
        <f t="shared" si="59"/>
        <v>3349.6666666666665</v>
      </c>
    </row>
    <row r="643" spans="1:29" x14ac:dyDescent="0.25">
      <c r="A643" t="str">
        <f>feed!A643</f>
        <v>North Oman</v>
      </c>
      <c r="B643" t="str">
        <f>feed!B643</f>
        <v>WISD0MTREE</v>
      </c>
      <c r="C643" t="str">
        <f>feed!C643</f>
        <v>Armat Corporation</v>
      </c>
      <c r="D643">
        <f>SUMPRODUCT(MID(0&amp;feed!D643,LARGE(INDEX(ISNUMBER(--MID(feed!D643,ROW($1:$19),1))*
ROW($1:$19),0),ROW($1:$19))+1,1)*10^ROW($1:$19)/10)</f>
        <v>2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1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6</v>
      </c>
      <c r="K643">
        <f>SUMPRODUCT(MID(0&amp;feed!K643,LARGE(INDEX(ISNUMBER(--MID(feed!K643,ROW($1:$19),1))*
ROW($1:$19),0),ROW($1:$19))+1,1)*10^ROW($1:$19)/10)</f>
        <v>12</v>
      </c>
      <c r="L643">
        <f>SUMPRODUCT(MID(0&amp;feed!L643,LARGE(INDEX(ISNUMBER(--MID(feed!L643,ROW($1:$19),1))*
ROW($1:$19),0),ROW($1:$19))+1,1)*10^ROW($1:$19)/10)</f>
        <v>8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3830</v>
      </c>
      <c r="P643">
        <f>feed!P643</f>
        <v>0</v>
      </c>
      <c r="Q643">
        <f t="shared" ref="Q643:Q706" si="60">IF(P643=0,40, IF(P643="Depleted",0, IF(P643="Near Depletion",10, IF(P643="Plentiful",70, IF(P643="Untapped",90,"Error")))))</f>
        <v>40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Arabia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43" t="str">
        <f>feed!U643</f>
        <v>http://blocgame.com/stats.php?id=9620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12061</v>
      </c>
      <c r="AA643" s="8">
        <f t="shared" ref="AA643:AA706" si="63">V643/N643</f>
        <v>22.976244343891402</v>
      </c>
      <c r="AB643" s="4">
        <f t="shared" ref="AB643:AB706" si="64">N643/6</f>
        <v>147.33333333333334</v>
      </c>
      <c r="AC643" s="4">
        <f t="shared" ref="AC643:AC706" si="65">V643/6</f>
        <v>3385.1666666666665</v>
      </c>
    </row>
    <row r="644" spans="1:29" x14ac:dyDescent="0.25">
      <c r="A644" t="str">
        <f>feed!A644</f>
        <v>Niorgana</v>
      </c>
      <c r="B644" t="str">
        <f>feed!B644</f>
        <v>Jorge Harzia</v>
      </c>
      <c r="C644" t="str">
        <f>feed!C644</f>
        <v>Celestial Beingsï¿½</v>
      </c>
      <c r="D644">
        <f>SUMPRODUCT(MID(0&amp;feed!D644,LARGE(INDEX(ISNUMBER(--MID(feed!D644,ROW($1:$19),1))*
ROW($1:$19),0),ROW($1:$19))+1,1)*10^ROW($1:$19)/10)</f>
        <v>32</v>
      </c>
      <c r="E644">
        <f>SUMPRODUCT(MID(0&amp;feed!E644,LARGE(INDEX(ISNUMBER(--MID(feed!E644,ROW($1:$19),1))*
ROW($1:$19),0),ROW($1:$19))+1,1)*10^ROW($1:$19)/10)</f>
        <v>0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0</v>
      </c>
      <c r="K644">
        <f>SUMPRODUCT(MID(0&amp;feed!K644,LARGE(INDEX(ISNUMBER(--MID(feed!K644,ROW($1:$19),1))*
ROW($1:$19),0),ROW($1:$19))+1,1)*10^ROW($1:$19)/10)</f>
        <v>6</v>
      </c>
      <c r="L644">
        <f>SUMPRODUCT(MID(0&amp;feed!L644,LARGE(INDEX(ISNUMBER(--MID(feed!L644,ROW($1:$19),1))*
ROW($1:$19),0),ROW($1:$19))+1,1)*10^ROW($1:$19)/10)</f>
        <v>3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884</v>
      </c>
      <c r="O644">
        <f>SUMPRODUCT(MID(0&amp;feed!O644,LARGE(INDEX(ISNUMBER(--MID(feed!O644,ROW($1:$5),1))*
ROW($1:$5),0),ROW($1:$5))+1,1)*10^ROW($1:$5)/10)</f>
        <v>260</v>
      </c>
      <c r="P644" t="str">
        <f>feed!P644</f>
        <v>Untapped</v>
      </c>
      <c r="Q644">
        <f t="shared" si="60"/>
        <v>90</v>
      </c>
      <c r="R644" t="str">
        <f>feed!Q644</f>
        <v>Somewhat Large</v>
      </c>
      <c r="S644">
        <f t="shared" si="61"/>
        <v>6</v>
      </c>
      <c r="T644" t="str">
        <f>feed!R644</f>
        <v>Caribbean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44" t="str">
        <f>feed!U644</f>
        <v>http://blocgame.com/stats.php?id=63970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12210</v>
      </c>
      <c r="AA644" s="8">
        <f t="shared" si="63"/>
        <v>18.478506787330318</v>
      </c>
      <c r="AB644" s="4">
        <f t="shared" si="64"/>
        <v>147.33333333333334</v>
      </c>
      <c r="AC644" s="4">
        <f t="shared" si="65"/>
        <v>2722.5</v>
      </c>
    </row>
    <row r="645" spans="1:29" x14ac:dyDescent="0.25">
      <c r="A645" t="str">
        <f>feed!A645</f>
        <v>Clearwater</v>
      </c>
      <c r="B645" t="str">
        <f>feed!B645</f>
        <v>Creedence</v>
      </c>
      <c r="C645">
        <f>feed!C645</f>
        <v>0</v>
      </c>
      <c r="D645">
        <f>SUMPRODUCT(MID(0&amp;feed!D645,LARGE(INDEX(ISNUMBER(--MID(feed!D645,ROW($1:$19),1))*
ROW($1:$19),0),ROW($1:$19))+1,1)*10^ROW($1:$19)/10)</f>
        <v>3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Questionable</v>
      </c>
      <c r="H645">
        <f>SUMPRODUCT(MID(0&amp;feed!H645,LARGE(INDEX(ISNUMBER(--MID(feed!H645,ROW($1:$1),1))*
ROW($1:$1),0),ROW($1:$1))+1,1)*10^ROW($1:$1)/10)</f>
        <v>1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74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0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884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Indochina</v>
      </c>
      <c r="U645" t="str">
        <f>feed!S645</f>
        <v>Neutral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45" t="str">
        <f>feed!U645</f>
        <v>http://blocgame.com/stats.php?id=64249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-270</v>
      </c>
      <c r="AA645" s="8">
        <f t="shared" si="63"/>
        <v>4.3608597285067869</v>
      </c>
      <c r="AB645" s="4">
        <f t="shared" si="64"/>
        <v>147.33333333333334</v>
      </c>
      <c r="AC645" s="4">
        <f t="shared" si="65"/>
        <v>642.5</v>
      </c>
    </row>
    <row r="646" spans="1:29" x14ac:dyDescent="0.25">
      <c r="A646" t="str">
        <f>feed!A646</f>
        <v>qwertyuiop</v>
      </c>
      <c r="B646" t="str">
        <f>feed!B646</f>
        <v>rumsods mom</v>
      </c>
      <c r="C646">
        <f>feed!C646</f>
        <v>0</v>
      </c>
      <c r="D646">
        <f>SUMPRODUCT(MID(0&amp;feed!D646,LARGE(INDEX(ISNUMBER(--MID(feed!D646,ROW($1:$19),1))*
ROW($1:$19),0),ROW($1:$19))+1,1)*10^ROW($1:$19)/10)</f>
        <v>7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Questionable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9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879</v>
      </c>
      <c r="O646">
        <f>SUMPRODUCT(MID(0&amp;feed!O646,LARGE(INDEX(ISNUMBER(--MID(feed!O646,ROW($1:$5),1))*
ROW($1:$5),0),ROW($1:$5))+1,1)*10^ROW($1:$5)/10)</f>
        <v>0</v>
      </c>
      <c r="P646" t="str">
        <f>feed!P646</f>
        <v>Plentiful</v>
      </c>
      <c r="Q646">
        <f t="shared" si="60"/>
        <v>70</v>
      </c>
      <c r="R646" t="str">
        <f>feed!Q646</f>
        <v>None</v>
      </c>
      <c r="S646">
        <f t="shared" si="61"/>
        <v>0</v>
      </c>
      <c r="T646" t="str">
        <f>feed!R646</f>
        <v>Arabia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46" t="str">
        <f>feed!U646</f>
        <v>http://blocgame.com/stats.php?id=59451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4380</v>
      </c>
      <c r="AA646" s="8">
        <f t="shared" si="63"/>
        <v>7.5426621160409555</v>
      </c>
      <c r="AB646" s="4">
        <f t="shared" si="64"/>
        <v>146.5</v>
      </c>
      <c r="AC646" s="4">
        <f t="shared" si="65"/>
        <v>1105</v>
      </c>
    </row>
    <row r="647" spans="1:29" x14ac:dyDescent="0.25">
      <c r="A647" t="str">
        <f>feed!A647</f>
        <v>Kamikazie</v>
      </c>
      <c r="B647" t="str">
        <f>feed!B647</f>
        <v>kamikazie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101</v>
      </c>
      <c r="E647">
        <f>SUMPRODUCT(MID(0&amp;feed!E647,LARGE(INDEX(ISNUMBER(--MID(feed!E647,ROW($1:$19),1))*
ROW($1:$19),0),ROW($1:$19))+1,1)*10^ROW($1:$19)/10)</f>
        <v>4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9</v>
      </c>
      <c r="K647">
        <f>SUMPRODUCT(MID(0&amp;feed!K647,LARGE(INDEX(ISNUMBER(--MID(feed!K647,ROW($1:$19),1))*
ROW($1:$19),0),ROW($1:$19))+1,1)*10^ROW($1:$19)/10)</f>
        <v>23</v>
      </c>
      <c r="L647">
        <f>SUMPRODUCT(MID(0&amp;feed!L647,LARGE(INDEX(ISNUMBER(--MID(feed!L647,ROW($1:$19),1))*
ROW($1:$19),0),ROW($1:$19))+1,1)*10^ROW($1:$19)/10)</f>
        <v>23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877</v>
      </c>
      <c r="O647">
        <f>SUMPRODUCT(MID(0&amp;feed!O647,LARGE(INDEX(ISNUMBER(--MID(feed!O647,ROW($1:$5),1))*
ROW($1:$5),0),ROW($1:$5))+1,1)*10^ROW($1:$5)/10)</f>
        <v>6220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Egypt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647" t="str">
        <f>feed!U647</f>
        <v>http://blocgame.com/stats.php?id=61783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27828</v>
      </c>
      <c r="AA647" s="8">
        <f t="shared" si="63"/>
        <v>53.965792474344354</v>
      </c>
      <c r="AB647" s="4">
        <f t="shared" si="64"/>
        <v>146.16666666666666</v>
      </c>
      <c r="AC647" s="4">
        <f t="shared" si="65"/>
        <v>7888</v>
      </c>
    </row>
    <row r="648" spans="1:29" x14ac:dyDescent="0.25">
      <c r="A648" t="str">
        <f>feed!A648</f>
        <v>Isla Grande</v>
      </c>
      <c r="B648" t="str">
        <f>feed!B648</f>
        <v>King Richard</v>
      </c>
      <c r="C648" t="str">
        <f>feed!C648</f>
        <v>PIRATES</v>
      </c>
      <c r="D648">
        <f>SUMPRODUCT(MID(0&amp;feed!D648,LARGE(INDEX(ISNUMBER(--MID(feed!D648,ROW($1:$19),1))*
ROW($1:$19),0),ROW($1:$19))+1,1)*10^ROW($1:$19)/10)</f>
        <v>83</v>
      </c>
      <c r="E648">
        <f>SUMPRODUCT(MID(0&amp;feed!E648,LARGE(INDEX(ISNUMBER(--MID(feed!E648,ROW($1:$19),1))*
ROW($1:$19),0),ROW($1:$19))+1,1)*10^ROW($1:$19)/10)</f>
        <v>1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2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1</v>
      </c>
      <c r="K648">
        <f>SUMPRODUCT(MID(0&amp;feed!K648,LARGE(INDEX(ISNUMBER(--MID(feed!K648,ROW($1:$19),1))*
ROW($1:$19),0),ROW($1:$19))+1,1)*10^ROW($1:$19)/10)</f>
        <v>29</v>
      </c>
      <c r="L648">
        <f>SUMPRODUCT(MID(0&amp;feed!L648,LARGE(INDEX(ISNUMBER(--MID(feed!L648,ROW($1:$19),1))*
ROW($1:$19),0),ROW($1:$19))+1,1)*10^ROW($1:$19)/10)</f>
        <v>4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877</v>
      </c>
      <c r="O648">
        <f>SUMPRODUCT(MID(0&amp;feed!O648,LARGE(INDEX(ISNUMBER(--MID(feed!O648,ROW($1:$5),1))*
ROW($1:$5),0),ROW($1:$5))+1,1)*10^ROW($1:$5)/10)</f>
        <v>88</v>
      </c>
      <c r="P648" t="str">
        <f>feed!P648</f>
        <v>Untapped</v>
      </c>
      <c r="Q648">
        <f t="shared" si="60"/>
        <v>90</v>
      </c>
      <c r="R648" t="str">
        <f>feed!Q648</f>
        <v>Powerful</v>
      </c>
      <c r="S648">
        <f t="shared" si="61"/>
        <v>9</v>
      </c>
      <c r="T648" t="str">
        <f>feed!R648</f>
        <v>Caribbean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648" t="str">
        <f>feed!U648</f>
        <v>http://blocgame.com/stats.php?id=64171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17409</v>
      </c>
      <c r="AA648" s="8">
        <f t="shared" si="63"/>
        <v>35.671607753705814</v>
      </c>
      <c r="AB648" s="4">
        <f t="shared" si="64"/>
        <v>146.16666666666666</v>
      </c>
      <c r="AC648" s="4">
        <f t="shared" si="65"/>
        <v>5214</v>
      </c>
    </row>
    <row r="649" spans="1:29" x14ac:dyDescent="0.25">
      <c r="A649" t="str">
        <f>feed!A649</f>
        <v>Lanun johor</v>
      </c>
      <c r="B649" t="str">
        <f>feed!B649</f>
        <v>Aqildaniyal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42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15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7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876</v>
      </c>
      <c r="O649">
        <f>SUMPRODUCT(MID(0&amp;feed!O649,LARGE(INDEX(ISNUMBER(--MID(feed!O649,ROW($1:$5),1))*
ROW($1:$5),0),ROW($1:$5))+1,1)*10^ROW($1:$5)/10)</f>
        <v>951</v>
      </c>
      <c r="P649" t="str">
        <f>feed!P649</f>
        <v>Near Depletion</v>
      </c>
      <c r="Q649">
        <f t="shared" si="60"/>
        <v>10</v>
      </c>
      <c r="R649" t="str">
        <f>feed!Q649</f>
        <v>Large</v>
      </c>
      <c r="S649">
        <f t="shared" si="61"/>
        <v>7.5</v>
      </c>
      <c r="T649" t="str">
        <f>feed!R649</f>
        <v>Persia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49" t="str">
        <f>feed!U649</f>
        <v>http://blocgame.com/stats.php?id=64514</v>
      </c>
      <c r="X649" s="4">
        <f>SUMPRODUCT(MID(0&amp;feed!V649,LARGE(INDEX(ISNUMBER(--MID(feed!V649,ROW($1:$5),1))*
ROW($1:$5),0),ROW($1:$5))+1,1)*10^ROW($1:$5)/10)</f>
        <v>1</v>
      </c>
      <c r="Y649">
        <f>feed!W649</f>
        <v>0</v>
      </c>
      <c r="Z649" s="4">
        <f t="shared" si="62"/>
        <v>13879</v>
      </c>
      <c r="AA649" s="8">
        <f t="shared" si="63"/>
        <v>22.264840182648403</v>
      </c>
      <c r="AB649" s="4">
        <f t="shared" si="64"/>
        <v>146</v>
      </c>
      <c r="AC649" s="4">
        <f t="shared" si="65"/>
        <v>3250.6666666666665</v>
      </c>
    </row>
    <row r="650" spans="1:29" x14ac:dyDescent="0.25">
      <c r="A650" t="str">
        <f>feed!A650</f>
        <v>hokoo</v>
      </c>
      <c r="B650" t="str">
        <f>feed!B650</f>
        <v>ovaltine</v>
      </c>
      <c r="C650" t="str">
        <f>feed!C650</f>
        <v>Brotherhood of Nod</v>
      </c>
      <c r="D650">
        <f>SUMPRODUCT(MID(0&amp;feed!D650,LARGE(INDEX(ISNUMBER(--MID(feed!D650,ROW($1:$19),1))*
ROW($1:$19),0),ROW($1:$19))+1,1)*10^ROW($1:$19)/10)</f>
        <v>149</v>
      </c>
      <c r="E650">
        <f>SUMPRODUCT(MID(0&amp;feed!E650,LARGE(INDEX(ISNUMBER(--MID(feed!E650,ROW($1:$19),1))*
ROW($1:$19),0),ROW($1:$19))+1,1)*10^ROW($1:$19)/10)</f>
        <v>2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33</v>
      </c>
      <c r="K650">
        <f>SUMPRODUCT(MID(0&amp;feed!K650,LARGE(INDEX(ISNUMBER(--MID(feed!K650,ROW($1:$19),1))*
ROW($1:$19),0),ROW($1:$19))+1,1)*10^ROW($1:$19)/10)</f>
        <v>23</v>
      </c>
      <c r="L650">
        <f>SUMPRODUCT(MID(0&amp;feed!L650,LARGE(INDEX(ISNUMBER(--MID(feed!L650,ROW($1:$19),1))*
ROW($1:$19),0),ROW($1:$19))+1,1)*10^ROW($1:$19)/10)</f>
        <v>31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875</v>
      </c>
      <c r="O650">
        <f>SUMPRODUCT(MID(0&amp;feed!O650,LARGE(INDEX(ISNUMBER(--MID(feed!O650,ROW($1:$5),1))*
ROW($1:$5),0),ROW($1:$5))+1,1)*10^ROW($1:$5)/10)</f>
        <v>1744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50" t="str">
        <f>feed!U650</f>
        <v>http://blocgame.com/stats.php?id=61111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22135</v>
      </c>
      <c r="AA650" s="8">
        <f t="shared" si="63"/>
        <v>51.011428571428574</v>
      </c>
      <c r="AB650" s="4">
        <f t="shared" si="64"/>
        <v>145.83333333333334</v>
      </c>
      <c r="AC650" s="4">
        <f t="shared" si="65"/>
        <v>7439.166666666667</v>
      </c>
    </row>
    <row r="651" spans="1:29" x14ac:dyDescent="0.25">
      <c r="A651" t="str">
        <f>feed!A651</f>
        <v>new shekelstan</v>
      </c>
      <c r="B651" t="str">
        <f>feed!B651</f>
        <v>mrluxx0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118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24</v>
      </c>
      <c r="K651">
        <f>SUMPRODUCT(MID(0&amp;feed!K651,LARGE(INDEX(ISNUMBER(--MID(feed!K651,ROW($1:$19),1))*
ROW($1:$19),0),ROW($1:$19))+1,1)*10^ROW($1:$19)/10)</f>
        <v>21</v>
      </c>
      <c r="L651">
        <f>SUMPRODUCT(MID(0&amp;feed!L651,LARGE(INDEX(ISNUMBER(--MID(feed!L651,ROW($1:$19),1))*
ROW($1:$19),0),ROW($1:$19))+1,1)*10^ROW($1:$19)/10)</f>
        <v>14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873</v>
      </c>
      <c r="O651">
        <f>SUMPRODUCT(MID(0&amp;feed!O651,LARGE(INDEX(ISNUMBER(--MID(feed!O651,ROW($1:$5),1))*
ROW($1:$5),0),ROW($1:$5))+1,1)*10^ROW($1:$5)/10)</f>
        <v>2452</v>
      </c>
      <c r="P651" t="str">
        <f>feed!P651</f>
        <v>Untapped</v>
      </c>
      <c r="Q651">
        <f t="shared" si="60"/>
        <v>90</v>
      </c>
      <c r="R651" t="str">
        <f>feed!Q651</f>
        <v>Very Powerful</v>
      </c>
      <c r="S651">
        <f t="shared" si="61"/>
        <v>10</v>
      </c>
      <c r="T651" t="str">
        <f>feed!R651</f>
        <v>Arabia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651" t="str">
        <f>feed!U651</f>
        <v>http://blocgame.com/stats.php?id=46292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2629</v>
      </c>
      <c r="AA651" s="8">
        <f t="shared" si="63"/>
        <v>19.764032073310425</v>
      </c>
      <c r="AB651" s="4">
        <f t="shared" si="64"/>
        <v>145.5</v>
      </c>
      <c r="AC651" s="4">
        <f t="shared" si="65"/>
        <v>2875.6666666666665</v>
      </c>
    </row>
    <row r="652" spans="1:29" x14ac:dyDescent="0.25">
      <c r="A652" t="str">
        <f>feed!A652</f>
        <v>Iraq</v>
      </c>
      <c r="B652" t="str">
        <f>feed!B652</f>
        <v>Saddam Hussein</v>
      </c>
      <c r="C652">
        <f>feed!C652</f>
        <v>0</v>
      </c>
      <c r="D652">
        <f>SUMPRODUCT(MID(0&amp;feed!D652,LARGE(INDEX(ISNUMBER(--MID(feed!D652,ROW($1:$19),1))*
ROW($1:$19),0),ROW($1:$19))+1,1)*10^ROW($1:$19)/10)</f>
        <v>3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5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9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867</v>
      </c>
      <c r="O652">
        <f>SUMPRODUCT(MID(0&amp;feed!O652,LARGE(INDEX(ISNUMBER(--MID(feed!O652,ROW($1:$5),1))*
ROW($1:$5),0),ROW($1:$5))+1,1)*10^ROW($1:$5)/10)</f>
        <v>3520</v>
      </c>
      <c r="P652">
        <f>feed!P652</f>
        <v>0</v>
      </c>
      <c r="Q652">
        <f t="shared" si="60"/>
        <v>40</v>
      </c>
      <c r="R652" t="str">
        <f>feed!Q652</f>
        <v>Meagre</v>
      </c>
      <c r="S652">
        <f t="shared" si="61"/>
        <v>1.5</v>
      </c>
      <c r="T652" t="str">
        <f>feed!R652</f>
        <v>Mesopotamia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652" t="str">
        <f>feed!U652</f>
        <v>http://blocgame.com/stats.php?id=40446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12804</v>
      </c>
      <c r="AA652" s="8">
        <f t="shared" si="63"/>
        <v>25.148788927335641</v>
      </c>
      <c r="AB652" s="4">
        <f t="shared" si="64"/>
        <v>144.5</v>
      </c>
      <c r="AC652" s="4">
        <f t="shared" si="65"/>
        <v>3634</v>
      </c>
    </row>
    <row r="653" spans="1:29" x14ac:dyDescent="0.25">
      <c r="A653" t="str">
        <f>feed!A653</f>
        <v>gong badang</v>
      </c>
      <c r="B653" t="str">
        <f>feed!B653</f>
        <v>yusjimmy</v>
      </c>
      <c r="C653" t="str">
        <f>feed!C653</f>
        <v>PIRATES</v>
      </c>
      <c r="D653">
        <f>SUMPRODUCT(MID(0&amp;feed!D653,LARGE(INDEX(ISNUMBER(--MID(feed!D653,ROW($1:$19),1))*
ROW($1:$19),0),ROW($1:$19))+1,1)*10^ROW($1:$19)/10)</f>
        <v>206</v>
      </c>
      <c r="E653">
        <f>SUMPRODUCT(MID(0&amp;feed!E653,LARGE(INDEX(ISNUMBER(--MID(feed!E653,ROW($1:$19),1))*
ROW($1:$19),0),ROW($1:$19))+1,1)*10^ROW($1:$19)/10)</f>
        <v>11</v>
      </c>
      <c r="F653" t="str">
        <f>feed!F653</f>
        <v>Vietnam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4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25</v>
      </c>
      <c r="L653">
        <f>SUMPRODUCT(MID(0&amp;feed!L653,LARGE(INDEX(ISNUMBER(--MID(feed!L653,ROW($1:$19),1))*
ROW($1:$19),0),ROW($1:$19))+1,1)*10^ROW($1:$19)/10)</f>
        <v>22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865</v>
      </c>
      <c r="O653">
        <f>SUMPRODUCT(MID(0&amp;feed!O653,LARGE(INDEX(ISNUMBER(--MID(feed!O653,ROW($1:$5),1))*
ROW($1:$5),0),ROW($1:$5))+1,1)*10^ROW($1:$5)/10)</f>
        <v>2178</v>
      </c>
      <c r="P653" t="str">
        <f>feed!P653</f>
        <v>Near Depletion</v>
      </c>
      <c r="Q653">
        <f t="shared" si="60"/>
        <v>10</v>
      </c>
      <c r="R653" t="str">
        <f>feed!Q653</f>
        <v>Very Powerful</v>
      </c>
      <c r="S653">
        <f t="shared" si="61"/>
        <v>10</v>
      </c>
      <c r="T653" t="str">
        <f>feed!R653</f>
        <v>Arabia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3" t="str">
        <f>feed!U653</f>
        <v>http://blocgame.com/stats.php?id=61914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8632</v>
      </c>
      <c r="AA653" s="8">
        <f t="shared" si="63"/>
        <v>33.823121387283237</v>
      </c>
      <c r="AB653" s="4">
        <f t="shared" si="64"/>
        <v>144.16666666666666</v>
      </c>
      <c r="AC653" s="4">
        <f t="shared" si="65"/>
        <v>4876.166666666667</v>
      </c>
    </row>
    <row r="654" spans="1:29" x14ac:dyDescent="0.25">
      <c r="A654" t="str">
        <f>feed!A654</f>
        <v>Rhuer</v>
      </c>
      <c r="B654" t="str">
        <f>feed!B654</f>
        <v>Ha1000</v>
      </c>
      <c r="C654">
        <f>feed!C654</f>
        <v>0</v>
      </c>
      <c r="D654">
        <f>SUMPRODUCT(MID(0&amp;feed!D654,LARGE(INDEX(ISNUMBER(--MID(feed!D654,ROW($1:$19),1))*
ROW($1:$19),0),ROW($1:$19))+1,1)*10^ROW($1:$19)/10)</f>
        <v>8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Normal</v>
      </c>
      <c r="H654">
        <f>SUMPRODUCT(MID(0&amp;feed!H654,LARGE(INDEX(ISNUMBER(--MID(feed!H654,ROW($1:$1),1))*
ROW($1:$1),0),ROW($1:$1))+1,1)*10^ROW($1:$1)/10)</f>
        <v>1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109</v>
      </c>
      <c r="K654">
        <f>SUMPRODUCT(MID(0&amp;feed!K654,LARGE(INDEX(ISNUMBER(--MID(feed!K654,ROW($1:$19),1))*
ROW($1:$19),0),ROW($1:$19))+1,1)*10^ROW($1:$19)/10)</f>
        <v>7</v>
      </c>
      <c r="L654">
        <f>SUMPRODUCT(MID(0&amp;feed!L654,LARGE(INDEX(ISNUMBER(--MID(feed!L654,ROW($1:$19),1))*
ROW($1:$19),0),ROW($1:$19))+1,1)*10^ROW($1:$19)/10)</f>
        <v>2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865</v>
      </c>
      <c r="O654">
        <f>SUMPRODUCT(MID(0&amp;feed!O654,LARGE(INDEX(ISNUMBER(--MID(feed!O654,ROW($1:$5),1))*
ROW($1:$5),0),ROW($1:$5))+1,1)*10^ROW($1:$5)/10)</f>
        <v>789</v>
      </c>
      <c r="P654" t="str">
        <f>feed!P654</f>
        <v>Untapped</v>
      </c>
      <c r="Q654">
        <f t="shared" si="60"/>
        <v>90</v>
      </c>
      <c r="R654" t="str">
        <f>feed!Q654</f>
        <v>None</v>
      </c>
      <c r="S654">
        <f t="shared" si="61"/>
        <v>0</v>
      </c>
      <c r="T654" t="str">
        <f>feed!R654</f>
        <v>Arabia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54" t="str">
        <f>feed!U654</f>
        <v>http://blocgame.com/stats.php?id=63913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306</v>
      </c>
      <c r="AA654" s="8">
        <f t="shared" si="63"/>
        <v>5.1225433526011557</v>
      </c>
      <c r="AB654" s="4">
        <f t="shared" si="64"/>
        <v>144.16666666666666</v>
      </c>
      <c r="AC654" s="4">
        <f t="shared" si="65"/>
        <v>738.5</v>
      </c>
    </row>
    <row r="655" spans="1:29" x14ac:dyDescent="0.25">
      <c r="A655" t="str">
        <f>feed!A655</f>
        <v>Melengkar Alam</v>
      </c>
      <c r="B655" t="str">
        <f>feed!B655</f>
        <v>Raja dewata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105</v>
      </c>
      <c r="E655">
        <f>SUMPRODUCT(MID(0&amp;feed!E655,LARGE(INDEX(ISNUMBER(--MID(feed!E655,ROW($1:$19),1))*
ROW($1:$19),0),ROW($1:$19))+1,1)*10^ROW($1:$19)/10)</f>
        <v>1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6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10</v>
      </c>
      <c r="K655">
        <f>SUMPRODUCT(MID(0&amp;feed!K655,LARGE(INDEX(ISNUMBER(--MID(feed!K655,ROW($1:$19),1))*
ROW($1:$19),0),ROW($1:$19))+1,1)*10^ROW($1:$19)/10)</f>
        <v>27</v>
      </c>
      <c r="L655">
        <f>SUMPRODUCT(MID(0&amp;feed!L655,LARGE(INDEX(ISNUMBER(--MID(feed!L655,ROW($1:$19),1))*
ROW($1:$19),0),ROW($1:$19))+1,1)*10^ROW($1:$19)/10)</f>
        <v>13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860</v>
      </c>
      <c r="O655">
        <f>SUMPRODUCT(MID(0&amp;feed!O655,LARGE(INDEX(ISNUMBER(--MID(feed!O655,ROW($1:$5),1))*
ROW($1:$5),0),ROW($1:$5))+1,1)*10^ROW($1:$5)/10)</f>
        <v>4437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655" t="str">
        <f>feed!U655</f>
        <v>http://blocgame.com/stats.php?id=60554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9910</v>
      </c>
      <c r="AA655" s="8">
        <f t="shared" si="63"/>
        <v>34.197674418604649</v>
      </c>
      <c r="AB655" s="4">
        <f t="shared" si="64"/>
        <v>143.33333333333334</v>
      </c>
      <c r="AC655" s="4">
        <f t="shared" si="65"/>
        <v>4901.666666666667</v>
      </c>
    </row>
    <row r="656" spans="1:29" x14ac:dyDescent="0.25">
      <c r="A656" t="str">
        <f>feed!A656</f>
        <v>Pindostan</v>
      </c>
      <c r="B656" t="str">
        <f>feed!B656</f>
        <v>Khaet</v>
      </c>
      <c r="C656">
        <f>feed!C656</f>
        <v>0</v>
      </c>
      <c r="D656">
        <f>SUMPRODUCT(MID(0&amp;feed!D656,LARGE(INDEX(ISNUMBER(--MID(feed!D656,ROW($1:$19),1))*
ROW($1:$19),0),ROW($1:$19))+1,1)*10^ROW($1:$19)/10)</f>
        <v>15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9</v>
      </c>
      <c r="K656">
        <f>SUMPRODUCT(MID(0&amp;feed!K656,LARGE(INDEX(ISNUMBER(--MID(feed!K656,ROW($1:$19),1))*
ROW($1:$19),0),ROW($1:$19))+1,1)*10^ROW($1:$19)/10)</f>
        <v>2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860</v>
      </c>
      <c r="O656">
        <f>SUMPRODUCT(MID(0&amp;feed!O656,LARGE(INDEX(ISNUMBER(--MID(feed!O656,ROW($1:$5),1))*
ROW($1:$5),0),ROW($1:$5))+1,1)*10^ROW($1:$5)/10)</f>
        <v>180</v>
      </c>
      <c r="P656" t="str">
        <f>feed!P656</f>
        <v>Untapped</v>
      </c>
      <c r="Q656">
        <f t="shared" si="60"/>
        <v>90</v>
      </c>
      <c r="R656" t="str">
        <f>feed!Q656</f>
        <v>None</v>
      </c>
      <c r="S656">
        <f t="shared" si="61"/>
        <v>0</v>
      </c>
      <c r="T656" t="str">
        <f>feed!R656</f>
        <v>Indochina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http://blocgame.com/stats.php?id=65187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15422</v>
      </c>
      <c r="AA656" s="8">
        <f t="shared" si="63"/>
        <v>18.804651162790698</v>
      </c>
      <c r="AB656" s="4">
        <f t="shared" si="64"/>
        <v>143.33333333333334</v>
      </c>
      <c r="AC656" s="4">
        <f t="shared" si="65"/>
        <v>2695.3333333333335</v>
      </c>
    </row>
    <row r="657" spans="1:29" x14ac:dyDescent="0.25">
      <c r="A657" t="str">
        <f>feed!A657</f>
        <v>Great Poverty</v>
      </c>
      <c r="B657" t="str">
        <f>feed!B657</f>
        <v>SamoGrrr</v>
      </c>
      <c r="C657">
        <f>feed!C657</f>
        <v>0</v>
      </c>
      <c r="D657">
        <f>SUMPRODUCT(MID(0&amp;feed!D657,LARGE(INDEX(ISNUMBER(--MID(feed!D657,ROW($1:$19),1))*
ROW($1:$19),0),ROW($1:$19))+1,1)*10^ROW($1:$19)/10)</f>
        <v>4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Normal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858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Congo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657" t="str">
        <f>feed!U657</f>
        <v>http://blocgame.com/stats.php?id=52440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6895</v>
      </c>
      <c r="AA657" s="8">
        <f t="shared" si="63"/>
        <v>8.9102564102564106</v>
      </c>
      <c r="AB657" s="4">
        <f t="shared" si="64"/>
        <v>143</v>
      </c>
      <c r="AC657" s="4">
        <f t="shared" si="65"/>
        <v>1274.1666666666667</v>
      </c>
    </row>
    <row r="658" spans="1:29" x14ac:dyDescent="0.25">
      <c r="A658" t="str">
        <f>feed!A658</f>
        <v>La Federacion</v>
      </c>
      <c r="B658" t="str">
        <f>feed!B658</f>
        <v>Jose Raul Martinez</v>
      </c>
      <c r="C658" t="str">
        <f>feed!C658</f>
        <v>Pact of Red October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115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858</v>
      </c>
      <c r="O658">
        <f>SUMPRODUCT(MID(0&amp;feed!O658,LARGE(INDEX(ISNUMBER(--MID(feed!O658,ROW($1:$5),1))*
ROW($1:$5),0),ROW($1:$5))+1,1)*10^ROW($1:$5)/10)</f>
        <v>290</v>
      </c>
      <c r="P658" t="str">
        <f>feed!P658</f>
        <v>Untapped</v>
      </c>
      <c r="Q658">
        <f t="shared" si="60"/>
        <v>90</v>
      </c>
      <c r="R658" t="str">
        <f>feed!Q658</f>
        <v>Somewhat Large</v>
      </c>
      <c r="S658">
        <f t="shared" si="61"/>
        <v>6</v>
      </c>
      <c r="T658" t="str">
        <f>feed!R658</f>
        <v>Mesoamerica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58" t="str">
        <f>feed!U658</f>
        <v>http://blocgame.com/stats.php?id=64281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19544</v>
      </c>
      <c r="AA658" s="8">
        <f t="shared" si="63"/>
        <v>26.712121212121211</v>
      </c>
      <c r="AB658" s="4">
        <f t="shared" si="64"/>
        <v>143</v>
      </c>
      <c r="AC658" s="4">
        <f t="shared" si="65"/>
        <v>3819.8333333333335</v>
      </c>
    </row>
    <row r="659" spans="1:29" x14ac:dyDescent="0.25">
      <c r="A659" t="str">
        <f>feed!A659</f>
        <v>Glueyou</v>
      </c>
      <c r="B659" t="str">
        <f>feed!B659</f>
        <v>Soupcockporkpie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76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19</v>
      </c>
      <c r="K659">
        <f>SUMPRODUCT(MID(0&amp;feed!K659,LARGE(INDEX(ISNUMBER(--MID(feed!K659,ROW($1:$19),1))*
ROW($1:$19),0),ROW($1:$19))+1,1)*10^ROW($1:$19)/10)</f>
        <v>8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855</v>
      </c>
      <c r="O659">
        <f>SUMPRODUCT(MID(0&amp;feed!O659,LARGE(INDEX(ISNUMBER(--MID(feed!O659,ROW($1:$5),1))*
ROW($1:$5),0),ROW($1:$5))+1,1)*10^ROW($1:$5)/10)</f>
        <v>116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59" t="str">
        <f>feed!U659</f>
        <v>http://blocgame.com/stats.php?id=63842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19115</v>
      </c>
      <c r="AA659" s="8">
        <f t="shared" si="63"/>
        <v>28.058479532163744</v>
      </c>
      <c r="AB659" s="4">
        <f t="shared" si="64"/>
        <v>142.5</v>
      </c>
      <c r="AC659" s="4">
        <f t="shared" si="65"/>
        <v>3998.3333333333335</v>
      </c>
    </row>
    <row r="660" spans="1:29" x14ac:dyDescent="0.25">
      <c r="A660" t="str">
        <f>feed!A660</f>
        <v>alyasan</v>
      </c>
      <c r="B660" t="str">
        <f>feed!B660</f>
        <v>alyas</v>
      </c>
      <c r="C660">
        <f>feed!C660</f>
        <v>0</v>
      </c>
      <c r="D660">
        <f>SUMPRODUCT(MID(0&amp;feed!D660,LARGE(INDEX(ISNUMBER(--MID(feed!D660,ROW($1:$19),1))*
ROW($1:$19),0),ROW($1:$19))+1,1)*10^ROW($1:$19)/10)</f>
        <v>42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13</v>
      </c>
      <c r="K660">
        <f>SUMPRODUCT(MID(0&amp;feed!K660,LARGE(INDEX(ISNUMBER(--MID(feed!K660,ROW($1:$19),1))*
ROW($1:$19),0),ROW($1:$19))+1,1)*10^ROW($1:$19)/10)</f>
        <v>14</v>
      </c>
      <c r="L660">
        <f>SUMPRODUCT(MID(0&amp;feed!L660,LARGE(INDEX(ISNUMBER(--MID(feed!L660,ROW($1:$19),1))*
ROW($1:$19),0),ROW($1:$19))+1,1)*10^ROW($1:$19)/10)</f>
        <v>3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854</v>
      </c>
      <c r="O660">
        <f>SUMPRODUCT(MID(0&amp;feed!O660,LARGE(INDEX(ISNUMBER(--MID(feed!O660,ROW($1:$5),1))*
ROW($1:$5),0),ROW($1:$5))+1,1)*10^ROW($1:$5)/10)</f>
        <v>174</v>
      </c>
      <c r="P660" t="str">
        <f>feed!P660</f>
        <v>Plentiful</v>
      </c>
      <c r="Q660">
        <f t="shared" si="60"/>
        <v>70</v>
      </c>
      <c r="R660" t="str">
        <f>feed!Q660</f>
        <v>Somewhat Large</v>
      </c>
      <c r="S660">
        <f t="shared" si="61"/>
        <v>6</v>
      </c>
      <c r="T660" t="str">
        <f>feed!R660</f>
        <v>China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660" t="str">
        <f>feed!U660</f>
        <v>http://blocgame.com/stats.php?id=65091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17093</v>
      </c>
      <c r="AA660" s="8">
        <f t="shared" si="63"/>
        <v>27.480093676814988</v>
      </c>
      <c r="AB660" s="4">
        <f t="shared" si="64"/>
        <v>142.33333333333334</v>
      </c>
      <c r="AC660" s="4">
        <f t="shared" si="65"/>
        <v>3911.3333333333335</v>
      </c>
    </row>
    <row r="661" spans="1:29" x14ac:dyDescent="0.25">
      <c r="A661" t="str">
        <f>feed!A661</f>
        <v>Made of Beans</v>
      </c>
      <c r="B661" t="str">
        <f>feed!B661</f>
        <v>FAVsniper69</v>
      </c>
      <c r="C661" t="str">
        <f>feed!C661</f>
        <v>Armat Corporation</v>
      </c>
      <c r="D661">
        <f>SUMPRODUCT(MID(0&amp;feed!D661,LARGE(INDEX(ISNUMBER(--MID(feed!D661,ROW($1:$19),1))*
ROW($1:$19),0),ROW($1:$19))+1,1)*10^ROW($1:$19)/10)</f>
        <v>19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Angelic</v>
      </c>
      <c r="H661">
        <f>SUMPRODUCT(MID(0&amp;feed!H661,LARGE(INDEX(ISNUMBER(--MID(feed!H661,ROW($1:$1),1))*
ROW($1:$1),0),ROW($1:$1))+1,1)*10^ROW($1:$1)/10)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2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852</v>
      </c>
      <c r="O661">
        <f>SUMPRODUCT(MID(0&amp;feed!O661,LARGE(INDEX(ISNUMBER(--MID(feed!O661,ROW($1:$5),1))*
ROW($1:$5),0),ROW($1:$5))+1,1)*10^ROW($1:$5)/10)</f>
        <v>728</v>
      </c>
      <c r="P661">
        <f>feed!P661</f>
        <v>0</v>
      </c>
      <c r="Q661">
        <f t="shared" si="60"/>
        <v>40</v>
      </c>
      <c r="R661" t="str">
        <f>feed!Q661</f>
        <v>Mediocre</v>
      </c>
      <c r="S661">
        <f t="shared" si="61"/>
        <v>4.5</v>
      </c>
      <c r="T661" t="str">
        <f>feed!R661</f>
        <v>China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661" t="str">
        <f>feed!U661</f>
        <v>http://blocgame.com/stats.php?id=64806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24255</v>
      </c>
      <c r="AA661" s="8">
        <f t="shared" si="63"/>
        <v>35.070422535211264</v>
      </c>
      <c r="AB661" s="4">
        <f t="shared" si="64"/>
        <v>142</v>
      </c>
      <c r="AC661" s="4">
        <f t="shared" si="65"/>
        <v>4980</v>
      </c>
    </row>
    <row r="662" spans="1:29" x14ac:dyDescent="0.25">
      <c r="A662" t="str">
        <f>feed!A662</f>
        <v>Sungai batu</v>
      </c>
      <c r="B662" t="str">
        <f>feed!B662</f>
        <v>Ammarrusli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46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1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10</v>
      </c>
      <c r="L662">
        <f>SUMPRODUCT(MID(0&amp;feed!L662,LARGE(INDEX(ISNUMBER(--MID(feed!L662,ROW($1:$19),1))*
ROW($1:$19),0),ROW($1:$19))+1,1)*10^ROW($1:$19)/10)</f>
        <v>4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843</v>
      </c>
      <c r="O662">
        <f>SUMPRODUCT(MID(0&amp;feed!O662,LARGE(INDEX(ISNUMBER(--MID(feed!O662,ROW($1:$5),1))*
ROW($1:$5),0),ROW($1:$5))+1,1)*10^ROW($1:$5)/10)</f>
        <v>98</v>
      </c>
      <c r="P662" t="str">
        <f>feed!P662</f>
        <v>Untapped</v>
      </c>
      <c r="Q662">
        <f t="shared" si="60"/>
        <v>90</v>
      </c>
      <c r="R662" t="str">
        <f>feed!Q662</f>
        <v>Powerful</v>
      </c>
      <c r="S662">
        <f t="shared" si="61"/>
        <v>9</v>
      </c>
      <c r="T662" t="str">
        <f>feed!R662</f>
        <v>East Indies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http://blocgame.com/stats.php?id=64422</v>
      </c>
      <c r="X662" s="4">
        <f>SUMPRODUCT(MID(0&amp;feed!V662,LARGE(INDEX(ISNUMBER(--MID(feed!V662,ROW($1:$5),1))*
ROW($1:$5),0),ROW($1:$5))+1,1)*10^ROW($1:$5)/10)</f>
        <v>1</v>
      </c>
      <c r="Y662">
        <f>feed!W662</f>
        <v>0</v>
      </c>
      <c r="Z662" s="4">
        <f t="shared" si="62"/>
        <v>14000</v>
      </c>
      <c r="AA662" s="8">
        <f t="shared" si="63"/>
        <v>23.724792408066431</v>
      </c>
      <c r="AB662" s="4">
        <f t="shared" si="64"/>
        <v>140.5</v>
      </c>
      <c r="AC662" s="4">
        <f t="shared" si="65"/>
        <v>3333.3333333333335</v>
      </c>
    </row>
    <row r="663" spans="1:29" x14ac:dyDescent="0.25">
      <c r="A663" t="str">
        <f>feed!A663</f>
        <v>MumbosMountain</v>
      </c>
      <c r="B663" t="str">
        <f>feed!B663</f>
        <v>Mumbo Jumbo</v>
      </c>
      <c r="C663" t="str">
        <f>feed!C663</f>
        <v>Armat Corporation</v>
      </c>
      <c r="D663">
        <f>SUMPRODUCT(MID(0&amp;feed!D663,LARGE(INDEX(ISNUMBER(--MID(feed!D663,ROW($1:$19),1))*
ROW($1:$19),0),ROW($1:$19))+1,1)*10^ROW($1:$19)/10)</f>
        <v>76</v>
      </c>
      <c r="E663">
        <f>SUMPRODUCT(MID(0&amp;feed!E663,LARGE(INDEX(ISNUMBER(--MID(feed!E663,ROW($1:$19),1))*
ROW($1:$19),0),ROW($1:$19))+1,1)*10^ROW($1:$19)/10)</f>
        <v>4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3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17</v>
      </c>
      <c r="L663">
        <f>SUMPRODUCT(MID(0&amp;feed!L663,LARGE(INDEX(ISNUMBER(--MID(feed!L663,ROW($1:$19),1))*
ROW($1:$19),0),ROW($1:$19))+1,1)*10^ROW($1:$19)/10)</f>
        <v>2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838</v>
      </c>
      <c r="O663">
        <f>SUMPRODUCT(MID(0&amp;feed!O663,LARGE(INDEX(ISNUMBER(--MID(feed!O663,ROW($1:$5),1))*
ROW($1:$5),0),ROW($1:$5))+1,1)*10^ROW($1:$5)/10)</f>
        <v>131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Mesoamerica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663" t="str">
        <f>feed!U663</f>
        <v>http://blocgame.com/stats.php?id=54444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29899</v>
      </c>
      <c r="AA663" s="8">
        <f t="shared" si="63"/>
        <v>46.866348448687354</v>
      </c>
      <c r="AB663" s="4">
        <f t="shared" si="64"/>
        <v>139.66666666666666</v>
      </c>
      <c r="AC663" s="4">
        <f t="shared" si="65"/>
        <v>6545.666666666667</v>
      </c>
    </row>
    <row r="664" spans="1:29" x14ac:dyDescent="0.25">
      <c r="A664" t="str">
        <f>feed!A664</f>
        <v>Rising Dawn</v>
      </c>
      <c r="B664" t="str">
        <f>feed!B664</f>
        <v>White Light</v>
      </c>
      <c r="C664" t="str">
        <f>feed!C664</f>
        <v>Armat Corporation</v>
      </c>
      <c r="D664">
        <f>SUMPRODUCT(MID(0&amp;feed!D664,LARGE(INDEX(ISNUMBER(--MID(feed!D664,ROW($1:$19),1))*
ROW($1:$19),0),ROW($1:$19))+1,1)*10^ROW($1:$19)/10)</f>
        <v>66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2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15</v>
      </c>
      <c r="K664">
        <f>SUMPRODUCT(MID(0&amp;feed!K664,LARGE(INDEX(ISNUMBER(--MID(feed!K664,ROW($1:$19),1))*
ROW($1:$19),0),ROW($1:$19))+1,1)*10^ROW($1:$19)/10)</f>
        <v>17</v>
      </c>
      <c r="L664">
        <f>SUMPRODUCT(MID(0&amp;feed!L664,LARGE(INDEX(ISNUMBER(--MID(feed!L664,ROW($1:$19),1))*
ROW($1:$19),0),ROW($1:$19))+1,1)*10^ROW($1:$19)/10)</f>
        <v>5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834</v>
      </c>
      <c r="O664">
        <f>SUMPRODUCT(MID(0&amp;feed!O664,LARGE(INDEX(ISNUMBER(--MID(feed!O664,ROW($1:$5),1))*
ROW($1:$5),0),ROW($1:$5))+1,1)*10^ROW($1:$5)/10)</f>
        <v>269</v>
      </c>
      <c r="P664">
        <f>feed!P664</f>
        <v>0</v>
      </c>
      <c r="Q664">
        <f t="shared" si="60"/>
        <v>40</v>
      </c>
      <c r="R664" t="str">
        <f>feed!Q664</f>
        <v>Large</v>
      </c>
      <c r="S664">
        <f t="shared" si="61"/>
        <v>7.5</v>
      </c>
      <c r="T664" t="str">
        <f>feed!R664</f>
        <v>Southern Cone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64" t="str">
        <f>feed!U664</f>
        <v>http://blocgame.com/stats.php?id=64681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26060</v>
      </c>
      <c r="AA664" s="8">
        <f t="shared" si="63"/>
        <v>42.937649880095925</v>
      </c>
      <c r="AB664" s="4">
        <f t="shared" si="64"/>
        <v>139</v>
      </c>
      <c r="AC664" s="4">
        <f t="shared" si="65"/>
        <v>5968.333333333333</v>
      </c>
    </row>
    <row r="665" spans="1:29" x14ac:dyDescent="0.25">
      <c r="A665" t="str">
        <f>feed!A665</f>
        <v>Koreochina</v>
      </c>
      <c r="B665" t="str">
        <f>feed!B665</f>
        <v>knight_raider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19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5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833</v>
      </c>
      <c r="O665">
        <f>SUMPRODUCT(MID(0&amp;feed!O665,LARGE(INDEX(ISNUMBER(--MID(feed!O665,ROW($1:$5),1))*
ROW($1:$5),0),ROW($1:$5))+1,1)*10^ROW($1:$5)/10)</f>
        <v>84</v>
      </c>
      <c r="P665" t="str">
        <f>feed!P665</f>
        <v>Plentiful</v>
      </c>
      <c r="Q665">
        <f t="shared" si="60"/>
        <v>70</v>
      </c>
      <c r="R665" t="str">
        <f>feed!Q665</f>
        <v>Small</v>
      </c>
      <c r="S665">
        <f t="shared" si="61"/>
        <v>3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5" t="str">
        <f>feed!U665</f>
        <v>http://blocgame.com/stats.php?id=64961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12960</v>
      </c>
      <c r="AA665" s="8">
        <f t="shared" si="63"/>
        <v>19.609843937575029</v>
      </c>
      <c r="AB665" s="4">
        <f t="shared" si="64"/>
        <v>138.83333333333334</v>
      </c>
      <c r="AC665" s="4">
        <f t="shared" si="65"/>
        <v>2722.5</v>
      </c>
    </row>
    <row r="666" spans="1:29" x14ac:dyDescent="0.25">
      <c r="A666" t="str">
        <f>feed!A666</f>
        <v>Amrans fans</v>
      </c>
      <c r="B666" t="str">
        <f>feed!B666</f>
        <v>apaiblues83</v>
      </c>
      <c r="C666" t="str">
        <f>feed!C666</f>
        <v>Celestial Beingsï¿½</v>
      </c>
      <c r="D666">
        <f>SUMPRODUCT(MID(0&amp;feed!D666,LARGE(INDEX(ISNUMBER(--MID(feed!D666,ROW($1:$19),1))*
ROW($1:$19),0),ROW($1:$19))+1,1)*10^ROW($1:$19)/10)</f>
        <v>65</v>
      </c>
      <c r="E666">
        <f>SUMPRODUCT(MID(0&amp;feed!E666,LARGE(INDEX(ISNUMBER(--MID(feed!E666,ROW($1:$19),1))*
ROW($1:$19),0),ROW($1:$19))+1,1)*10^ROW($1:$19)/10)</f>
        <v>1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21</v>
      </c>
      <c r="L666">
        <f>SUMPRODUCT(MID(0&amp;feed!L666,LARGE(INDEX(ISNUMBER(--MID(feed!L666,ROW($1:$19),1))*
ROW($1:$19),0),ROW($1:$19))+1,1)*10^ROW($1:$19)/10)</f>
        <v>9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830</v>
      </c>
      <c r="O666">
        <f>SUMPRODUCT(MID(0&amp;feed!O666,LARGE(INDEX(ISNUMBER(--MID(feed!O666,ROW($1:$5),1))*
ROW($1:$5),0),ROW($1:$5))+1,1)*10^ROW($1:$5)/10)</f>
        <v>347</v>
      </c>
      <c r="P666" t="str">
        <f>feed!P666</f>
        <v>Plentiful</v>
      </c>
      <c r="Q666">
        <f t="shared" si="60"/>
        <v>70</v>
      </c>
      <c r="R666" t="str">
        <f>feed!Q666</f>
        <v>Very Powerful</v>
      </c>
      <c r="S666">
        <f t="shared" si="61"/>
        <v>10</v>
      </c>
      <c r="T666" t="str">
        <f>feed!R666</f>
        <v>Caribbean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666" t="str">
        <f>feed!U666</f>
        <v>http://blocgame.com/stats.php?id=62203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26675</v>
      </c>
      <c r="AA666" s="8">
        <f t="shared" si="63"/>
        <v>47.5</v>
      </c>
      <c r="AB666" s="4">
        <f t="shared" si="64"/>
        <v>138.33333333333334</v>
      </c>
      <c r="AC666" s="4">
        <f t="shared" si="65"/>
        <v>6570.833333333333</v>
      </c>
    </row>
    <row r="667" spans="1:29" x14ac:dyDescent="0.25">
      <c r="A667" t="str">
        <f>feed!A667</f>
        <v>Necessidades</v>
      </c>
      <c r="B667" t="str">
        <f>feed!B667</f>
        <v>mae ana</v>
      </c>
      <c r="C667">
        <f>feed!C667</f>
        <v>0</v>
      </c>
      <c r="D667">
        <f>SUMPRODUCT(MID(0&amp;feed!D667,LARGE(INDEX(ISNUMBER(--MID(feed!D667,ROW($1:$19),1))*
ROW($1:$19),0),ROW($1:$19))+1,1)*10^ROW($1:$19)/10)</f>
        <v>6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Good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79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830</v>
      </c>
      <c r="O667">
        <f>SUMPRODUCT(MID(0&amp;feed!O667,LARGE(INDEX(ISNUMBER(--MID(feed!O667,ROW($1:$5),1))*
ROW($1:$5),0),ROW($1:$5))+1,1)*10^ROW($1:$5)/10)</f>
        <v>65</v>
      </c>
      <c r="P667" t="str">
        <f>feed!P667</f>
        <v>Untapped</v>
      </c>
      <c r="Q667">
        <f t="shared" si="60"/>
        <v>90</v>
      </c>
      <c r="R667" t="str">
        <f>feed!Q667</f>
        <v>None</v>
      </c>
      <c r="S667">
        <f t="shared" si="61"/>
        <v>0</v>
      </c>
      <c r="T667" t="str">
        <f>feed!R667</f>
        <v>Caribbean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667" t="str">
        <f>feed!U667</f>
        <v>http://blocgame.com/stats.php?id=63925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9413</v>
      </c>
      <c r="AA667" s="8">
        <f t="shared" si="63"/>
        <v>13.6</v>
      </c>
      <c r="AB667" s="4">
        <f t="shared" si="64"/>
        <v>138.33333333333334</v>
      </c>
      <c r="AC667" s="4">
        <f t="shared" si="65"/>
        <v>1881.3333333333333</v>
      </c>
    </row>
    <row r="668" spans="1:29" x14ac:dyDescent="0.25">
      <c r="A668" t="str">
        <f>feed!A668</f>
        <v>Snowden</v>
      </c>
      <c r="B668" t="str">
        <f>feed!B668</f>
        <v>GeekyOtaku</v>
      </c>
      <c r="C668">
        <f>feed!C668</f>
        <v>0</v>
      </c>
      <c r="D668">
        <f>SUMPRODUCT(MID(0&amp;feed!D668,LARGE(INDEX(ISNUMBER(--MID(feed!D668,ROW($1:$19),1))*
ROW($1:$19),0),ROW($1:$19))+1,1)*10^ROW($1:$19)/10)</f>
        <v>8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4</v>
      </c>
      <c r="K668">
        <f>SUMPRODUCT(MID(0&amp;feed!K668,LARGE(INDEX(ISNUMBER(--MID(feed!K668,ROW($1:$19),1))*
ROW($1:$19),0),ROW($1:$19))+1,1)*10^ROW($1:$19)/10)</f>
        <v>7</v>
      </c>
      <c r="L668">
        <f>SUMPRODUCT(MID(0&amp;feed!L668,LARGE(INDEX(ISNUMBER(--MID(feed!L668,ROW($1:$19),1))*
ROW($1:$19),0),ROW($1:$19))+1,1)*10^ROW($1:$19)/10)</f>
        <v>1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830</v>
      </c>
      <c r="O668">
        <f>SUMPRODUCT(MID(0&amp;feed!O668,LARGE(INDEX(ISNUMBER(--MID(feed!O668,ROW($1:$5),1))*
ROW($1:$5),0),ROW($1:$5))+1,1)*10^ROW($1:$5)/10)</f>
        <v>218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Guinea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668" t="str">
        <f>feed!U668</f>
        <v>http://blocgame.com/stats.php?id=65100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9564</v>
      </c>
      <c r="AA668" s="8">
        <f t="shared" si="63"/>
        <v>15.137349397590361</v>
      </c>
      <c r="AB668" s="4">
        <f t="shared" si="64"/>
        <v>138.33333333333334</v>
      </c>
      <c r="AC668" s="4">
        <f t="shared" si="65"/>
        <v>2094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86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14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829</v>
      </c>
      <c r="O669">
        <f>SUMPRODUCT(MID(0&amp;feed!O669,LARGE(INDEX(ISNUMBER(--MID(feed!O669,ROW($1:$5),1))*
ROW($1:$5),0),ROW($1:$5))+1,1)*10^ROW($1:$5)/10)</f>
        <v>2144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21078</v>
      </c>
      <c r="AA669" s="8">
        <f t="shared" si="63"/>
        <v>38.996381182147168</v>
      </c>
      <c r="AB669" s="4">
        <f t="shared" si="64"/>
        <v>138.16666666666666</v>
      </c>
      <c r="AC669" s="4">
        <f t="shared" si="65"/>
        <v>5388</v>
      </c>
    </row>
    <row r="670" spans="1:29" x14ac:dyDescent="0.25">
      <c r="A670" t="str">
        <f>feed!A670</f>
        <v>eddylane</v>
      </c>
      <c r="B670" t="str">
        <f>feed!B670</f>
        <v>eddylane1</v>
      </c>
      <c r="C670">
        <f>feed!C670</f>
        <v>0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0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9</v>
      </c>
      <c r="L670">
        <f>SUMPRODUCT(MID(0&amp;feed!L670,LARGE(INDEX(ISNUMBER(--MID(feed!L670,ROW($1:$19),1))*
ROW($1:$19),0),ROW($1:$19))+1,1)*10^ROW($1:$19)/10)</f>
        <v>6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827</v>
      </c>
      <c r="O670">
        <f>SUMPRODUCT(MID(0&amp;feed!O670,LARGE(INDEX(ISNUMBER(--MID(feed!O670,ROW($1:$5),1))*
ROW($1:$5),0),ROW($1:$5))+1,1)*10^ROW($1:$5)/10)</f>
        <v>958</v>
      </c>
      <c r="P670">
        <f>feed!P670</f>
        <v>0</v>
      </c>
      <c r="Q670">
        <f t="shared" si="60"/>
        <v>40</v>
      </c>
      <c r="R670" t="str">
        <f>feed!Q670</f>
        <v>None</v>
      </c>
      <c r="S670">
        <f t="shared" si="61"/>
        <v>0</v>
      </c>
      <c r="T670" t="str">
        <f>feed!R670</f>
        <v>Egypt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670" t="str">
        <f>feed!U670</f>
        <v>http://blocgame.com/stats.php?id=64920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4886</v>
      </c>
      <c r="AA670" s="8">
        <f t="shared" si="63"/>
        <v>12.709794437726723</v>
      </c>
      <c r="AB670" s="4">
        <f t="shared" si="64"/>
        <v>137.83333333333334</v>
      </c>
      <c r="AC670" s="4">
        <f t="shared" si="65"/>
        <v>1751.8333333333333</v>
      </c>
    </row>
    <row r="671" spans="1:29" x14ac:dyDescent="0.25">
      <c r="A671" t="str">
        <f>feed!A671</f>
        <v>New Sandez</v>
      </c>
      <c r="B671" t="str">
        <f>feed!B671</f>
        <v>Fragtastic</v>
      </c>
      <c r="C671">
        <f>feed!C671</f>
        <v>0</v>
      </c>
      <c r="D671">
        <f>SUMPRODUCT(MID(0&amp;feed!D671,LARGE(INDEX(ISNUMBER(--MID(feed!D671,ROW($1:$19),1))*
ROW($1:$19),0),ROW($1:$19))+1,1)*10^ROW($1:$19)/10)</f>
        <v>6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32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3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827</v>
      </c>
      <c r="O671">
        <f>SUMPRODUCT(MID(0&amp;feed!O671,LARGE(INDEX(ISNUMBER(--MID(feed!O671,ROW($1:$5),1))*
ROW($1:$5),0),ROW($1:$5))+1,1)*10^ROW($1:$5)/10)</f>
        <v>1519</v>
      </c>
      <c r="P671" t="str">
        <f>feed!P671</f>
        <v>Untapped</v>
      </c>
      <c r="Q671">
        <f t="shared" si="60"/>
        <v>90</v>
      </c>
      <c r="R671" t="str">
        <f>feed!Q671</f>
        <v>Small</v>
      </c>
      <c r="S671">
        <f t="shared" si="61"/>
        <v>3</v>
      </c>
      <c r="T671" t="str">
        <f>feed!R671</f>
        <v>Atlas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71" t="str">
        <f>feed!U671</f>
        <v>http://blocgame.com/stats.php?id=65017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13335</v>
      </c>
      <c r="AA671" s="8">
        <f t="shared" si="63"/>
        <v>19.752116082224909</v>
      </c>
      <c r="AB671" s="4">
        <f t="shared" si="64"/>
        <v>137.83333333333334</v>
      </c>
      <c r="AC671" s="4">
        <f t="shared" si="65"/>
        <v>2722.5</v>
      </c>
    </row>
    <row r="672" spans="1:29" x14ac:dyDescent="0.25">
      <c r="A672" t="str">
        <f>feed!A672</f>
        <v>Mauritius</v>
      </c>
      <c r="B672" t="str">
        <f>feed!B672</f>
        <v>Dragonz</v>
      </c>
      <c r="C672" t="str">
        <f>feed!C672</f>
        <v>The Khilafah</v>
      </c>
      <c r="D672">
        <f>SUMPRODUCT(MID(0&amp;feed!D672,LARGE(INDEX(ISNUMBER(--MID(feed!D672,ROW($1:$19),1))*
ROW($1:$19),0),ROW($1:$19))+1,1)*10^ROW($1:$19)/10)</f>
        <v>55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11</v>
      </c>
      <c r="L672">
        <f>SUMPRODUCT(MID(0&amp;feed!L672,LARGE(INDEX(ISNUMBER(--MID(feed!L672,ROW($1:$19),1))*
ROW($1:$19),0),ROW($1:$19))+1,1)*10^ROW($1:$19)/10)</f>
        <v>5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827</v>
      </c>
      <c r="O672">
        <f>SUMPRODUCT(MID(0&amp;feed!O672,LARGE(INDEX(ISNUMBER(--MID(feed!O672,ROW($1:$5),1))*
ROW($1:$5),0),ROW($1:$5))+1,1)*10^ROW($1:$5)/10)</f>
        <v>184</v>
      </c>
      <c r="P672">
        <f>feed!P672</f>
        <v>0</v>
      </c>
      <c r="Q672">
        <f t="shared" si="60"/>
        <v>40</v>
      </c>
      <c r="R672" t="str">
        <f>feed!Q672</f>
        <v>Mediocre</v>
      </c>
      <c r="S672">
        <f t="shared" si="61"/>
        <v>4.5</v>
      </c>
      <c r="T672" t="str">
        <f>feed!R672</f>
        <v>East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672" t="str">
        <f>feed!U672</f>
        <v>http://blocgame.com/stats.php?id=65031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13336</v>
      </c>
      <c r="AA672" s="8">
        <f t="shared" si="63"/>
        <v>25.194679564691658</v>
      </c>
      <c r="AB672" s="4">
        <f t="shared" si="64"/>
        <v>137.83333333333334</v>
      </c>
      <c r="AC672" s="4">
        <f t="shared" si="65"/>
        <v>3472.6666666666665</v>
      </c>
    </row>
    <row r="673" spans="1:29" x14ac:dyDescent="0.25">
      <c r="A673" t="str">
        <f>feed!A673</f>
        <v>Newasher</v>
      </c>
      <c r="B673" t="str">
        <f>feed!B673</f>
        <v>Adenauer</v>
      </c>
      <c r="C673">
        <f>feed!C673</f>
        <v>0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Finest of the 19th century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0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92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1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825</v>
      </c>
      <c r="O673">
        <f>SUMPRODUCT(MID(0&amp;feed!O673,LARGE(INDEX(ISNUMBER(--MID(feed!O673,ROW($1:$5),1))*
ROW($1:$5),0),ROW($1:$5))+1,1)*10^ROW($1:$5)/10)</f>
        <v>140</v>
      </c>
      <c r="P673" t="str">
        <f>feed!P673</f>
        <v>Untapped</v>
      </c>
      <c r="Q673">
        <f t="shared" si="60"/>
        <v>90</v>
      </c>
      <c r="R673" t="str">
        <f>feed!Q673</f>
        <v>None</v>
      </c>
      <c r="S673">
        <f t="shared" si="61"/>
        <v>0</v>
      </c>
      <c r="T673" t="str">
        <f>feed!R673</f>
        <v>East Indies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73" t="str">
        <f>feed!U673</f>
        <v>http://blocgame.com/stats.php?id=64940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12113</v>
      </c>
      <c r="AA673" s="8">
        <f t="shared" si="63"/>
        <v>16.50060606060606</v>
      </c>
      <c r="AB673" s="4">
        <f t="shared" si="64"/>
        <v>137.5</v>
      </c>
      <c r="AC673" s="4">
        <f t="shared" si="65"/>
        <v>2268.8333333333335</v>
      </c>
    </row>
    <row r="674" spans="1:29" x14ac:dyDescent="0.25">
      <c r="A674" t="str">
        <f>feed!A674</f>
        <v>Zimbiosis</v>
      </c>
      <c r="B674" t="str">
        <f>feed!B674</f>
        <v>Zimbiote</v>
      </c>
      <c r="C674">
        <f>feed!C674</f>
        <v>0</v>
      </c>
      <c r="D674">
        <f>SUMPRODUCT(MID(0&amp;feed!D674,LARGE(INDEX(ISNUMBER(--MID(feed!D674,ROW($1:$19),1))*
ROW($1:$19),0),ROW($1:$19))+1,1)*10^ROW($1:$19)/10)</f>
        <v>9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114</v>
      </c>
      <c r="K674">
        <f>SUMPRODUCT(MID(0&amp;feed!K674,LARGE(INDEX(ISNUMBER(--MID(feed!K674,ROW($1:$19),1))*
ROW($1:$19),0),ROW($1:$19))+1,1)*10^ROW($1:$19)/10)</f>
        <v>3</v>
      </c>
      <c r="L674">
        <f>SUMPRODUCT(MID(0&amp;feed!L674,LARGE(INDEX(ISNUMBER(--MID(feed!L674,ROW($1:$19),1))*
ROW($1:$19),0),ROW($1:$19))+1,1)*10^ROW($1:$19)/10)</f>
        <v>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823</v>
      </c>
      <c r="O674">
        <f>SUMPRODUCT(MID(0&amp;feed!O674,LARGE(INDEX(ISNUMBER(--MID(feed!O674,ROW($1:$5),1))*
ROW($1:$5),0),ROW($1:$5))+1,1)*10^ROW($1:$5)/10)</f>
        <v>337</v>
      </c>
      <c r="P674" t="str">
        <f>feed!P674</f>
        <v>Untapped</v>
      </c>
      <c r="Q674">
        <f t="shared" si="60"/>
        <v>90</v>
      </c>
      <c r="R674" t="str">
        <f>feed!Q674</f>
        <v>None</v>
      </c>
      <c r="S674">
        <f t="shared" si="61"/>
        <v>0</v>
      </c>
      <c r="T674" t="str">
        <f>feed!R674</f>
        <v>Southern Cone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http://blocgame.com/stats.php?id=40417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14460</v>
      </c>
      <c r="AA674" s="8">
        <f t="shared" si="63"/>
        <v>19.848116646415551</v>
      </c>
      <c r="AB674" s="4">
        <f t="shared" si="64"/>
        <v>137.16666666666666</v>
      </c>
      <c r="AC674" s="4">
        <f t="shared" si="65"/>
        <v>2722.5</v>
      </c>
    </row>
    <row r="675" spans="1:29" x14ac:dyDescent="0.25">
      <c r="A675" t="str">
        <f>feed!A675</f>
        <v>jaydensmith</v>
      </c>
      <c r="B675" t="str">
        <f>feed!B675</f>
        <v>jaydensmith</v>
      </c>
      <c r="C675">
        <f>feed!C675</f>
        <v>0</v>
      </c>
      <c r="D675">
        <f>SUMPRODUCT(MID(0&amp;feed!D675,LARGE(INDEX(ISNUMBER(--MID(feed!D675,ROW($1:$19),1))*
ROW($1:$19),0),ROW($1:$19))+1,1)*10^ROW($1:$19)/10)</f>
        <v>14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Questionable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131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2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823</v>
      </c>
      <c r="O675">
        <f>SUMPRODUCT(MID(0&amp;feed!O675,LARGE(INDEX(ISNUMBER(--MID(feed!O675,ROW($1:$5),1))*
ROW($1:$5),0),ROW($1:$5))+1,1)*10^ROW($1:$5)/10)</f>
        <v>1644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Egypt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675" t="str">
        <f>feed!U675</f>
        <v>http://blocgame.com/stats.php?id=64831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18500</v>
      </c>
      <c r="AA675" s="8">
        <f t="shared" si="63"/>
        <v>24.301336573511541</v>
      </c>
      <c r="AB675" s="4">
        <f t="shared" si="64"/>
        <v>137.16666666666666</v>
      </c>
      <c r="AC675" s="4">
        <f t="shared" si="65"/>
        <v>3333.3333333333335</v>
      </c>
    </row>
    <row r="676" spans="1:29" x14ac:dyDescent="0.25">
      <c r="A676" t="str">
        <f>feed!A676</f>
        <v>Radimostan</v>
      </c>
      <c r="B676" t="str">
        <f>feed!B676</f>
        <v>ondralukas</v>
      </c>
      <c r="C676" t="str">
        <f>feed!C676</f>
        <v>The Federal Colonies</v>
      </c>
      <c r="D676">
        <f>SUMPRODUCT(MID(0&amp;feed!D676,LARGE(INDEX(ISNUMBER(--MID(feed!D676,ROW($1:$19),1))*
ROW($1:$19),0),ROW($1:$19))+1,1)*10^ROW($1:$19)/10)</f>
        <v>10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124</v>
      </c>
      <c r="K676">
        <f>SUMPRODUCT(MID(0&amp;feed!K676,LARGE(INDEX(ISNUMBER(--MID(feed!K676,ROW($1:$19),1))*
ROW($1:$19),0),ROW($1:$19))+1,1)*10^ROW($1:$19)/10)</f>
        <v>6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822</v>
      </c>
      <c r="O676">
        <f>SUMPRODUCT(MID(0&amp;feed!O676,LARGE(INDEX(ISNUMBER(--MID(feed!O676,ROW($1:$5),1))*
ROW($1:$5),0),ROW($1:$5))+1,1)*10^ROW($1:$5)/10)</f>
        <v>110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Pacific Rim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676" t="str">
        <f>feed!U676</f>
        <v>http://blocgame.com/stats.php?id=62926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13225</v>
      </c>
      <c r="AA676" s="8">
        <f t="shared" si="63"/>
        <v>19.282238442822383</v>
      </c>
      <c r="AB676" s="4">
        <f t="shared" si="64"/>
        <v>137</v>
      </c>
      <c r="AC676" s="4">
        <f t="shared" si="65"/>
        <v>2641.6666666666665</v>
      </c>
    </row>
    <row r="677" spans="1:29" x14ac:dyDescent="0.25">
      <c r="A677" t="str">
        <f>feed!A677</f>
        <v>YuvalF4gg</v>
      </c>
      <c r="B677" t="str">
        <f>feed!B677</f>
        <v>sahar1998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56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1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1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821</v>
      </c>
      <c r="O677">
        <f>SUMPRODUCT(MID(0&amp;feed!O677,LARGE(INDEX(ISNUMBER(--MID(feed!O677,ROW($1:$5),1))*
ROW($1:$5),0),ROW($1:$5))+1,1)*10^ROW($1:$5)/10)</f>
        <v>647</v>
      </c>
      <c r="P677" t="str">
        <f>feed!P677</f>
        <v>Near Depletion</v>
      </c>
      <c r="Q677">
        <f t="shared" si="60"/>
        <v>10</v>
      </c>
      <c r="R677" t="str">
        <f>feed!Q677</f>
        <v>Small</v>
      </c>
      <c r="S677">
        <f t="shared" si="61"/>
        <v>3</v>
      </c>
      <c r="T677" t="str">
        <f>feed!R677</f>
        <v>Arabia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77" t="str">
        <f>feed!U677</f>
        <v>http://blocgame.com/stats.php?id=65125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15901</v>
      </c>
      <c r="AA677" s="8">
        <f t="shared" si="63"/>
        <v>24.392204628501826</v>
      </c>
      <c r="AB677" s="4">
        <f t="shared" si="64"/>
        <v>136.83333333333334</v>
      </c>
      <c r="AC677" s="4">
        <f t="shared" si="65"/>
        <v>3337.6666666666665</v>
      </c>
    </row>
    <row r="678" spans="1:29" x14ac:dyDescent="0.25">
      <c r="A678" t="str">
        <f>feed!A678</f>
        <v>Lahanation</v>
      </c>
      <c r="B678" t="str">
        <f>feed!B678</f>
        <v>Sahanation</v>
      </c>
      <c r="C678" t="str">
        <f>feed!C678</f>
        <v>The Federal Colonies</v>
      </c>
      <c r="D678">
        <f>SUMPRODUCT(MID(0&amp;feed!D678,LARGE(INDEX(ISNUMBER(--MID(feed!D678,ROW($1:$19),1))*
ROW($1:$19),0),ROW($1:$19))+1,1)*10^ROW($1:$19)/10)</f>
        <v>2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76</v>
      </c>
      <c r="K678">
        <f>SUMPRODUCT(MID(0&amp;feed!K678,LARGE(INDEX(ISNUMBER(--MID(feed!K678,ROW($1:$19),1))*
ROW($1:$19),0),ROW($1:$19))+1,1)*10^ROW($1:$19)/10)</f>
        <v>4</v>
      </c>
      <c r="L678">
        <f>SUMPRODUCT(MID(0&amp;feed!L678,LARGE(INDEX(ISNUMBER(--MID(feed!L678,ROW($1:$19),1))*
ROW($1:$19),0),ROW($1:$19))+1,1)*10^ROW($1:$19)/10)</f>
        <v>2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819</v>
      </c>
      <c r="O678">
        <f>SUMPRODUCT(MID(0&amp;feed!O678,LARGE(INDEX(ISNUMBER(--MID(feed!O678,ROW($1:$5),1))*
ROW($1:$5),0),ROW($1:$5))+1,1)*10^ROW($1:$5)/10)</f>
        <v>2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678" t="str">
        <f>feed!U678</f>
        <v>http://blocgame.com/stats.php?id=60391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4383</v>
      </c>
      <c r="AA678" s="8">
        <f t="shared" si="63"/>
        <v>8.0989010989010985</v>
      </c>
      <c r="AB678" s="4">
        <f t="shared" si="64"/>
        <v>136.5</v>
      </c>
      <c r="AC678" s="4">
        <f t="shared" si="65"/>
        <v>1105.5</v>
      </c>
    </row>
    <row r="679" spans="1:29" x14ac:dyDescent="0.25">
      <c r="A679" t="str">
        <f>feed!A679</f>
        <v>Tsalvo</v>
      </c>
      <c r="B679" t="str">
        <f>feed!B679</f>
        <v>GhostBear</v>
      </c>
      <c r="C679">
        <f>feed!C679</f>
        <v>0</v>
      </c>
      <c r="D679">
        <f>SUMPRODUCT(MID(0&amp;feed!D679,LARGE(INDEX(ISNUMBER(--MID(feed!D679,ROW($1:$19),1))*
ROW($1:$19),0),ROW($1:$19))+1,1)*10^ROW($1:$19)/10)</f>
        <v>35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817</v>
      </c>
      <c r="O679">
        <f>SUMPRODUCT(MID(0&amp;feed!O679,LARGE(INDEX(ISNUMBER(--MID(feed!O679,ROW($1:$5),1))*
ROW($1:$5),0),ROW($1:$5))+1,1)*10^ROW($1:$5)/10)</f>
        <v>114</v>
      </c>
      <c r="P679" t="str">
        <f>feed!P679</f>
        <v>Untapped</v>
      </c>
      <c r="Q679">
        <f t="shared" si="60"/>
        <v>90</v>
      </c>
      <c r="R679" t="str">
        <f>feed!Q679</f>
        <v>Meagre</v>
      </c>
      <c r="S679">
        <f t="shared" si="61"/>
        <v>1.5</v>
      </c>
      <c r="T679" t="str">
        <f>feed!R679</f>
        <v>East Indies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9" t="str">
        <f>feed!U679</f>
        <v>http://blocgame.com/stats.php?id=65223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24719</v>
      </c>
      <c r="AA679" s="8">
        <f t="shared" si="63"/>
        <v>36.222766217870259</v>
      </c>
      <c r="AB679" s="4">
        <f t="shared" si="64"/>
        <v>136.16666666666666</v>
      </c>
      <c r="AC679" s="4">
        <f t="shared" si="65"/>
        <v>4932.333333333333</v>
      </c>
    </row>
    <row r="680" spans="1:29" x14ac:dyDescent="0.25">
      <c r="A680" t="str">
        <f>feed!A680</f>
        <v>Blackpearl</v>
      </c>
      <c r="B680" t="str">
        <f>feed!B680</f>
        <v>Ultraman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43</v>
      </c>
      <c r="E680">
        <f>SUMPRODUCT(MID(0&amp;feed!E680,LARGE(INDEX(ISNUMBER(--MID(feed!E680,ROW($1:$19),1))*
ROW($1:$19),0),ROW($1:$19))+1,1)*10^ROW($1:$19)/10)</f>
        <v>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21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816</v>
      </c>
      <c r="O680">
        <f>SUMPRODUCT(MID(0&amp;feed!O680,LARGE(INDEX(ISNUMBER(--MID(feed!O680,ROW($1:$5),1))*
ROW($1:$5),0),ROW($1:$5))+1,1)*10^ROW($1:$5)/10)</f>
        <v>354</v>
      </c>
      <c r="P680" t="str">
        <f>feed!P680</f>
        <v>Untapped</v>
      </c>
      <c r="Q680">
        <f t="shared" si="60"/>
        <v>90</v>
      </c>
      <c r="R680" t="str">
        <f>feed!Q680</f>
        <v>Meagre</v>
      </c>
      <c r="S680">
        <f t="shared" si="61"/>
        <v>1.5</v>
      </c>
      <c r="T680" t="str">
        <f>feed!R680</f>
        <v>East Indies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80" t="str">
        <f>feed!U680</f>
        <v>http://blocgame.com/stats.php?id=64309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24072</v>
      </c>
      <c r="AA680" s="8">
        <f t="shared" si="63"/>
        <v>37.772058823529413</v>
      </c>
      <c r="AB680" s="4">
        <f t="shared" si="64"/>
        <v>136</v>
      </c>
      <c r="AC680" s="4">
        <f t="shared" si="65"/>
        <v>5137</v>
      </c>
    </row>
    <row r="681" spans="1:29" x14ac:dyDescent="0.25">
      <c r="A681" t="str">
        <f>feed!A681</f>
        <v>WHITEPOWER</v>
      </c>
      <c r="B681" t="str">
        <f>feed!B681</f>
        <v>ilikeike</v>
      </c>
      <c r="C681">
        <f>feed!C681</f>
        <v>0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Isolated</v>
      </c>
      <c r="H681">
        <f>SUMPRODUCT(MID(0&amp;feed!H681,LARGE(INDEX(ISNUMBER(--MID(feed!H681,ROW($1:$1),1))*
ROW($1:$1),0),ROW($1:$1))+1,1)*10^ROW($1:$1)/10)</f>
        <v>1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11</v>
      </c>
      <c r="K681">
        <f>SUMPRODUCT(MID(0&amp;feed!K681,LARGE(INDEX(ISNUMBER(--MID(feed!K681,ROW($1:$19),1))*
ROW($1:$19),0),ROW($1:$19))+1,1)*10^ROW($1:$19)/10)</f>
        <v>16</v>
      </c>
      <c r="L681">
        <f>SUMPRODUCT(MID(0&amp;feed!L681,LARGE(INDEX(ISNUMBER(--MID(feed!L681,ROW($1:$19),1))*
ROW($1:$19),0),ROW($1:$19))+1,1)*10^ROW($1:$19)/10)</f>
        <v>5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814</v>
      </c>
      <c r="O681">
        <f>SUMPRODUCT(MID(0&amp;feed!O681,LARGE(INDEX(ISNUMBER(--MID(feed!O681,ROW($1:$5),1))*
ROW($1:$5),0),ROW($1:$5))+1,1)*10^ROW($1:$5)/10)</f>
        <v>231</v>
      </c>
      <c r="P681">
        <f>feed!P681</f>
        <v>0</v>
      </c>
      <c r="Q681">
        <f t="shared" si="60"/>
        <v>40</v>
      </c>
      <c r="R681" t="str">
        <f>feed!Q681</f>
        <v>Meagre</v>
      </c>
      <c r="S681">
        <f t="shared" si="61"/>
        <v>1.5</v>
      </c>
      <c r="T681" t="str">
        <f>feed!R681</f>
        <v>East Africa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81" t="str">
        <f>feed!U681</f>
        <v>http://blocgame.com/stats.php?id=64482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4607</v>
      </c>
      <c r="AA681" s="8">
        <f t="shared" si="63"/>
        <v>16.255528255528255</v>
      </c>
      <c r="AB681" s="4">
        <f t="shared" si="64"/>
        <v>135.66666666666666</v>
      </c>
      <c r="AC681" s="4">
        <f t="shared" si="65"/>
        <v>2205.3333333333335</v>
      </c>
    </row>
    <row r="682" spans="1:29" x14ac:dyDescent="0.25">
      <c r="A682" t="str">
        <f>feed!A682</f>
        <v>West-Korea</v>
      </c>
      <c r="B682" t="str">
        <f>feed!B682</f>
        <v>Chang Kai-Shrek</v>
      </c>
      <c r="C682">
        <f>feed!C682</f>
        <v>0</v>
      </c>
      <c r="D682">
        <f>SUMPRODUCT(MID(0&amp;feed!D682,LARGE(INDEX(ISNUMBER(--MID(feed!D682,ROW($1:$19),1))*
ROW($1:$19),0),ROW($1:$19))+1,1)*10^ROW($1:$19)/10)</f>
        <v>8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Angelic</v>
      </c>
      <c r="H682">
        <f>SUMPRODUCT(MID(0&amp;feed!H682,LARGE(INDEX(ISNUMBER(--MID(feed!H682,ROW($1:$1),1))*
ROW($1:$1),0),ROW($1:$1))+1,1)*10^ROW($1:$1)/10)</f>
        <v>1</v>
      </c>
      <c r="I682" t="str">
        <f>feed!I682</f>
        <v>Poor</v>
      </c>
      <c r="J682">
        <f>SUMPRODUCT(MID(0&amp;feed!J682,LARGE(INDEX(ISNUMBER(--MID(feed!J682,ROW($1:$19),1))*
ROW($1:$19),0),ROW($1:$19))+1,1)*10^ROW($1:$19)/10)</f>
        <v>4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813</v>
      </c>
      <c r="O682">
        <f>SUMPRODUCT(MID(0&amp;feed!O682,LARGE(INDEX(ISNUMBER(--MID(feed!O682,ROW($1:$5),1))*
ROW($1:$5),0),ROW($1:$5))+1,1)*10^ROW($1:$5)/10)</f>
        <v>200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China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82" t="str">
        <f>feed!U682</f>
        <v>http://blocgame.com/stats.php?id=64148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9426</v>
      </c>
      <c r="AA682" s="8">
        <f t="shared" si="63"/>
        <v>13.900369003690036</v>
      </c>
      <c r="AB682" s="4">
        <f t="shared" si="64"/>
        <v>135.5</v>
      </c>
      <c r="AC682" s="4">
        <f t="shared" si="65"/>
        <v>1883.5</v>
      </c>
    </row>
    <row r="683" spans="1:29" x14ac:dyDescent="0.25">
      <c r="A683" t="str">
        <f>feed!A683</f>
        <v>Union Mech</v>
      </c>
      <c r="B683" t="str">
        <f>feed!B683</f>
        <v>Particleman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9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Isolated</v>
      </c>
      <c r="H683">
        <f>SUMPRODUCT(MID(0&amp;feed!H683,LARGE(INDEX(ISNUMBER(--MID(feed!H683,ROW($1:$1),1))*
ROW($1:$1),0),ROW($1:$1))+1,1)*10^ROW($1:$1)/10)</f>
        <v>1</v>
      </c>
      <c r="I683" t="str">
        <f>feed!I683</f>
        <v>Elite</v>
      </c>
      <c r="J683">
        <f>SUMPRODUCT(MID(0&amp;feed!J683,LARGE(INDEX(ISNUMBER(--MID(feed!J683,ROW($1:$19),1))*
ROW($1:$19),0),ROW($1:$19))+1,1)*10^ROW($1:$19)/10)</f>
        <v>11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813</v>
      </c>
      <c r="O683">
        <f>SUMPRODUCT(MID(0&amp;feed!O683,LARGE(INDEX(ISNUMBER(--MID(feed!O683,ROW($1:$5),1))*
ROW($1:$5),0),ROW($1:$5))+1,1)*10^ROW($1:$5)/10)</f>
        <v>106</v>
      </c>
      <c r="P683" t="str">
        <f>feed!P683</f>
        <v>Untapped</v>
      </c>
      <c r="Q683">
        <f t="shared" si="60"/>
        <v>90</v>
      </c>
      <c r="R683" t="str">
        <f>feed!Q683</f>
        <v>Powerful</v>
      </c>
      <c r="S683">
        <f t="shared" si="61"/>
        <v>9</v>
      </c>
      <c r="T683" t="str">
        <f>feed!R683</f>
        <v>East Africa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83" t="str">
        <f>feed!U683</f>
        <v>http://blocgame.com/stats.php?id=64591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18491</v>
      </c>
      <c r="AA683" s="8">
        <f t="shared" si="63"/>
        <v>31.046740467404675</v>
      </c>
      <c r="AB683" s="4">
        <f t="shared" si="64"/>
        <v>135.5</v>
      </c>
      <c r="AC683" s="4">
        <f t="shared" si="65"/>
        <v>4206.833333333333</v>
      </c>
    </row>
    <row r="684" spans="1:29" x14ac:dyDescent="0.25">
      <c r="A684" t="str">
        <f>feed!A684</f>
        <v>Cheetos Fingers</v>
      </c>
      <c r="B684" t="str">
        <f>feed!B684</f>
        <v>Phantomir Putin</v>
      </c>
      <c r="C684">
        <f>feed!C684</f>
        <v>0</v>
      </c>
      <c r="D684">
        <f>SUMPRODUCT(MID(0&amp;feed!D684,LARGE(INDEX(ISNUMBER(--MID(feed!D684,ROW($1:$19),1))*
ROW($1:$19),0),ROW($1:$19))+1,1)*10^ROW($1:$19)/10)</f>
        <v>31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21</v>
      </c>
      <c r="L684">
        <f>SUMPRODUCT(MID(0&amp;feed!L684,LARGE(INDEX(ISNUMBER(--MID(feed!L684,ROW($1:$19),1))*
ROW($1:$19),0),ROW($1:$19))+1,1)*10^ROW($1:$19)/10)</f>
        <v>7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811</v>
      </c>
      <c r="O684">
        <f>SUMPRODUCT(MID(0&amp;feed!O684,LARGE(INDEX(ISNUMBER(--MID(feed!O684,ROW($1:$5),1))*
ROW($1:$5),0),ROW($1:$5))+1,1)*10^ROW($1:$5)/10)</f>
        <v>290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Guinea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84" t="str">
        <f>feed!U684</f>
        <v>http://blocgame.com/stats.php?id=65144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19398</v>
      </c>
      <c r="AA684" s="8">
        <f t="shared" si="63"/>
        <v>37.790382244143032</v>
      </c>
      <c r="AB684" s="4">
        <f t="shared" si="64"/>
        <v>135.16666666666666</v>
      </c>
      <c r="AC684" s="4">
        <f t="shared" si="65"/>
        <v>5108</v>
      </c>
    </row>
    <row r="685" spans="1:29" x14ac:dyDescent="0.25">
      <c r="A685" t="str">
        <f>feed!A685</f>
        <v>siput sedut</v>
      </c>
      <c r="B685" t="str">
        <f>feed!B685</f>
        <v>Mr. President Aizat</v>
      </c>
      <c r="C685" t="str">
        <f>feed!C685</f>
        <v>PIRATES</v>
      </c>
      <c r="D685">
        <f>SUMPRODUCT(MID(0&amp;feed!D685,LARGE(INDEX(ISNUMBER(--MID(feed!D685,ROW($1:$19),1))*
ROW($1:$19),0),ROW($1:$19))+1,1)*10^ROW($1:$19)/10)</f>
        <v>241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5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9</v>
      </c>
      <c r="K685">
        <f>SUMPRODUCT(MID(0&amp;feed!K685,LARGE(INDEX(ISNUMBER(--MID(feed!K685,ROW($1:$19),1))*
ROW($1:$19),0),ROW($1:$19))+1,1)*10^ROW($1:$19)/10)</f>
        <v>28</v>
      </c>
      <c r="L685">
        <f>SUMPRODUCT(MID(0&amp;feed!L685,LARGE(INDEX(ISNUMBER(--MID(feed!L685,ROW($1:$19),1))*
ROW($1:$19),0),ROW($1:$19))+1,1)*10^ROW($1:$19)/10)</f>
        <v>15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804</v>
      </c>
      <c r="O685">
        <f>SUMPRODUCT(MID(0&amp;feed!O685,LARGE(INDEX(ISNUMBER(--MID(feed!O685,ROW($1:$5),1))*
ROW($1:$5),0),ROW($1:$5))+1,1)*10^ROW($1:$5)/10)</f>
        <v>133</v>
      </c>
      <c r="P685" t="str">
        <f>feed!P685</f>
        <v>Untapped</v>
      </c>
      <c r="Q685">
        <f t="shared" si="60"/>
        <v>90</v>
      </c>
      <c r="R685" t="str">
        <f>feed!Q685</f>
        <v>Powerful</v>
      </c>
      <c r="S685">
        <f t="shared" si="61"/>
        <v>9</v>
      </c>
      <c r="T685" t="str">
        <f>feed!R685</f>
        <v>East Indies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685" t="str">
        <f>feed!U685</f>
        <v>http://blocgame.com/stats.php?id=60552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28932</v>
      </c>
      <c r="AA685" s="8">
        <f t="shared" si="63"/>
        <v>60.705223880597018</v>
      </c>
      <c r="AB685" s="4">
        <f t="shared" si="64"/>
        <v>134</v>
      </c>
      <c r="AC685" s="4">
        <f t="shared" si="65"/>
        <v>8134.5</v>
      </c>
    </row>
    <row r="686" spans="1:29" x14ac:dyDescent="0.25">
      <c r="A686" t="str">
        <f>feed!A686</f>
        <v>Blake Island</v>
      </c>
      <c r="B686" t="str">
        <f>feed!B686</f>
        <v>Sir Jack Sparrow</v>
      </c>
      <c r="C686">
        <f>feed!C686</f>
        <v>0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Good</v>
      </c>
      <c r="H686">
        <f>SUMPRODUCT(MID(0&amp;feed!H686,LARGE(INDEX(ISNUMBER(--MID(feed!H686,ROW($1:$1),1))*
ROW($1:$1),0),ROW($1:$1))+1,1)*10^ROW($1:$1)/10)</f>
        <v>2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28</v>
      </c>
      <c r="L686">
        <f>SUMPRODUCT(MID(0&amp;feed!L686,LARGE(INDEX(ISNUMBER(--MID(feed!L686,ROW($1:$19),1))*
ROW($1:$19),0),ROW($1:$19))+1,1)*10^ROW($1:$19)/10)</f>
        <v>4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804</v>
      </c>
      <c r="O686">
        <f>SUMPRODUCT(MID(0&amp;feed!O686,LARGE(INDEX(ISNUMBER(--MID(feed!O686,ROW($1:$5),1))*
ROW($1:$5),0),ROW($1:$5))+1,1)*10^ROW($1:$5)/10)</f>
        <v>271</v>
      </c>
      <c r="P686" t="str">
        <f>feed!P686</f>
        <v>Untapped</v>
      </c>
      <c r="Q686">
        <f t="shared" si="60"/>
        <v>90</v>
      </c>
      <c r="R686" t="str">
        <f>feed!Q686</f>
        <v>Powerful</v>
      </c>
      <c r="S686">
        <f t="shared" si="61"/>
        <v>9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86" t="str">
        <f>feed!U686</f>
        <v>http://blocgame.com/stats.php?id=64105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33241</v>
      </c>
      <c r="AA686" s="8">
        <f t="shared" si="63"/>
        <v>58.135572139303484</v>
      </c>
      <c r="AB686" s="4">
        <f t="shared" si="64"/>
        <v>134</v>
      </c>
      <c r="AC686" s="4">
        <f t="shared" si="65"/>
        <v>7790.166666666667</v>
      </c>
    </row>
    <row r="687" spans="1:29" x14ac:dyDescent="0.25">
      <c r="A687" t="str">
        <f>feed!A687</f>
        <v>Arabstan</v>
      </c>
      <c r="B687" t="str">
        <f>feed!B687</f>
        <v>AxanderTheGreat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3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Normal</v>
      </c>
      <c r="H687">
        <f>SUMPRODUCT(MID(0&amp;feed!H687,LARGE(INDEX(ISNUMBER(--MID(feed!H687,ROW($1:$1),1))*
ROW($1:$1),0),ROW($1:$1))+1,1)*10^ROW($1:$1)/10)</f>
        <v>1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802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Mediocre</v>
      </c>
      <c r="S687">
        <f t="shared" si="61"/>
        <v>4.5</v>
      </c>
      <c r="T687" t="str">
        <f>feed!R687</f>
        <v>Mesopotamia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87" t="str">
        <f>feed!U687</f>
        <v>http://blocgame.com/stats.php?id=61659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5610</v>
      </c>
      <c r="AA687" s="8">
        <f t="shared" si="63"/>
        <v>11.670822942643392</v>
      </c>
      <c r="AB687" s="4">
        <f t="shared" si="64"/>
        <v>133.66666666666666</v>
      </c>
      <c r="AC687" s="4">
        <f t="shared" si="65"/>
        <v>1560</v>
      </c>
    </row>
    <row r="688" spans="1:29" x14ac:dyDescent="0.25">
      <c r="A688" t="str">
        <f>feed!A688</f>
        <v>Kgkerambit</v>
      </c>
      <c r="B688" t="str">
        <f>feed!B688</f>
        <v>Mrqayyum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146</v>
      </c>
      <c r="E688">
        <f>SUMPRODUCT(MID(0&amp;feed!E688,LARGE(INDEX(ISNUMBER(--MID(feed!E688,ROW($1:$19),1))*
ROW($1:$19),0),ROW($1:$19))+1,1)*10^ROW($1:$19)/10)</f>
        <v>2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4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40</v>
      </c>
      <c r="L688">
        <f>SUMPRODUCT(MID(0&amp;feed!L688,LARGE(INDEX(ISNUMBER(--MID(feed!L688,ROW($1:$19),1))*
ROW($1:$19),0),ROW($1:$19))+1,1)*10^ROW($1:$19)/10)</f>
        <v>11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798</v>
      </c>
      <c r="O688">
        <f>SUMPRODUCT(MID(0&amp;feed!O688,LARGE(INDEX(ISNUMBER(--MID(feed!O688,ROW($1:$5),1))*
ROW($1:$5),0),ROW($1:$5))+1,1)*10^ROW($1:$5)/10)</f>
        <v>136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688" t="str">
        <f>feed!U688</f>
        <v>http://blocgame.com/stats.php?id=61014</v>
      </c>
      <c r="X688" s="4">
        <f>SUMPRODUCT(MID(0&amp;feed!V688,LARGE(INDEX(ISNUMBER(--MID(feed!V688,ROW($1:$5),1))*
ROW($1:$5),0),ROW($1:$5))+1,1)*10^ROW($1:$5)/10)</f>
        <v>1</v>
      </c>
      <c r="Y688">
        <f>feed!W688</f>
        <v>0</v>
      </c>
      <c r="Z688" s="4">
        <f t="shared" si="62"/>
        <v>24018</v>
      </c>
      <c r="AA688" s="8">
        <f t="shared" si="63"/>
        <v>57.823308270676691</v>
      </c>
      <c r="AB688" s="4">
        <f t="shared" si="64"/>
        <v>133</v>
      </c>
      <c r="AC688" s="4">
        <f t="shared" si="65"/>
        <v>7690.5</v>
      </c>
    </row>
    <row r="689" spans="1:29" x14ac:dyDescent="0.25">
      <c r="A689" t="str">
        <f>feed!A689</f>
        <v>Obsrany Chlew</v>
      </c>
      <c r="B689" t="str">
        <f>feed!B689</f>
        <v>Janusz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9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63</v>
      </c>
      <c r="L689">
        <f>SUMPRODUCT(MID(0&amp;feed!L689,LARGE(INDEX(ISNUMBER(--MID(feed!L689,ROW($1:$19),1))*
ROW($1:$19),0),ROW($1:$19))+1,1)*10^ROW($1:$19)/10)</f>
        <v>5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798</v>
      </c>
      <c r="O689">
        <f>SUMPRODUCT(MID(0&amp;feed!O689,LARGE(INDEX(ISNUMBER(--MID(feed!O689,ROW($1:$5),1))*
ROW($1:$5),0),ROW($1:$5))+1,1)*10^ROW($1:$5)/10)</f>
        <v>34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Caribbean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689" t="str">
        <f>feed!U689</f>
        <v>http://blocgame.com/stats.php?id=62973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23042</v>
      </c>
      <c r="AA689" s="8">
        <f t="shared" si="63"/>
        <v>63.649122807017541</v>
      </c>
      <c r="AB689" s="4">
        <f t="shared" si="64"/>
        <v>133</v>
      </c>
      <c r="AC689" s="4">
        <f t="shared" si="65"/>
        <v>8465.3333333333339</v>
      </c>
    </row>
    <row r="690" spans="1:29" x14ac:dyDescent="0.25">
      <c r="A690" t="str">
        <f>feed!A690</f>
        <v>Sunbhistan</v>
      </c>
      <c r="B690" t="str">
        <f>feed!B690</f>
        <v>Le_Huck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43</v>
      </c>
      <c r="E690">
        <f>SUMPRODUCT(MID(0&amp;feed!E690,LARGE(INDEX(ISNUMBER(--MID(feed!E690,ROW($1:$19),1))*
ROW($1:$19),0),ROW($1:$19))+1,1)*10^ROW($1:$19)/10)</f>
        <v>1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2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6</v>
      </c>
      <c r="K690">
        <f>SUMPRODUCT(MID(0&amp;feed!K690,LARGE(INDEX(ISNUMBER(--MID(feed!K690,ROW($1:$19),1))*
ROW($1:$19),0),ROW($1:$19))+1,1)*10^ROW($1:$19)/10)</f>
        <v>14</v>
      </c>
      <c r="L690">
        <f>SUMPRODUCT(MID(0&amp;feed!L690,LARGE(INDEX(ISNUMBER(--MID(feed!L690,ROW($1:$19),1))*
ROW($1:$19),0),ROW($1:$19))+1,1)*10^ROW($1:$19)/10)</f>
        <v>6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2845</v>
      </c>
      <c r="P690" t="str">
        <f>feed!P690</f>
        <v>Plentiful</v>
      </c>
      <c r="Q690">
        <f t="shared" si="60"/>
        <v>70</v>
      </c>
      <c r="R690" t="str">
        <f>feed!Q690</f>
        <v>Mediocre</v>
      </c>
      <c r="S690">
        <f t="shared" si="61"/>
        <v>4.5</v>
      </c>
      <c r="T690" t="str">
        <f>feed!R690</f>
        <v>Arabia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690" t="str">
        <f>feed!U690</f>
        <v>http://blocgame.com/stats.php?id=64796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22095</v>
      </c>
      <c r="AA690" s="8">
        <f t="shared" si="63"/>
        <v>39.01505646173149</v>
      </c>
      <c r="AB690" s="4">
        <f t="shared" si="64"/>
        <v>132.83333333333334</v>
      </c>
      <c r="AC690" s="4">
        <f t="shared" si="65"/>
        <v>5182.5</v>
      </c>
    </row>
    <row r="691" spans="1:29" x14ac:dyDescent="0.25">
      <c r="A691" t="str">
        <f>feed!A691</f>
        <v>Asgurd</v>
      </c>
      <c r="B691" t="str">
        <f>feed!B691</f>
        <v>oneiljack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25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3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3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797</v>
      </c>
      <c r="O691">
        <f>SUMPRODUCT(MID(0&amp;feed!O691,LARGE(INDEX(ISNUMBER(--MID(feed!O691,ROW($1:$5),1))*
ROW($1:$5),0),ROW($1:$5))+1,1)*10^ROW($1:$5)/10)</f>
        <v>442</v>
      </c>
      <c r="P691" t="str">
        <f>feed!P691</f>
        <v>Untapped</v>
      </c>
      <c r="Q691">
        <f t="shared" si="60"/>
        <v>90</v>
      </c>
      <c r="R691" t="str">
        <f>feed!Q691</f>
        <v>Large</v>
      </c>
      <c r="S691">
        <f t="shared" si="61"/>
        <v>7.5</v>
      </c>
      <c r="T691" t="str">
        <f>feed!R691</f>
        <v>Indochina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91" t="str">
        <f>feed!U691</f>
        <v>http://blocgame.com/stats.php?id=64960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19485</v>
      </c>
      <c r="AA691" s="8">
        <f t="shared" si="63"/>
        <v>30.094102885821833</v>
      </c>
      <c r="AB691" s="4">
        <f t="shared" si="64"/>
        <v>132.83333333333334</v>
      </c>
      <c r="AC691" s="4">
        <f t="shared" si="65"/>
        <v>3997.5</v>
      </c>
    </row>
    <row r="692" spans="1:29" x14ac:dyDescent="0.25">
      <c r="A692" t="str">
        <f>feed!A692</f>
        <v>Galifrey</v>
      </c>
      <c r="B692" t="str">
        <f>feed!B692</f>
        <v>Eduardo lomeli</v>
      </c>
      <c r="C692">
        <f>feed!C692</f>
        <v>0</v>
      </c>
      <c r="D692">
        <f>SUMPRODUCT(MID(0&amp;feed!D692,LARGE(INDEX(ISNUMBER(--MID(feed!D692,ROW($1:$19),1))*
ROW($1:$19),0),ROW($1:$19))+1,1)*10^ROW($1:$19)/10)</f>
        <v>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SUMPRODUCT(MID(0&amp;feed!H692,LARGE(INDEX(ISNUMBER(--MID(feed!H692,ROW($1:$1),1))*
ROW($1:$1),0),ROW($1:$1))+1,1)*10^ROW($1:$1)/10)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47</v>
      </c>
      <c r="K692">
        <f>SUMPRODUCT(MID(0&amp;feed!K692,LARGE(INDEX(ISNUMBER(--MID(feed!K692,ROW($1:$19),1))*
ROW($1:$19),0),ROW($1:$19))+1,1)*10^ROW($1:$19)/10)</f>
        <v>4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795</v>
      </c>
      <c r="O692">
        <f>SUMPRODUCT(MID(0&amp;feed!O692,LARGE(INDEX(ISNUMBER(--MID(feed!O692,ROW($1:$5),1))*
ROW($1:$5),0),ROW($1:$5))+1,1)*10^ROW($1:$5)/10)</f>
        <v>29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West Africa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92" t="str">
        <f>feed!U692</f>
        <v>http://blocgame.com/stats.php?id=51939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10343</v>
      </c>
      <c r="AA692" s="8">
        <f t="shared" si="63"/>
        <v>16.783647798742138</v>
      </c>
      <c r="AB692" s="4">
        <f t="shared" si="64"/>
        <v>132.5</v>
      </c>
      <c r="AC692" s="4">
        <f t="shared" si="65"/>
        <v>2223.8333333333335</v>
      </c>
    </row>
    <row r="693" spans="1:29" x14ac:dyDescent="0.25">
      <c r="A693" t="str">
        <f>feed!A693</f>
        <v>ONE__KOREA</v>
      </c>
      <c r="B693" t="str">
        <f>feed!B693</f>
        <v>kleebo_2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120</v>
      </c>
      <c r="E693">
        <f>SUMPRODUCT(MID(0&amp;feed!E693,LARGE(INDEX(ISNUMBER(--MID(feed!E693,ROW($1:$19),1))*
ROW($1:$19),0),ROW($1:$19))+1,1)*10^ROW($1:$19)/10)</f>
        <v>2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3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15</v>
      </c>
      <c r="K693">
        <f>SUMPRODUCT(MID(0&amp;feed!K693,LARGE(INDEX(ISNUMBER(--MID(feed!K693,ROW($1:$19),1))*
ROW($1:$19),0),ROW($1:$19))+1,1)*10^ROW($1:$19)/10)</f>
        <v>24</v>
      </c>
      <c r="L693">
        <f>SUMPRODUCT(MID(0&amp;feed!L693,LARGE(INDEX(ISNUMBER(--MID(feed!L693,ROW($1:$19),1))*
ROW($1:$19),0),ROW($1:$19))+1,1)*10^ROW($1:$19)/10)</f>
        <v>11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792</v>
      </c>
      <c r="O693">
        <f>SUMPRODUCT(MID(0&amp;feed!O693,LARGE(INDEX(ISNUMBER(--MID(feed!O693,ROW($1:$5),1))*
ROW($1:$5),0),ROW($1:$5))+1,1)*10^ROW($1:$5)/10)</f>
        <v>242</v>
      </c>
      <c r="P693" t="str">
        <f>feed!P693</f>
        <v>Untapped</v>
      </c>
      <c r="Q693">
        <f t="shared" si="60"/>
        <v>90</v>
      </c>
      <c r="R693" t="str">
        <f>feed!Q693</f>
        <v>Large</v>
      </c>
      <c r="S693">
        <f t="shared" si="61"/>
        <v>7.5</v>
      </c>
      <c r="T693" t="str">
        <f>feed!R693</f>
        <v>China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3" t="str">
        <f>feed!U693</f>
        <v>http://blocgame.com/stats.php?id=63934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9780</v>
      </c>
      <c r="AA693" s="8">
        <f t="shared" si="63"/>
        <v>31.761363636363637</v>
      </c>
      <c r="AB693" s="4">
        <f t="shared" si="64"/>
        <v>132</v>
      </c>
      <c r="AC693" s="4">
        <f t="shared" si="65"/>
        <v>4192.5</v>
      </c>
    </row>
    <row r="694" spans="1:29" x14ac:dyDescent="0.25">
      <c r="A694" t="str">
        <f>feed!A694</f>
        <v>Lain</v>
      </c>
      <c r="B694" t="str">
        <f>feed!B694</f>
        <v>Red Terror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111</v>
      </c>
      <c r="E694">
        <f>SUMPRODUCT(MID(0&amp;feed!E694,LARGE(INDEX(ISNUMBER(--MID(feed!E694,ROW($1:$19),1))*
ROW($1:$19),0),ROW($1:$19))+1,1)*10^ROW($1:$19)/10)</f>
        <v>6</v>
      </c>
      <c r="F694" t="str">
        <f>feed!F694</f>
        <v>Korean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32</v>
      </c>
      <c r="L694">
        <f>SUMPRODUCT(MID(0&amp;feed!L694,LARGE(INDEX(ISNUMBER(--MID(feed!L694,ROW($1:$19),1))*
ROW($1:$19),0),ROW($1:$19))+1,1)*10^ROW($1:$19)/10)</f>
        <v>15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6844</v>
      </c>
      <c r="P694" t="str">
        <f>feed!P694</f>
        <v>Near Depletion</v>
      </c>
      <c r="Q694">
        <f t="shared" si="60"/>
        <v>10</v>
      </c>
      <c r="R694" t="str">
        <f>feed!Q694</f>
        <v>Powerful</v>
      </c>
      <c r="S694">
        <f t="shared" si="61"/>
        <v>9</v>
      </c>
      <c r="T694" t="str">
        <f>feed!R694</f>
        <v>Egypt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694" t="str">
        <f>feed!U694</f>
        <v>http://blocgame.com/stats.php?id=54938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13088</v>
      </c>
      <c r="AA694" s="8">
        <f t="shared" si="63"/>
        <v>40.724399494311001</v>
      </c>
      <c r="AB694" s="4">
        <f t="shared" si="64"/>
        <v>131.83333333333334</v>
      </c>
      <c r="AC694" s="4">
        <f t="shared" si="65"/>
        <v>5368.833333333333</v>
      </c>
    </row>
    <row r="695" spans="1:29" x14ac:dyDescent="0.25">
      <c r="A695" t="str">
        <f>feed!A695</f>
        <v>Aroucia</v>
      </c>
      <c r="B695" t="str">
        <f>feed!B695</f>
        <v>Pleeb</v>
      </c>
      <c r="C695">
        <f>feed!C695</f>
        <v>0</v>
      </c>
      <c r="D695">
        <f>SUMPRODUCT(MID(0&amp;feed!D695,LARGE(INDEX(ISNUMBER(--MID(feed!D695,ROW($1:$19),1))*
ROW($1:$19),0),ROW($1:$19))+1,1)*10^ROW($1:$19)/10)</f>
        <v>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Normal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1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1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790</v>
      </c>
      <c r="O695">
        <f>SUMPRODUCT(MID(0&amp;feed!O695,LARGE(INDEX(ISNUMBER(--MID(feed!O695,ROW($1:$5),1))*
ROW($1:$5),0),ROW($1:$5))+1,1)*10^ROW($1:$5)/10)</f>
        <v>17</v>
      </c>
      <c r="P695" t="str">
        <f>feed!P695</f>
        <v>Untapped</v>
      </c>
      <c r="Q695">
        <f t="shared" si="60"/>
        <v>90</v>
      </c>
      <c r="R695" t="str">
        <f>feed!Q695</f>
        <v>None</v>
      </c>
      <c r="S695">
        <f t="shared" si="61"/>
        <v>0</v>
      </c>
      <c r="T695" t="str">
        <f>feed!R695</f>
        <v>Mesoamerica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695" t="str">
        <f>feed!U695</f>
        <v>http://blocgame.com/stats.php?id=59585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709</v>
      </c>
      <c r="AA695" s="8">
        <f t="shared" si="63"/>
        <v>2.3215189873417721</v>
      </c>
      <c r="AB695" s="4">
        <f t="shared" si="64"/>
        <v>131.66666666666666</v>
      </c>
      <c r="AC695" s="4">
        <f t="shared" si="65"/>
        <v>305.66666666666669</v>
      </c>
    </row>
    <row r="696" spans="1:29" x14ac:dyDescent="0.25">
      <c r="A696" t="str">
        <f>feed!A696</f>
        <v>Calimisfits</v>
      </c>
      <c r="B696" t="str">
        <f>feed!B696</f>
        <v>Kay0404</v>
      </c>
      <c r="C696" t="str">
        <f>feed!C696</f>
        <v>KEMS4495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0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51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790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>
        <f t="shared" si="60"/>
        <v>90</v>
      </c>
      <c r="R696" t="str">
        <f>feed!Q696</f>
        <v>None</v>
      </c>
      <c r="S696">
        <f t="shared" si="61"/>
        <v>0</v>
      </c>
      <c r="T696" t="str">
        <f>feed!R696</f>
        <v>Southern Africa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696" t="str">
        <f>feed!U696</f>
        <v>http://blocgame.com/stats.php?id=65122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12459</v>
      </c>
      <c r="AA696" s="8">
        <f t="shared" si="63"/>
        <v>16.720253164556961</v>
      </c>
      <c r="AB696" s="4">
        <f t="shared" si="64"/>
        <v>131.66666666666666</v>
      </c>
      <c r="AC696" s="4">
        <f t="shared" si="65"/>
        <v>2201.5</v>
      </c>
    </row>
    <row r="697" spans="1:29" x14ac:dyDescent="0.25">
      <c r="A697" t="str">
        <f>feed!A697</f>
        <v>VinyRuler</v>
      </c>
      <c r="B697" t="str">
        <f>feed!B697</f>
        <v>VinyTanker</v>
      </c>
      <c r="C697">
        <f>feed!C697</f>
        <v>0</v>
      </c>
      <c r="D697">
        <f>SUMPRODUCT(MID(0&amp;feed!D697,LARGE(INDEX(ISNUMBER(--MID(feed!D697,ROW($1:$19),1))*
ROW($1:$19),0),ROW($1:$19))+1,1)*10^ROW($1:$19)/10)</f>
        <v>7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77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789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97" t="str">
        <f>feed!U697</f>
        <v>http://blocgame.com/stats.php?id=59709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4668</v>
      </c>
      <c r="AA697" s="8">
        <f t="shared" si="63"/>
        <v>6.8669201520912546</v>
      </c>
      <c r="AB697" s="4">
        <f t="shared" si="64"/>
        <v>131.5</v>
      </c>
      <c r="AC697" s="4">
        <f t="shared" si="65"/>
        <v>903</v>
      </c>
    </row>
    <row r="698" spans="1:29" x14ac:dyDescent="0.25">
      <c r="A698" t="str">
        <f>feed!A698</f>
        <v>Qaramur</v>
      </c>
      <c r="B698" t="str">
        <f>feed!B698</f>
        <v>Qaram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41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Angelic</v>
      </c>
      <c r="H698">
        <f>SUMPRODUCT(MID(0&amp;feed!H698,LARGE(INDEX(ISNUMBER(--MID(feed!H698,ROW($1:$1),1))*
ROW($1:$1),0),ROW($1:$1))+1,1)*10^ROW($1:$1)/10)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3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1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787</v>
      </c>
      <c r="O698">
        <f>SUMPRODUCT(MID(0&amp;feed!O698,LARGE(INDEX(ISNUMBER(--MID(feed!O698,ROW($1:$5),1))*
ROW($1:$5),0),ROW($1:$5))+1,1)*10^ROW($1:$5)/10)</f>
        <v>126</v>
      </c>
      <c r="P698" t="str">
        <f>feed!P698</f>
        <v>Untapped</v>
      </c>
      <c r="Q698">
        <f t="shared" si="60"/>
        <v>90</v>
      </c>
      <c r="R698" t="str">
        <f>feed!Q698</f>
        <v>Mediocre</v>
      </c>
      <c r="S698">
        <f t="shared" si="61"/>
        <v>4.5</v>
      </c>
      <c r="T698" t="str">
        <f>feed!R698</f>
        <v>The Subcontinent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98" t="str">
        <f>feed!U698</f>
        <v>http://blocgame.com/stats.php?id=62861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5792</v>
      </c>
      <c r="AA698" s="8">
        <f t="shared" si="63"/>
        <v>13.07750952986023</v>
      </c>
      <c r="AB698" s="4">
        <f t="shared" si="64"/>
        <v>131.16666666666666</v>
      </c>
      <c r="AC698" s="4">
        <f t="shared" si="65"/>
        <v>1715.3333333333333</v>
      </c>
    </row>
    <row r="699" spans="1:29" x14ac:dyDescent="0.25">
      <c r="A699" t="str">
        <f>feed!A699</f>
        <v>Notrealistan</v>
      </c>
      <c r="B699" t="str">
        <f>feed!B699</f>
        <v>braderrrs</v>
      </c>
      <c r="C699" t="str">
        <f>feed!C699</f>
        <v>FuckFishy</v>
      </c>
      <c r="D699">
        <f>SUMPRODUCT(MID(0&amp;feed!D699,LARGE(INDEX(ISNUMBER(--MID(feed!D699,ROW($1:$19),1))*
ROW($1:$19),0),ROW($1:$19))+1,1)*10^ROW($1:$19)/10)</f>
        <v>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Normal</v>
      </c>
      <c r="H699">
        <f>SUMPRODUCT(MID(0&amp;feed!H699,LARGE(INDEX(ISNUMBER(--MID(feed!H699,ROW($1:$1),1))*
ROW($1:$1),0),ROW($1:$1))+1,1)*10^ROW($1:$1)/10)</f>
        <v>0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80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0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787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Arabia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699" t="str">
        <f>feed!U699</f>
        <v>http://blocgame.com/stats.php?id=64801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8610</v>
      </c>
      <c r="AA699" s="8">
        <f t="shared" si="63"/>
        <v>11.893265565438373</v>
      </c>
      <c r="AB699" s="4">
        <f t="shared" si="64"/>
        <v>131.16666666666666</v>
      </c>
      <c r="AC699" s="4">
        <f t="shared" si="65"/>
        <v>1560</v>
      </c>
    </row>
    <row r="700" spans="1:29" x14ac:dyDescent="0.25">
      <c r="A700" t="str">
        <f>feed!A700</f>
        <v>Del</v>
      </c>
      <c r="B700" t="str">
        <f>feed!B700</f>
        <v>arnoldNYAAAA</v>
      </c>
      <c r="C700">
        <f>feed!C700</f>
        <v>0</v>
      </c>
      <c r="D700">
        <f>SUMPRODUCT(MID(0&amp;feed!D700,LARGE(INDEX(ISNUMBER(--MID(feed!D700,ROW($1:$19),1))*
ROW($1:$19),0),ROW($1:$19))+1,1)*10^ROW($1:$19)/10)</f>
        <v>10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56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785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60"/>
        <v>90</v>
      </c>
      <c r="R700" t="str">
        <f>feed!Q700</f>
        <v>Meagre</v>
      </c>
      <c r="S700">
        <f t="shared" si="61"/>
        <v>1.5</v>
      </c>
      <c r="T700" t="str">
        <f>feed!R700</f>
        <v>Mesopotamia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700" t="str">
        <f>feed!U700</f>
        <v>http://blocgame.com/stats.php?id=59586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10595</v>
      </c>
      <c r="AA700" s="8">
        <f t="shared" si="63"/>
        <v>14.452229299363058</v>
      </c>
      <c r="AB700" s="4">
        <f t="shared" si="64"/>
        <v>130.83333333333334</v>
      </c>
      <c r="AC700" s="4">
        <f t="shared" si="65"/>
        <v>1890.8333333333333</v>
      </c>
    </row>
    <row r="701" spans="1:29" x14ac:dyDescent="0.25">
      <c r="A701" t="str">
        <f>feed!A701</f>
        <v>Rattown</v>
      </c>
      <c r="B701" t="str">
        <f>feed!B701</f>
        <v>Furfag Commanding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507</v>
      </c>
      <c r="E701">
        <f>SUMPRODUCT(MID(0&amp;feed!E701,LARGE(INDEX(ISNUMBER(--MID(feed!E701,ROW($1:$19),1))*
ROW($1:$19),0),ROW($1:$19))+1,1)*10^ROW($1:$19)/10)</f>
        <v>6</v>
      </c>
      <c r="F701" t="str">
        <f>feed!F701</f>
        <v>Almost Modern</v>
      </c>
      <c r="G701" t="str">
        <f>feed!G701</f>
        <v>Angelic</v>
      </c>
      <c r="H701">
        <f>SUMPRODUCT(MID(0&amp;feed!H701,LARGE(INDEX(ISNUMBER(--MID(feed!H701,ROW($1:$1),1))*
ROW($1:$1),0),ROW($1:$1))+1,1)*10^ROW($1:$1)/10)</f>
        <v>5</v>
      </c>
      <c r="I701" t="str">
        <f>feed!I701</f>
        <v>Poor</v>
      </c>
      <c r="J701">
        <f>SUMPRODUCT(MID(0&amp;feed!J701,LARGE(INDEX(ISNUMBER(--MID(feed!J701,ROW($1:$19),1))*
ROW($1:$19),0),ROW($1:$19))+1,1)*10^ROW($1:$19)/10)</f>
        <v>3</v>
      </c>
      <c r="K701">
        <f>SUMPRODUCT(MID(0&amp;feed!K701,LARGE(INDEX(ISNUMBER(--MID(feed!K701,ROW($1:$19),1))*
ROW($1:$19),0),ROW($1:$19))+1,1)*10^ROW($1:$19)/10)</f>
        <v>29</v>
      </c>
      <c r="L701">
        <f>SUMPRODUCT(MID(0&amp;feed!L701,LARGE(INDEX(ISNUMBER(--MID(feed!L701,ROW($1:$19),1))*
ROW($1:$19),0),ROW($1:$19))+1,1)*10^ROW($1:$19)/10)</f>
        <v>21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783</v>
      </c>
      <c r="O701">
        <f>SUMPRODUCT(MID(0&amp;feed!O701,LARGE(INDEX(ISNUMBER(--MID(feed!O701,ROW($1:$5),1))*
ROW($1:$5),0),ROW($1:$5))+1,1)*10^ROW($1:$5)/10)</f>
        <v>4764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Mesopotamia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701" t="str">
        <f>feed!U701</f>
        <v>http://blocgame.com/stats.php?id=39062</v>
      </c>
      <c r="X701" s="4">
        <f>SUMPRODUCT(MID(0&amp;feed!V701,LARGE(INDEX(ISNUMBER(--MID(feed!V701,ROW($1:$5),1))*
ROW($1:$5),0),ROW($1:$5))+1,1)*10^ROW($1:$5)/10)</f>
        <v>10</v>
      </c>
      <c r="Y701">
        <f>feed!W701</f>
        <v>0</v>
      </c>
      <c r="Z701" s="4">
        <f t="shared" si="62"/>
        <v>22951</v>
      </c>
      <c r="AA701" s="8">
        <f t="shared" si="63"/>
        <v>58.047254150702429</v>
      </c>
      <c r="AB701" s="4">
        <f t="shared" si="64"/>
        <v>130.5</v>
      </c>
      <c r="AC701" s="4">
        <f t="shared" si="65"/>
        <v>7575.166666666667</v>
      </c>
    </row>
    <row r="702" spans="1:29" x14ac:dyDescent="0.25">
      <c r="A702" t="str">
        <f>feed!A702</f>
        <v>nadota</v>
      </c>
      <c r="B702" t="str">
        <f>feed!B702</f>
        <v>nadota</v>
      </c>
      <c r="C702">
        <f>feed!C702</f>
        <v>0</v>
      </c>
      <c r="D702">
        <f>SUMPRODUCT(MID(0&amp;feed!D702,LARGE(INDEX(ISNUMBER(--MID(feed!D702,ROW($1:$19),1))*
ROW($1:$19),0),ROW($1:$19))+1,1)*10^ROW($1:$19)/10)</f>
        <v>18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131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2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779</v>
      </c>
      <c r="O702">
        <f>SUMPRODUCT(MID(0&amp;feed!O702,LARGE(INDEX(ISNUMBER(--MID(feed!O702,ROW($1:$5),1))*
ROW($1:$5),0),ROW($1:$5))+1,1)*10^ROW($1:$5)/10)</f>
        <v>2400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Egypt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702" t="str">
        <f>feed!U702</f>
        <v>http://blocgame.com/stats.php?id=64838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18500</v>
      </c>
      <c r="AA702" s="8">
        <f t="shared" si="63"/>
        <v>25.673940949935815</v>
      </c>
      <c r="AB702" s="4">
        <f t="shared" si="64"/>
        <v>129.83333333333334</v>
      </c>
      <c r="AC702" s="4">
        <f t="shared" si="65"/>
        <v>3333.3333333333335</v>
      </c>
    </row>
    <row r="703" spans="1:29" x14ac:dyDescent="0.25">
      <c r="A703" t="str">
        <f>feed!A703</f>
        <v>hypocrates</v>
      </c>
      <c r="B703" t="str">
        <f>feed!B703</f>
        <v>sarah4424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18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Angelic</v>
      </c>
      <c r="H703">
        <f>SUMPRODUCT(MID(0&amp;feed!H703,LARGE(INDEX(ISNUMBER(--MID(feed!H703,ROW($1:$1),1))*
ROW($1:$1),0),ROW($1:$1))+1,1)*10^ROW($1:$1)/10)</f>
        <v>1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3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778</v>
      </c>
      <c r="O703">
        <f>SUMPRODUCT(MID(0&amp;feed!O703,LARGE(INDEX(ISNUMBER(--MID(feed!O703,ROW($1:$5),1))*
ROW($1:$5),0),ROW($1:$5))+1,1)*10^ROW($1:$5)/10)</f>
        <v>2971</v>
      </c>
      <c r="P703" t="str">
        <f>feed!P703</f>
        <v>Untapped</v>
      </c>
      <c r="Q703">
        <f t="shared" si="60"/>
        <v>90</v>
      </c>
      <c r="R703" t="str">
        <f>feed!Q703</f>
        <v>None</v>
      </c>
      <c r="S703">
        <f t="shared" si="61"/>
        <v>0</v>
      </c>
      <c r="T703" t="str">
        <f>feed!R703</f>
        <v>Mesopotamia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http://blocgame.com/stats.php?id=64450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17000</v>
      </c>
      <c r="AA703" s="8">
        <f t="shared" si="63"/>
        <v>25.70694087403599</v>
      </c>
      <c r="AB703" s="4">
        <f t="shared" si="64"/>
        <v>129.66666666666666</v>
      </c>
      <c r="AC703" s="4">
        <f t="shared" si="65"/>
        <v>3333.3333333333335</v>
      </c>
    </row>
    <row r="704" spans="1:29" x14ac:dyDescent="0.25">
      <c r="A704" t="str">
        <f>feed!A704</f>
        <v>AllBacon</v>
      </c>
      <c r="B704" t="str">
        <f>feed!B704</f>
        <v>RulerOfBacon</v>
      </c>
      <c r="C704">
        <f>feed!C704</f>
        <v>0</v>
      </c>
      <c r="D704">
        <f>SUMPRODUCT(MID(0&amp;feed!D704,LARGE(INDEX(ISNUMBER(--MID(feed!D704,ROW($1:$19),1))*
ROW($1:$19),0),ROW($1:$19))+1,1)*10^ROW($1:$19)/10)</f>
        <v>23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10</v>
      </c>
      <c r="K704">
        <f>SUMPRODUCT(MID(0&amp;feed!K704,LARGE(INDEX(ISNUMBER(--MID(feed!K704,ROW($1:$19),1))*
ROW($1:$19),0),ROW($1:$19))+1,1)*10^ROW($1:$19)/10)</f>
        <v>4</v>
      </c>
      <c r="L704">
        <f>SUMPRODUCT(MID(0&amp;feed!L704,LARGE(INDEX(ISNUMBER(--MID(feed!L704,ROW($1:$19),1))*
ROW($1:$19),0),ROW($1:$19))+1,1)*10^ROW($1:$19)/10)</f>
        <v>3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775</v>
      </c>
      <c r="O704">
        <f>SUMPRODUCT(MID(0&amp;feed!O704,LARGE(INDEX(ISNUMBER(--MID(feed!O704,ROW($1:$5),1))*
ROW($1:$5),0),ROW($1:$5))+1,1)*10^ROW($1:$5)/10)</f>
        <v>314</v>
      </c>
      <c r="P704" t="str">
        <f>feed!P704</f>
        <v>Untapped</v>
      </c>
      <c r="Q704">
        <f t="shared" si="60"/>
        <v>90</v>
      </c>
      <c r="R704" t="str">
        <f>feed!Q704</f>
        <v>Mediocre</v>
      </c>
      <c r="S704">
        <f t="shared" si="61"/>
        <v>4.5</v>
      </c>
      <c r="T704" t="str">
        <f>feed!R704</f>
        <v>China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704" t="str">
        <f>feed!U704</f>
        <v>http://blocgame.com/stats.php?id=65148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19310</v>
      </c>
      <c r="AA704" s="8">
        <f t="shared" si="63"/>
        <v>29.270967741935483</v>
      </c>
      <c r="AB704" s="4">
        <f t="shared" si="64"/>
        <v>129.16666666666666</v>
      </c>
      <c r="AC704" s="4">
        <f t="shared" si="65"/>
        <v>3780.8333333333335</v>
      </c>
    </row>
    <row r="705" spans="1:29" x14ac:dyDescent="0.25">
      <c r="A705" t="str">
        <f>feed!A705</f>
        <v>Darkplace</v>
      </c>
      <c r="B705" t="str">
        <f>feed!B705</f>
        <v>BlackAngel</v>
      </c>
      <c r="C705">
        <f>feed!C705</f>
        <v>0</v>
      </c>
      <c r="D705">
        <f>SUMPRODUCT(MID(0&amp;feed!D705,LARGE(INDEX(ISNUMBER(--MID(feed!D705,ROW($1:$19),1))*
ROW($1:$19),0),ROW($1:$19))+1,1)*10^ROW($1:$19)/10)</f>
        <v>6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2</v>
      </c>
      <c r="K705">
        <f>SUMPRODUCT(MID(0&amp;feed!K705,LARGE(INDEX(ISNUMBER(--MID(feed!K705,ROW($1:$19),1))*
ROW($1:$19),0),ROW($1:$19))+1,1)*10^ROW($1:$19)/10)</f>
        <v>1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761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Arabia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705" t="str">
        <f>feed!U705</f>
        <v>http://blocgame.com/stats.php?id=62234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301</v>
      </c>
      <c r="AA705" s="8">
        <f t="shared" si="63"/>
        <v>0.88830486202365311</v>
      </c>
      <c r="AB705" s="4">
        <f t="shared" si="64"/>
        <v>126.83333333333333</v>
      </c>
      <c r="AC705" s="4">
        <f t="shared" si="65"/>
        <v>112.66666666666667</v>
      </c>
    </row>
    <row r="706" spans="1:29" x14ac:dyDescent="0.25">
      <c r="A706" t="str">
        <f>feed!A706</f>
        <v>Wolfveiria</v>
      </c>
      <c r="B706" t="str">
        <f>feed!B706</f>
        <v>Sharuez</v>
      </c>
      <c r="C706">
        <f>feed!C706</f>
        <v>0</v>
      </c>
      <c r="D706">
        <f>SUMPRODUCT(MID(0&amp;feed!D706,LARGE(INDEX(ISNUMBER(--MID(feed!D706,ROW($1:$19),1))*
ROW($1:$19),0),ROW($1:$19))+1,1)*10^ROW($1:$19)/10)</f>
        <v>29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Normal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11</v>
      </c>
      <c r="K706">
        <f>SUMPRODUCT(MID(0&amp;feed!K706,LARGE(INDEX(ISNUMBER(--MID(feed!K706,ROW($1:$19),1))*
ROW($1:$19),0),ROW($1:$19))+1,1)*10^ROW($1:$19)/10)</f>
        <v>7</v>
      </c>
      <c r="L706">
        <f>SUMPRODUCT(MID(0&amp;feed!L706,LARGE(INDEX(ISNUMBER(--MID(feed!L706,ROW($1:$19),1))*
ROW($1:$19),0),ROW($1:$19))+1,1)*10^ROW($1:$19)/10)</f>
        <v>2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758</v>
      </c>
      <c r="O706">
        <f>SUMPRODUCT(MID(0&amp;feed!O706,LARGE(INDEX(ISNUMBER(--MID(feed!O706,ROW($1:$5),1))*
ROW($1:$5),0),ROW($1:$5))+1,1)*10^ROW($1:$5)/10)</f>
        <v>28</v>
      </c>
      <c r="P706" t="str">
        <f>feed!P706</f>
        <v>Untapped</v>
      </c>
      <c r="Q706">
        <f t="shared" si="60"/>
        <v>90</v>
      </c>
      <c r="R706" t="str">
        <f>feed!Q706</f>
        <v>Meagre</v>
      </c>
      <c r="S706">
        <f t="shared" si="61"/>
        <v>1.5</v>
      </c>
      <c r="T706" t="str">
        <f>feed!R706</f>
        <v>Mesoamerica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http://blocgame.com/stats.php?id=64523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15875</v>
      </c>
      <c r="AA706" s="8">
        <f t="shared" si="63"/>
        <v>26.385224274406333</v>
      </c>
      <c r="AB706" s="4">
        <f t="shared" si="64"/>
        <v>126.33333333333333</v>
      </c>
      <c r="AC706" s="4">
        <f t="shared" si="65"/>
        <v>3333.3333333333335</v>
      </c>
    </row>
    <row r="707" spans="1:29" x14ac:dyDescent="0.25">
      <c r="A707" t="str">
        <f>feed!A707</f>
        <v>Remote</v>
      </c>
      <c r="B707" t="str">
        <f>feed!B707</f>
        <v>Burgerking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149</v>
      </c>
      <c r="E707">
        <f>SUMPRODUCT(MID(0&amp;feed!E707,LARGE(INDEX(ISNUMBER(--MID(feed!E707,ROW($1:$19),1))*
ROW($1:$19),0),ROW($1:$19))+1,1)*10^ROW($1:$19)/10)</f>
        <v>2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5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42</v>
      </c>
      <c r="L707">
        <f>SUMPRODUCT(MID(0&amp;feed!L707,LARGE(INDEX(ISNUMBER(--MID(feed!L707,ROW($1:$19),1))*
ROW($1:$19),0),ROW($1:$19))+1,1)*10^ROW($1:$19)/10)</f>
        <v>11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754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Pacific Rim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707" t="str">
        <f>feed!U707</f>
        <v>http://blocgame.com/stats.php?id=61201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27648</v>
      </c>
      <c r="AA707" s="8">
        <f t="shared" ref="AA707:AA770" si="69">V707/N707</f>
        <v>68.00132625994695</v>
      </c>
      <c r="AB707" s="4">
        <f t="shared" ref="AB707:AB770" si="70">N707/6</f>
        <v>125.66666666666667</v>
      </c>
      <c r="AC707" s="4">
        <f t="shared" ref="AC707:AC770" si="71">V707/6</f>
        <v>8545.5</v>
      </c>
    </row>
    <row r="708" spans="1:29" x14ac:dyDescent="0.25">
      <c r="A708" t="str">
        <f>feed!A708</f>
        <v>Singapore no2</v>
      </c>
      <c r="B708" t="str">
        <f>feed!B708</f>
        <v>Caleb Neo</v>
      </c>
      <c r="C708" t="str">
        <f>feed!C708</f>
        <v>Dictators United</v>
      </c>
      <c r="D708">
        <f>SUMPRODUCT(MID(0&amp;feed!D708,LARGE(INDEX(ISNUMBER(--MID(feed!D708,ROW($1:$19),1))*
ROW($1:$19),0),ROW($1:$19))+1,1)*10^ROW($1:$19)/10)</f>
        <v>38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6</v>
      </c>
      <c r="K708">
        <f>SUMPRODUCT(MID(0&amp;feed!K708,LARGE(INDEX(ISNUMBER(--MID(feed!K708,ROW($1:$19),1))*
ROW($1:$19),0),ROW($1:$19))+1,1)*10^ROW($1:$19)/10)</f>
        <v>13</v>
      </c>
      <c r="L708">
        <f>SUMPRODUCT(MID(0&amp;feed!L708,LARGE(INDEX(ISNUMBER(--MID(feed!L708,ROW($1:$19),1))*
ROW($1:$19),0),ROW($1:$19))+1,1)*10^ROW($1:$19)/10)</f>
        <v>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754</v>
      </c>
      <c r="O708">
        <f>SUMPRODUCT(MID(0&amp;feed!O708,LARGE(INDEX(ISNUMBER(--MID(feed!O708,ROW($1:$5),1))*
ROW($1:$5),0),ROW($1:$5))+1,1)*10^ROW($1:$5)/10)</f>
        <v>125</v>
      </c>
      <c r="P708" t="str">
        <f>feed!P708</f>
        <v>Plentiful</v>
      </c>
      <c r="Q708">
        <f t="shared" si="66"/>
        <v>70</v>
      </c>
      <c r="R708" t="str">
        <f>feed!Q708</f>
        <v>Mediocre</v>
      </c>
      <c r="S708">
        <f t="shared" si="67"/>
        <v>4.5</v>
      </c>
      <c r="T708" t="str">
        <f>feed!R708</f>
        <v>East Indies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708" t="str">
        <f>feed!U708</f>
        <v>http://blocgame.com/stats.php?id=64582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13250</v>
      </c>
      <c r="AA708" s="8">
        <f t="shared" si="69"/>
        <v>26.525198938992041</v>
      </c>
      <c r="AB708" s="4">
        <f t="shared" si="70"/>
        <v>125.66666666666667</v>
      </c>
      <c r="AC708" s="4">
        <f t="shared" si="71"/>
        <v>3333.3333333333335</v>
      </c>
    </row>
    <row r="709" spans="1:29" x14ac:dyDescent="0.25">
      <c r="A709" t="str">
        <f>feed!A709</f>
        <v>Coalition</v>
      </c>
      <c r="B709" t="str">
        <f>feed!B709</f>
        <v>Bilingo</v>
      </c>
      <c r="C709">
        <f>feed!C709</f>
        <v>0</v>
      </c>
      <c r="D709">
        <f>SUMPRODUCT(MID(0&amp;feed!D709,LARGE(INDEX(ISNUMBER(--MID(feed!D709,ROW($1:$19),1))*
ROW($1:$19),0),ROW($1:$19))+1,1)*10^ROW($1:$19)/10)</f>
        <v>3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Mad Dog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7</v>
      </c>
      <c r="K709">
        <f>SUMPRODUCT(MID(0&amp;feed!K709,LARGE(INDEX(ISNUMBER(--MID(feed!K709,ROW($1:$19),1))*
ROW($1:$19),0),ROW($1:$19))+1,1)*10^ROW($1:$19)/10)</f>
        <v>8</v>
      </c>
      <c r="L709">
        <f>SUMPRODUCT(MID(0&amp;feed!L709,LARGE(INDEX(ISNUMBER(--MID(feed!L709,ROW($1:$19),1))*
ROW($1:$19),0),ROW($1:$19))+1,1)*10^ROW($1:$19)/10)</f>
        <v>3</v>
      </c>
      <c r="M709" t="str">
        <f>feed!M709</f>
        <v>Free Market</v>
      </c>
      <c r="N709">
        <f>SUMPRODUCT(MID(0&amp;feed!N709,LARGE(INDEX(ISNUMBER(--MID(feed!N709,ROW($1:$5),1))*
ROW($1:$5),0),ROW($1:$5))+1,1)*10^ROW($1:$5)/10)</f>
        <v>754</v>
      </c>
      <c r="O709">
        <f>SUMPRODUCT(MID(0&amp;feed!O709,LARGE(INDEX(ISNUMBER(--MID(feed!O709,ROW($1:$5),1))*
ROW($1:$5),0),ROW($1:$5))+1,1)*10^ROW($1:$5)/10)</f>
        <v>335</v>
      </c>
      <c r="P709" t="str">
        <f>feed!P709</f>
        <v>Depleted</v>
      </c>
      <c r="Q709">
        <f t="shared" si="66"/>
        <v>0</v>
      </c>
      <c r="R709" t="str">
        <f>feed!Q709</f>
        <v>Meagre</v>
      </c>
      <c r="S709">
        <f t="shared" si="67"/>
        <v>1.5</v>
      </c>
      <c r="T709" t="str">
        <f>feed!R709</f>
        <v>Mesoamerica</v>
      </c>
      <c r="U709" t="str">
        <f>feed!S709</f>
        <v>United States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709" t="str">
        <f>feed!U709</f>
        <v>http://blocgame.com/stats.php?id=65008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14904</v>
      </c>
      <c r="AA709" s="8">
        <f t="shared" si="69"/>
        <v>26.23209549071618</v>
      </c>
      <c r="AB709" s="4">
        <f t="shared" si="70"/>
        <v>125.66666666666667</v>
      </c>
      <c r="AC709" s="4">
        <f t="shared" si="71"/>
        <v>3296.5</v>
      </c>
    </row>
    <row r="710" spans="1:29" x14ac:dyDescent="0.25">
      <c r="A710" t="str">
        <f>feed!A710</f>
        <v>Pasir Dua Butir</v>
      </c>
      <c r="B710" t="str">
        <f>feed!B710</f>
        <v>Rocky Malaya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113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2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42</v>
      </c>
      <c r="K710">
        <f>SUMPRODUCT(MID(0&amp;feed!K710,LARGE(INDEX(ISNUMBER(--MID(feed!K710,ROW($1:$19),1))*
ROW($1:$19),0),ROW($1:$19))+1,1)*10^ROW($1:$19)/10)</f>
        <v>17</v>
      </c>
      <c r="L710">
        <f>SUMPRODUCT(MID(0&amp;feed!L710,LARGE(INDEX(ISNUMBER(--MID(feed!L710,ROW($1:$19),1))*
ROW($1:$19),0),ROW($1:$19))+1,1)*10^ROW($1:$19)/10)</f>
        <v>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753</v>
      </c>
      <c r="O710">
        <f>SUMPRODUCT(MID(0&amp;feed!O710,LARGE(INDEX(ISNUMBER(--MID(feed!O710,ROW($1:$5),1))*
ROW($1:$5),0),ROW($1:$5))+1,1)*10^ROW($1:$5)/10)</f>
        <v>84</v>
      </c>
      <c r="P710" t="str">
        <f>feed!P710</f>
        <v>Untapped</v>
      </c>
      <c r="Q710">
        <f t="shared" si="66"/>
        <v>90</v>
      </c>
      <c r="R710" t="str">
        <f>feed!Q710</f>
        <v>Large</v>
      </c>
      <c r="S710">
        <f t="shared" si="67"/>
        <v>7.5</v>
      </c>
      <c r="T710" t="str">
        <f>feed!R710</f>
        <v>East Indies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710" t="str">
        <f>feed!U710</f>
        <v>http://blocgame.com/stats.php?id=60687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13008</v>
      </c>
      <c r="AA710" s="8">
        <f t="shared" si="69"/>
        <v>32.215139442231077</v>
      </c>
      <c r="AB710" s="4">
        <f t="shared" si="70"/>
        <v>125.5</v>
      </c>
      <c r="AC710" s="4">
        <f t="shared" si="71"/>
        <v>4043</v>
      </c>
    </row>
    <row r="711" spans="1:29" x14ac:dyDescent="0.25">
      <c r="A711" t="str">
        <f>feed!A711</f>
        <v>Newport High</v>
      </c>
      <c r="B711" t="str">
        <f>feed!B711</f>
        <v>Astalavista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1</v>
      </c>
      <c r="F711" t="str">
        <f>feed!F711</f>
        <v>Korean War surplus</v>
      </c>
      <c r="G711" t="str">
        <f>feed!G711</f>
        <v>Normal</v>
      </c>
      <c r="H711">
        <f>SUMPRODUCT(MID(0&amp;feed!H711,LARGE(INDEX(ISNUMBER(--MID(feed!H711,ROW($1:$1),1))*
ROW($1:$1),0),ROW($1:$1))+1,1)*10^ROW($1:$1)/10)</f>
        <v>3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2</v>
      </c>
      <c r="K711">
        <f>SUMPRODUCT(MID(0&amp;feed!K711,LARGE(INDEX(ISNUMBER(--MID(feed!K711,ROW($1:$19),1))*
ROW($1:$19),0),ROW($1:$19))+1,1)*10^ROW($1:$19)/10)</f>
        <v>36</v>
      </c>
      <c r="L711">
        <f>SUMPRODUCT(MID(0&amp;feed!L711,LARGE(INDEX(ISNUMBER(--MID(feed!L711,ROW($1:$19),1))*
ROW($1:$19),0),ROW($1:$19))+1,1)*10^ROW($1:$19)/10)</f>
        <v>4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752</v>
      </c>
      <c r="O711">
        <f>SUMPRODUCT(MID(0&amp;feed!O711,LARGE(INDEX(ISNUMBER(--MID(feed!O711,ROW($1:$5),1))*
ROW($1:$5),0),ROW($1:$5))+1,1)*10^ROW($1:$5)/10)</f>
        <v>68</v>
      </c>
      <c r="P711" t="str">
        <f>feed!P711</f>
        <v>Untapped</v>
      </c>
      <c r="Q711">
        <f t="shared" si="66"/>
        <v>90</v>
      </c>
      <c r="R711" t="str">
        <f>feed!Q711</f>
        <v>Powerful</v>
      </c>
      <c r="S711">
        <f t="shared" si="67"/>
        <v>9</v>
      </c>
      <c r="T711" t="str">
        <f>feed!R711</f>
        <v>Mesoamerica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711" t="str">
        <f>feed!U711</f>
        <v>http://blocgame.com/stats.php?id=62860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25672</v>
      </c>
      <c r="AA711" s="8">
        <f t="shared" si="69"/>
        <v>57.077127659574465</v>
      </c>
      <c r="AB711" s="4">
        <f t="shared" si="70"/>
        <v>125.33333333333333</v>
      </c>
      <c r="AC711" s="4">
        <f t="shared" si="71"/>
        <v>7153.666666666667</v>
      </c>
    </row>
    <row r="712" spans="1:29" x14ac:dyDescent="0.25">
      <c r="A712" t="str">
        <f>feed!A712</f>
        <v>Trade Economics</v>
      </c>
      <c r="B712" t="str">
        <f>feed!B712</f>
        <v>Gen. Internet</v>
      </c>
      <c r="C712">
        <f>feed!C712</f>
        <v>0</v>
      </c>
      <c r="D712">
        <f>SUMPRODUCT(MID(0&amp;feed!D712,LARGE(INDEX(ISNUMBER(--MID(feed!D712,ROW($1:$19),1))*
ROW($1:$19),0),ROW($1:$19))+1,1)*10^ROW($1:$19)/10)</f>
        <v>9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19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748</v>
      </c>
      <c r="O712">
        <f>SUMPRODUCT(MID(0&amp;feed!O712,LARGE(INDEX(ISNUMBER(--MID(feed!O712,ROW($1:$5),1))*
ROW($1:$5),0),ROW($1:$5))+1,1)*10^ROW($1:$5)/10)</f>
        <v>272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712" t="str">
        <f>feed!U712</f>
        <v>http://blocgame.com/stats.php?id=65164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19816</v>
      </c>
      <c r="AA712" s="8">
        <f t="shared" si="69"/>
        <v>30.502673796791445</v>
      </c>
      <c r="AB712" s="4">
        <f t="shared" si="70"/>
        <v>124.66666666666667</v>
      </c>
      <c r="AC712" s="4">
        <f t="shared" si="71"/>
        <v>3802.6666666666665</v>
      </c>
    </row>
    <row r="713" spans="1:29" x14ac:dyDescent="0.25">
      <c r="A713" t="str">
        <f>feed!A713</f>
        <v>Arganava</v>
      </c>
      <c r="B713" t="str">
        <f>feed!B713</f>
        <v>Abdul Hamid Muhammad</v>
      </c>
      <c r="C713">
        <f>feed!C713</f>
        <v>0</v>
      </c>
      <c r="D713">
        <f>SUMPRODUCT(MID(0&amp;feed!D713,LARGE(INDEX(ISNUMBER(--MID(feed!D713,ROW($1:$19),1))*
ROW($1:$19),0),ROW($1:$19))+1,1)*10^ROW($1:$19)/10)</f>
        <v>10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Good</v>
      </c>
      <c r="H713">
        <f>SUMPRODUCT(MID(0&amp;feed!H713,LARGE(INDEX(ISNUMBER(--MID(feed!H713,ROW($1:$1),1))*
ROW($1:$1),0),ROW($1:$1))+1,1)*10^ROW($1:$1)/10)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747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 t="shared" si="66"/>
        <v>90</v>
      </c>
      <c r="R713" t="str">
        <f>feed!Q713</f>
        <v>Meagre</v>
      </c>
      <c r="S713">
        <f t="shared" si="67"/>
        <v>1.5</v>
      </c>
      <c r="T713" t="str">
        <f>feed!R713</f>
        <v>East Indies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3" t="str">
        <f>feed!U713</f>
        <v>http://blocgame.com/stats.php?id=62223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2709</v>
      </c>
      <c r="AA713" s="8">
        <f t="shared" si="69"/>
        <v>5.6345381526104417</v>
      </c>
      <c r="AB713" s="4">
        <f t="shared" si="70"/>
        <v>124.5</v>
      </c>
      <c r="AC713" s="4">
        <f t="shared" si="71"/>
        <v>701.5</v>
      </c>
    </row>
    <row r="714" spans="1:29" x14ac:dyDescent="0.25">
      <c r="A714" t="str">
        <f>feed!A714</f>
        <v>Crashlantis</v>
      </c>
      <c r="B714" t="str">
        <f>feed!B714</f>
        <v>The Great Crashimo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90</v>
      </c>
      <c r="E714">
        <f>SUMPRODUCT(MID(0&amp;feed!E714,LARGE(INDEX(ISNUMBER(--MID(feed!E714,ROW($1:$19),1))*
ROW($1:$19),0),ROW($1:$19))+1,1)*10^ROW($1:$19)/10)</f>
        <v>3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3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22</v>
      </c>
      <c r="L714">
        <f>SUMPRODUCT(MID(0&amp;feed!L714,LARGE(INDEX(ISNUMBER(--MID(feed!L714,ROW($1:$19),1))*
ROW($1:$19),0),ROW($1:$19))+1,1)*10^ROW($1:$19)/10)</f>
        <v>16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746</v>
      </c>
      <c r="O714">
        <f>SUMPRODUCT(MID(0&amp;feed!O714,LARGE(INDEX(ISNUMBER(--MID(feed!O714,ROW($1:$5),1))*
ROW($1:$5),0),ROW($1:$5))+1,1)*10^ROW($1:$5)/10)</f>
        <v>2547</v>
      </c>
      <c r="P714" t="str">
        <f>feed!P714</f>
        <v>Untapped</v>
      </c>
      <c r="Q714">
        <f t="shared" si="66"/>
        <v>90</v>
      </c>
      <c r="R714" t="str">
        <f>feed!Q714</f>
        <v>Very Powerful</v>
      </c>
      <c r="S714">
        <f t="shared" si="67"/>
        <v>10</v>
      </c>
      <c r="T714" t="str">
        <f>feed!R714</f>
        <v>Egypt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714" t="str">
        <f>feed!U714</f>
        <v>http://blocgame.com/stats.php?id=50932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31915</v>
      </c>
      <c r="AA714" s="8">
        <f t="shared" si="69"/>
        <v>64.899463806970516</v>
      </c>
      <c r="AB714" s="4">
        <f t="shared" si="70"/>
        <v>124.33333333333333</v>
      </c>
      <c r="AC714" s="4">
        <f t="shared" si="71"/>
        <v>8069.166666666667</v>
      </c>
    </row>
    <row r="715" spans="1:29" x14ac:dyDescent="0.25">
      <c r="A715" t="str">
        <f>feed!A715</f>
        <v>hatchblock</v>
      </c>
      <c r="B715" t="str">
        <f>feed!B715</f>
        <v>hatchblock</v>
      </c>
      <c r="C715">
        <f>feed!C715</f>
        <v>0</v>
      </c>
      <c r="D715">
        <f>SUMPRODUCT(MID(0&amp;feed!D715,LARGE(INDEX(ISNUMBER(--MID(feed!D715,ROW($1:$19),1))*
ROW($1:$19),0),ROW($1:$19))+1,1)*10^ROW($1:$19)/10)</f>
        <v>5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131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2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746</v>
      </c>
      <c r="O715">
        <f>SUMPRODUCT(MID(0&amp;feed!O715,LARGE(INDEX(ISNUMBER(--MID(feed!O715,ROW($1:$5),1))*
ROW($1:$5),0),ROW($1:$5))+1,1)*10^ROW($1:$5)/10)</f>
        <v>1212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Atlas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715" t="str">
        <f>feed!U715</f>
        <v>http://blocgame.com/stats.php?id=64353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9825</v>
      </c>
      <c r="AA715" s="8">
        <f t="shared" si="69"/>
        <v>15.180965147453083</v>
      </c>
      <c r="AB715" s="4">
        <f t="shared" si="70"/>
        <v>124.33333333333333</v>
      </c>
      <c r="AC715" s="4">
        <f t="shared" si="71"/>
        <v>1887.5</v>
      </c>
    </row>
    <row r="716" spans="1:29" x14ac:dyDescent="0.25">
      <c r="A716" t="str">
        <f>feed!A716</f>
        <v>Dredd\\\'s</v>
      </c>
      <c r="B716" t="str">
        <f>feed!B716</f>
        <v>Dredd</v>
      </c>
      <c r="C716" t="str">
        <f>feed!C716</f>
        <v>Brotherhood of Nod</v>
      </c>
      <c r="D716">
        <f>SUMPRODUCT(MID(0&amp;feed!D716,LARGE(INDEX(ISNUMBER(--MID(feed!D716,ROW($1:$19),1))*
ROW($1:$19),0),ROW($1:$19))+1,1)*10^ROW($1:$19)/10)</f>
        <v>131</v>
      </c>
      <c r="E716">
        <f>SUMPRODUCT(MID(0&amp;feed!E716,LARGE(INDEX(ISNUMBER(--MID(feed!E716,ROW($1:$19),1))*
ROW($1:$19),0),ROW($1:$19))+1,1)*10^ROW($1:$19)/10)</f>
        <v>1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2</v>
      </c>
      <c r="K716">
        <f>SUMPRODUCT(MID(0&amp;feed!K716,LARGE(INDEX(ISNUMBER(--MID(feed!K716,ROW($1:$19),1))*
ROW($1:$19),0),ROW($1:$19))+1,1)*10^ROW($1:$19)/10)</f>
        <v>16</v>
      </c>
      <c r="L716">
        <f>SUMPRODUCT(MID(0&amp;feed!L716,LARGE(INDEX(ISNUMBER(--MID(feed!L716,ROW($1:$19),1))*
ROW($1:$19),0),ROW($1:$19))+1,1)*10^ROW($1:$19)/10)</f>
        <v>12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744</v>
      </c>
      <c r="O716">
        <f>SUMPRODUCT(MID(0&amp;feed!O716,LARGE(INDEX(ISNUMBER(--MID(feed!O716,ROW($1:$5),1))*
ROW($1:$5),0),ROW($1:$5))+1,1)*10^ROW($1:$5)/10)</f>
        <v>3215</v>
      </c>
      <c r="P716" t="str">
        <f>feed!P716</f>
        <v>Untapped</v>
      </c>
      <c r="Q716">
        <f t="shared" si="66"/>
        <v>90</v>
      </c>
      <c r="R716" t="str">
        <f>feed!Q716</f>
        <v>Very Powerful</v>
      </c>
      <c r="S716">
        <f t="shared" si="67"/>
        <v>10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6" t="str">
        <f>feed!U716</f>
        <v>http://blocgame.com/stats.php?id=62798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22725</v>
      </c>
      <c r="AA716" s="8">
        <f t="shared" si="69"/>
        <v>46.673387096774192</v>
      </c>
      <c r="AB716" s="4">
        <f t="shared" si="70"/>
        <v>124</v>
      </c>
      <c r="AC716" s="4">
        <f t="shared" si="71"/>
        <v>5787.5</v>
      </c>
    </row>
    <row r="717" spans="1:29" x14ac:dyDescent="0.25">
      <c r="A717" t="str">
        <f>feed!A717</f>
        <v>GRAVYPIPE</v>
      </c>
      <c r="B717" t="str">
        <f>feed!B717</f>
        <v>ElDeuce</v>
      </c>
      <c r="C717" t="str">
        <f>feed!C717</f>
        <v>SPQR</v>
      </c>
      <c r="D717">
        <f>SUMPRODUCT(MID(0&amp;feed!D717,LARGE(INDEX(ISNUMBER(--MID(feed!D717,ROW($1:$19),1))*
ROW($1:$19),0),ROW($1:$19))+1,1)*10^ROW($1:$19)/10)</f>
        <v>48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Good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12</v>
      </c>
      <c r="K717">
        <f>SUMPRODUCT(MID(0&amp;feed!K717,LARGE(INDEX(ISNUMBER(--MID(feed!K717,ROW($1:$19),1))*
ROW($1:$19),0),ROW($1:$19))+1,1)*10^ROW($1:$19)/10)</f>
        <v>6</v>
      </c>
      <c r="L717">
        <f>SUMPRODUCT(MID(0&amp;feed!L717,LARGE(INDEX(ISNUMBER(--MID(feed!L717,ROW($1:$19),1))*
ROW($1:$19),0),ROW($1:$19))+1,1)*10^ROW($1:$19)/10)</f>
        <v>9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744</v>
      </c>
      <c r="O717">
        <f>SUMPRODUCT(MID(0&amp;feed!O717,LARGE(INDEX(ISNUMBER(--MID(feed!O717,ROW($1:$5),1))*
ROW($1:$5),0),ROW($1:$5))+1,1)*10^ROW($1:$5)/10)</f>
        <v>1525</v>
      </c>
      <c r="P717">
        <f>feed!P717</f>
        <v>0</v>
      </c>
      <c r="Q717">
        <f t="shared" si="66"/>
        <v>40</v>
      </c>
      <c r="R717" t="str">
        <f>feed!Q717</f>
        <v>None</v>
      </c>
      <c r="S717">
        <f t="shared" si="67"/>
        <v>0</v>
      </c>
      <c r="T717" t="str">
        <f>feed!R717</f>
        <v>Persia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717" t="str">
        <f>feed!U717</f>
        <v>http://blocgame.com/stats.php?id=64560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6982</v>
      </c>
      <c r="AA717" s="8">
        <f t="shared" si="69"/>
        <v>16.94489247311828</v>
      </c>
      <c r="AB717" s="4">
        <f t="shared" si="70"/>
        <v>124</v>
      </c>
      <c r="AC717" s="4">
        <f t="shared" si="71"/>
        <v>2101.1666666666665</v>
      </c>
    </row>
    <row r="718" spans="1:29" x14ac:dyDescent="0.25">
      <c r="A718" t="str">
        <f>feed!A718</f>
        <v>Double A</v>
      </c>
      <c r="B718" t="str">
        <f>feed!B718</f>
        <v>alvin anakin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1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7</v>
      </c>
      <c r="L718">
        <f>SUMPRODUCT(MID(0&amp;feed!L718,LARGE(INDEX(ISNUMBER(--MID(feed!L718,ROW($1:$19),1))*
ROW($1:$19),0),ROW($1:$19))+1,1)*10^ROW($1:$19)/10)</f>
        <v>6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744</v>
      </c>
      <c r="O718">
        <f>SUMPRODUCT(MID(0&amp;feed!O718,LARGE(INDEX(ISNUMBER(--MID(feed!O718,ROW($1:$5),1))*
ROW($1:$5),0),ROW($1:$5))+1,1)*10^ROW($1:$5)/10)</f>
        <v>551</v>
      </c>
      <c r="P718" t="str">
        <f>feed!P718</f>
        <v>Untapped</v>
      </c>
      <c r="Q718">
        <f t="shared" si="66"/>
        <v>90</v>
      </c>
      <c r="R718" t="str">
        <f>feed!Q718</f>
        <v>Small</v>
      </c>
      <c r="S718">
        <f t="shared" si="67"/>
        <v>3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718" t="str">
        <f>feed!U718</f>
        <v>http://blocgame.com/stats.php?id=64615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560</v>
      </c>
      <c r="AA718" s="8">
        <f t="shared" si="69"/>
        <v>8.3131720430107521</v>
      </c>
      <c r="AB718" s="4">
        <f t="shared" si="70"/>
        <v>124</v>
      </c>
      <c r="AC718" s="4">
        <f t="shared" si="71"/>
        <v>1030.8333333333333</v>
      </c>
    </row>
    <row r="719" spans="1:29" x14ac:dyDescent="0.25">
      <c r="A719" t="str">
        <f>feed!A719</f>
        <v>Askya</v>
      </c>
      <c r="B719" t="str">
        <f>feed!B719</f>
        <v>EskimoKing</v>
      </c>
      <c r="C719" t="str">
        <f>feed!C719</f>
        <v>Socialist Arab Union</v>
      </c>
      <c r="D719">
        <f>SUMPRODUCT(MID(0&amp;feed!D719,LARGE(INDEX(ISNUMBER(--MID(feed!D719,ROW($1:$19),1))*
ROW($1:$19),0),ROW($1:$19))+1,1)*10^ROW($1:$19)/10)</f>
        <v>43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1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743</v>
      </c>
      <c r="O719">
        <f>SUMPRODUCT(MID(0&amp;feed!O719,LARGE(INDEX(ISNUMBER(--MID(feed!O719,ROW($1:$5),1))*
ROW($1:$5),0),ROW($1:$5))+1,1)*10^ROW($1:$5)/10)</f>
        <v>154</v>
      </c>
      <c r="P719" t="str">
        <f>feed!P719</f>
        <v>Untapped</v>
      </c>
      <c r="Q719">
        <f t="shared" si="66"/>
        <v>90</v>
      </c>
      <c r="R719" t="str">
        <f>feed!Q719</f>
        <v>Mediocre</v>
      </c>
      <c r="S719">
        <f t="shared" si="67"/>
        <v>4.5</v>
      </c>
      <c r="T719" t="str">
        <f>feed!R719</f>
        <v>East Africa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719" t="str">
        <f>feed!U719</f>
        <v>http://blocgame.com/stats.php?id=65129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10470</v>
      </c>
      <c r="AA719" s="8">
        <f t="shared" si="69"/>
        <v>16.615074024226111</v>
      </c>
      <c r="AB719" s="4">
        <f t="shared" si="70"/>
        <v>123.83333333333333</v>
      </c>
      <c r="AC719" s="4">
        <f t="shared" si="71"/>
        <v>2057.5</v>
      </c>
    </row>
    <row r="720" spans="1:29" x14ac:dyDescent="0.25">
      <c r="A720" t="str">
        <f>feed!A720</f>
        <v>BerkeVille</v>
      </c>
      <c r="B720" t="str">
        <f>feed!B720</f>
        <v>VintageTanker</v>
      </c>
      <c r="C720">
        <f>feed!C720</f>
        <v>0</v>
      </c>
      <c r="D720">
        <f>SUMPRODUCT(MID(0&amp;feed!D720,LARGE(INDEX(ISNUMBER(--MID(feed!D720,ROW($1:$19),1))*
ROW($1:$19),0),ROW($1:$19))+1,1)*10^ROW($1:$19)/10)</f>
        <v>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Nice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79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0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742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Southern Africa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720" t="str">
        <f>feed!U720</f>
        <v>http://blocgame.com/stats.php?id=59187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3439</v>
      </c>
      <c r="AA720" s="8">
        <f t="shared" si="69"/>
        <v>5.6455525606468999</v>
      </c>
      <c r="AB720" s="4">
        <f t="shared" si="70"/>
        <v>123.66666666666667</v>
      </c>
      <c r="AC720" s="4">
        <f t="shared" si="71"/>
        <v>698.16666666666663</v>
      </c>
    </row>
    <row r="721" spans="1:29" x14ac:dyDescent="0.25">
      <c r="A721" t="str">
        <f>feed!A721</f>
        <v>Fast Dragon</v>
      </c>
      <c r="B721" t="str">
        <f>feed!B721</f>
        <v>Matt Damion</v>
      </c>
      <c r="C721">
        <f>feed!C721</f>
        <v>0</v>
      </c>
      <c r="D721">
        <f>SUMPRODUCT(MID(0&amp;feed!D721,LARGE(INDEX(ISNUMBER(--MID(feed!D721,ROW($1:$19),1))*
ROW($1:$19),0),ROW($1:$19))+1,1)*10^ROW($1:$19)/10)</f>
        <v>8</v>
      </c>
      <c r="E721">
        <f>SUMPRODUCT(MID(0&amp;feed!E721,LARGE(INDEX(ISNUMBER(--MID(feed!E721,ROW($1:$19),1))*
ROW($1:$19),0),ROW($1:$19))+1,1)*10^ROW($1:$19)/10)</f>
        <v>2</v>
      </c>
      <c r="F721" t="str">
        <f>feed!F721</f>
        <v>Second World War surplus</v>
      </c>
      <c r="G721" t="str">
        <f>feed!G721</f>
        <v>Nice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2</v>
      </c>
      <c r="K721">
        <f>SUMPRODUCT(MID(0&amp;feed!K721,LARGE(INDEX(ISNUMBER(--MID(feed!K721,ROW($1:$19),1))*
ROW($1:$19),0),ROW($1:$19))+1,1)*10^ROW($1:$19)/10)</f>
        <v>19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739</v>
      </c>
      <c r="O721">
        <f>SUMPRODUCT(MID(0&amp;feed!O721,LARGE(INDEX(ISNUMBER(--MID(feed!O721,ROW($1:$5),1))*
ROW($1:$5),0),ROW($1:$5))+1,1)*10^ROW($1:$5)/10)</f>
        <v>473</v>
      </c>
      <c r="P721" t="str">
        <f>feed!P721</f>
        <v>Untapped</v>
      </c>
      <c r="Q721">
        <f t="shared" si="66"/>
        <v>90</v>
      </c>
      <c r="R721" t="str">
        <f>feed!Q721</f>
        <v>Mediocre</v>
      </c>
      <c r="S721">
        <f t="shared" si="67"/>
        <v>4.5</v>
      </c>
      <c r="T721" t="str">
        <f>feed!R721</f>
        <v>China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721" t="str">
        <f>feed!U721</f>
        <v>http://blocgame.com/stats.php?id=65502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19545</v>
      </c>
      <c r="AA721" s="8">
        <f t="shared" si="69"/>
        <v>41.163734776725306</v>
      </c>
      <c r="AB721" s="4">
        <f t="shared" si="70"/>
        <v>123.16666666666667</v>
      </c>
      <c r="AC721" s="4">
        <f t="shared" si="71"/>
        <v>5070</v>
      </c>
    </row>
    <row r="722" spans="1:29" x14ac:dyDescent="0.25">
      <c r="A722" t="str">
        <f>feed!A722</f>
        <v>Casa del Nolano</v>
      </c>
      <c r="B722" t="str">
        <f>feed!B722</f>
        <v>jnolat09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52</v>
      </c>
      <c r="E722">
        <f>SUMPRODUCT(MID(0&amp;feed!E722,LARGE(INDEX(ISNUMBER(--MID(feed!E722,ROW($1:$19),1))*
ROW($1:$19),0),ROW($1:$19))+1,1)*10^ROW($1:$19)/10)</f>
        <v>0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7</v>
      </c>
      <c r="K722">
        <f>SUMPRODUCT(MID(0&amp;feed!K722,LARGE(INDEX(ISNUMBER(--MID(feed!K722,ROW($1:$19),1))*
ROW($1:$19),0),ROW($1:$19))+1,1)*10^ROW($1:$19)/10)</f>
        <v>6</v>
      </c>
      <c r="L722">
        <f>SUMPRODUCT(MID(0&amp;feed!L722,LARGE(INDEX(ISNUMBER(--MID(feed!L722,ROW($1:$19),1))*
ROW($1:$19),0),ROW($1:$19))+1,1)*10^ROW($1:$19)/10)</f>
        <v>4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737</v>
      </c>
      <c r="O722">
        <f>SUMPRODUCT(MID(0&amp;feed!O722,LARGE(INDEX(ISNUMBER(--MID(feed!O722,ROW($1:$5),1))*
ROW($1:$5),0),ROW($1:$5))+1,1)*10^ROW($1:$5)/10)</f>
        <v>43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East Indies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722" t="str">
        <f>feed!U722</f>
        <v>http://blocgame.com/stats.php?id=45936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15500</v>
      </c>
      <c r="AA722" s="8">
        <f t="shared" si="69"/>
        <v>27.137042062415198</v>
      </c>
      <c r="AB722" s="4">
        <f t="shared" si="70"/>
        <v>122.83333333333333</v>
      </c>
      <c r="AC722" s="4">
        <f t="shared" si="71"/>
        <v>3333.3333333333335</v>
      </c>
    </row>
    <row r="723" spans="1:29" x14ac:dyDescent="0.25">
      <c r="A723" t="str">
        <f>feed!A723</f>
        <v>PadangJarak</v>
      </c>
      <c r="B723" t="str">
        <f>feed!B723</f>
        <v>PadangJarak</v>
      </c>
      <c r="C723" t="str">
        <f>feed!C723</f>
        <v>Celestial Beingsï¿½</v>
      </c>
      <c r="D723">
        <f>SUMPRODUCT(MID(0&amp;feed!D723,LARGE(INDEX(ISNUMBER(--MID(feed!D723,ROW($1:$19),1))*
ROW($1:$19),0),ROW($1:$19))+1,1)*10^ROW($1:$19)/10)</f>
        <v>11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5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737</v>
      </c>
      <c r="O723">
        <f>SUMPRODUCT(MID(0&amp;feed!O723,LARGE(INDEX(ISNUMBER(--MID(feed!O723,ROW($1:$5),1))*
ROW($1:$5),0),ROW($1:$5))+1,1)*10^ROW($1:$5)/10)</f>
        <v>445</v>
      </c>
      <c r="P723" t="str">
        <f>feed!P723</f>
        <v>Untapped</v>
      </c>
      <c r="Q723">
        <f t="shared" si="66"/>
        <v>90</v>
      </c>
      <c r="R723" t="str">
        <f>feed!Q723</f>
        <v>Large</v>
      </c>
      <c r="S723">
        <f t="shared" si="67"/>
        <v>7.5</v>
      </c>
      <c r="T723" t="str">
        <f>feed!R723</f>
        <v>Guinea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http://blocgame.com/stats.php?id=64954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13625</v>
      </c>
      <c r="AA723" s="8">
        <f t="shared" si="69"/>
        <v>27.137042062415198</v>
      </c>
      <c r="AB723" s="4">
        <f t="shared" si="70"/>
        <v>122.83333333333333</v>
      </c>
      <c r="AC723" s="4">
        <f t="shared" si="71"/>
        <v>3333.3333333333335</v>
      </c>
    </row>
    <row r="724" spans="1:29" x14ac:dyDescent="0.25">
      <c r="A724" t="str">
        <f>feed!A724</f>
        <v>Warispeace</v>
      </c>
      <c r="B724" t="str">
        <f>feed!B724</f>
        <v>Warispeace</v>
      </c>
      <c r="C724">
        <f>feed!C724</f>
        <v>0</v>
      </c>
      <c r="D724">
        <f>SUMPRODUCT(MID(0&amp;feed!D724,LARGE(INDEX(ISNUMBER(--MID(feed!D724,ROW($1:$19),1))*
ROW($1:$19),0),ROW($1:$19))+1,1)*10^ROW($1:$19)/10)</f>
        <v>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Normal</v>
      </c>
      <c r="H724">
        <f>SUMPRODUCT(MID(0&amp;feed!H724,LARGE(INDEX(ISNUMBER(--MID(feed!H724,ROW($1:$1),1))*
ROW($1:$1),0),ROW($1:$1))+1,1)*10^ROW($1:$1)/10)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131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736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China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724" t="str">
        <f>feed!U724</f>
        <v>http://blocgame.com/stats.php?id=64278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12863</v>
      </c>
      <c r="AA724" s="8">
        <f t="shared" si="69"/>
        <v>18.495923913043477</v>
      </c>
      <c r="AB724" s="4">
        <f t="shared" si="70"/>
        <v>122.66666666666667</v>
      </c>
      <c r="AC724" s="4">
        <f t="shared" si="71"/>
        <v>2268.8333333333335</v>
      </c>
    </row>
    <row r="725" spans="1:29" x14ac:dyDescent="0.25">
      <c r="A725" t="str">
        <f>feed!A725</f>
        <v>Guiabras</v>
      </c>
      <c r="B725" t="str">
        <f>feed!B725</f>
        <v>Guilherme Pires</v>
      </c>
      <c r="C725" t="str">
        <f>feed!C725</f>
        <v>Che Guevara League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2</v>
      </c>
      <c r="K725">
        <f>SUMPRODUCT(MID(0&amp;feed!K725,LARGE(INDEX(ISNUMBER(--MID(feed!K725,ROW($1:$19),1))*
ROW($1:$19),0),ROW($1:$19))+1,1)*10^ROW($1:$19)/10)</f>
        <v>1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729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725" t="str">
        <f>feed!U725</f>
        <v>http://blocgame.com/stats.php?id=64091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10153</v>
      </c>
      <c r="AA725" s="8">
        <f t="shared" si="69"/>
        <v>15.470507544581618</v>
      </c>
      <c r="AB725" s="4">
        <f t="shared" si="70"/>
        <v>121.5</v>
      </c>
      <c r="AC725" s="4">
        <f t="shared" si="71"/>
        <v>1879.6666666666667</v>
      </c>
    </row>
    <row r="726" spans="1:29" x14ac:dyDescent="0.25">
      <c r="A726" t="str">
        <f>feed!A726</f>
        <v>Wick</v>
      </c>
      <c r="B726" t="str">
        <f>feed!B726</f>
        <v>goku69587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Normal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727</v>
      </c>
      <c r="O726">
        <f>SUMPRODUCT(MID(0&amp;feed!O726,LARGE(INDEX(ISNUMBER(--MID(feed!O726,ROW($1:$5),1))*
ROW($1:$5),0),ROW($1:$5))+1,1)*10^ROW($1:$5)/10)</f>
        <v>1656</v>
      </c>
      <c r="P726" t="str">
        <f>feed!P726</f>
        <v>Untapped</v>
      </c>
      <c r="Q726">
        <f t="shared" si="66"/>
        <v>90</v>
      </c>
      <c r="R726" t="str">
        <f>feed!Q726</f>
        <v>Mediocre</v>
      </c>
      <c r="S726">
        <f t="shared" si="67"/>
        <v>4.5</v>
      </c>
      <c r="T726" t="str">
        <f>feed!R726</f>
        <v>Arabia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726" t="str">
        <f>feed!U726</f>
        <v>http://blocgame.com/stats.php?id=62241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4310</v>
      </c>
      <c r="AA726" s="8">
        <f t="shared" si="69"/>
        <v>8.5075653370013757</v>
      </c>
      <c r="AB726" s="4">
        <f t="shared" si="70"/>
        <v>121.16666666666667</v>
      </c>
      <c r="AC726" s="4">
        <f t="shared" si="71"/>
        <v>1030.8333333333333</v>
      </c>
    </row>
    <row r="727" spans="1:29" x14ac:dyDescent="0.25">
      <c r="A727" t="str">
        <f>feed!A727</f>
        <v>Delos</v>
      </c>
      <c r="B727" t="str">
        <f>feed!B727</f>
        <v>Damocles</v>
      </c>
      <c r="C727" t="str">
        <f>feed!C727</f>
        <v>Che Guevara League</v>
      </c>
      <c r="D727">
        <f>SUMPRODUCT(MID(0&amp;feed!D727,LARGE(INDEX(ISNUMBER(--MID(feed!D727,ROW($1:$19),1))*
ROW($1:$19),0),ROW($1:$19))+1,1)*10^ROW($1:$19)/10)</f>
        <v>20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42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727</v>
      </c>
      <c r="O727">
        <f>SUMPRODUCT(MID(0&amp;feed!O727,LARGE(INDEX(ISNUMBER(--MID(feed!O727,ROW($1:$5),1))*
ROW($1:$5),0),ROW($1:$5))+1,1)*10^ROW($1:$5)/10)</f>
        <v>436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Gran Colombia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http://blocgame.com/stats.php?id=63002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18500</v>
      </c>
      <c r="AA727" s="8">
        <f t="shared" si="69"/>
        <v>27.510316368638239</v>
      </c>
      <c r="AB727" s="4">
        <f t="shared" si="70"/>
        <v>121.16666666666667</v>
      </c>
      <c r="AC727" s="4">
        <f t="shared" si="71"/>
        <v>3333.3333333333335</v>
      </c>
    </row>
    <row r="728" spans="1:29" x14ac:dyDescent="0.25">
      <c r="A728" t="str">
        <f>feed!A728</f>
        <v>Gerik</v>
      </c>
      <c r="B728" t="str">
        <f>feed!B728</f>
        <v>SeaQuest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21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1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105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Pacific Rim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728" t="str">
        <f>feed!U728</f>
        <v>http://blocgame.com/stats.php?id=62864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7683</v>
      </c>
      <c r="AA728" s="8">
        <f t="shared" si="69"/>
        <v>14.714876033057852</v>
      </c>
      <c r="AB728" s="4">
        <f t="shared" si="70"/>
        <v>121</v>
      </c>
      <c r="AC728" s="4">
        <f t="shared" si="71"/>
        <v>1780.5</v>
      </c>
    </row>
    <row r="729" spans="1:29" x14ac:dyDescent="0.25">
      <c r="A729" t="str">
        <f>feed!A729</f>
        <v>Utopia</v>
      </c>
      <c r="B729" t="str">
        <f>feed!B729</f>
        <v>Ozymandias</v>
      </c>
      <c r="C729" t="str">
        <f>feed!C729</f>
        <v>Schutzstaffel</v>
      </c>
      <c r="D729">
        <f>SUMPRODUCT(MID(0&amp;feed!D729,LARGE(INDEX(ISNUMBER(--MID(feed!D729,ROW($1:$19),1))*
ROW($1:$19),0),ROW($1:$19))+1,1)*10^ROW($1:$19)/10)</f>
        <v>75</v>
      </c>
      <c r="E729">
        <f>SUMPRODUCT(MID(0&amp;feed!E729,LARGE(INDEX(ISNUMBER(--MID(feed!E729,ROW($1:$19),1))*
ROW($1:$19),0),ROW($1:$19))+1,1)*10^ROW($1:$19)/10)</f>
        <v>2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52</v>
      </c>
      <c r="L729">
        <f>SUMPRODUCT(MID(0&amp;feed!L729,LARGE(INDEX(ISNUMBER(--MID(feed!L729,ROW($1:$19),1))*
ROW($1:$19),0),ROW($1:$19))+1,1)*10^ROW($1:$19)/10)</f>
        <v>46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722</v>
      </c>
      <c r="O729">
        <f>SUMPRODUCT(MID(0&amp;feed!O729,LARGE(INDEX(ISNUMBER(--MID(feed!O729,ROW($1:$5),1))*
ROW($1:$5),0),ROW($1:$5))+1,1)*10^ROW($1:$5)/10)</f>
        <v>5085</v>
      </c>
      <c r="P729" t="str">
        <f>feed!P729</f>
        <v>Depleted</v>
      </c>
      <c r="Q729">
        <f t="shared" si="66"/>
        <v>0</v>
      </c>
      <c r="R729" t="str">
        <f>feed!Q729</f>
        <v>Meagre</v>
      </c>
      <c r="S729">
        <f t="shared" si="67"/>
        <v>1.5</v>
      </c>
      <c r="T729" t="str">
        <f>feed!R729</f>
        <v>Arabia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729" t="str">
        <f>feed!U729</f>
        <v>http://blocgame.com/stats.php?id=40759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4649</v>
      </c>
      <c r="AA729" s="8">
        <f t="shared" si="69"/>
        <v>59.41689750692521</v>
      </c>
      <c r="AB729" s="4">
        <f t="shared" si="70"/>
        <v>120.33333333333333</v>
      </c>
      <c r="AC729" s="4">
        <f t="shared" si="71"/>
        <v>7149.833333333333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115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721</v>
      </c>
      <c r="O730">
        <f>SUMPRODUCT(MID(0&amp;feed!O730,LARGE(INDEX(ISNUMBER(--MID(feed!O730,ROW($1:$5),1))*
ROW($1:$5),0),ROW($1:$5))+1,1)*10^ROW($1:$5)/10)</f>
        <v>268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28909</v>
      </c>
      <c r="AA730" s="8">
        <f t="shared" si="69"/>
        <v>60.380027739251041</v>
      </c>
      <c r="AB730" s="4">
        <f t="shared" si="70"/>
        <v>120.16666666666667</v>
      </c>
      <c r="AC730" s="4">
        <f t="shared" si="71"/>
        <v>7255.666666666667</v>
      </c>
    </row>
    <row r="731" spans="1:29" x14ac:dyDescent="0.25">
      <c r="A731" t="str">
        <f>feed!A731</f>
        <v>fishball</v>
      </c>
      <c r="B731" t="str">
        <f>feed!B731</f>
        <v>fishballfish6</v>
      </c>
      <c r="C731">
        <f>feed!C731</f>
        <v>0</v>
      </c>
      <c r="D731">
        <f>SUMPRODUCT(MID(0&amp;feed!D731,LARGE(INDEX(ISNUMBER(--MID(feed!D731,ROW($1:$19),1))*
ROW($1:$19),0),ROW($1:$19))+1,1)*10^ROW($1:$19)/10)</f>
        <v>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Questionable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6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2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720</v>
      </c>
      <c r="O731">
        <f>SUMPRODUCT(MID(0&amp;feed!O731,LARGE(INDEX(ISNUMBER(--MID(feed!O731,ROW($1:$5),1))*
ROW($1:$5),0),ROW($1:$5))+1,1)*10^ROW($1:$5)/10)</f>
        <v>2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731" t="str">
        <f>feed!U731</f>
        <v>http://blocgame.com/stats.php?id=61050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332</v>
      </c>
      <c r="AA731" s="8">
        <f t="shared" si="69"/>
        <v>3.0652777777777778</v>
      </c>
      <c r="AB731" s="4">
        <f t="shared" si="70"/>
        <v>120</v>
      </c>
      <c r="AC731" s="4">
        <f t="shared" si="71"/>
        <v>367.83333333333331</v>
      </c>
    </row>
    <row r="732" spans="1:29" x14ac:dyDescent="0.25">
      <c r="A732" t="str">
        <f>feed!A732</f>
        <v>Sahuarita</v>
      </c>
      <c r="B732" t="str">
        <f>feed!B732</f>
        <v>Zoonigga</v>
      </c>
      <c r="C732">
        <f>feed!C732</f>
        <v>0</v>
      </c>
      <c r="D732">
        <f>SUMPRODUCT(MID(0&amp;feed!D732,LARGE(INDEX(ISNUMBER(--MID(feed!D732,ROW($1:$19),1))*
ROW($1:$19),0),ROW($1:$19))+1,1)*10^ROW($1:$19)/10)</f>
        <v>8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Poor</v>
      </c>
      <c r="J732">
        <f>SUMPRODUCT(MID(0&amp;feed!J732,LARGE(INDEX(ISNUMBER(--MID(feed!J732,ROW($1:$19),1))*
ROW($1:$19),0),ROW($1:$19))+1,1)*10^ROW($1:$19)/10)</f>
        <v>165</v>
      </c>
      <c r="K732">
        <f>SUMPRODUCT(MID(0&amp;feed!K732,LARGE(INDEX(ISNUMBER(--MID(feed!K732,ROW($1:$19),1))*
ROW($1:$19),0),ROW($1:$19))+1,1)*10^ROW($1:$19)/10)</f>
        <v>6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720</v>
      </c>
      <c r="O732">
        <f>SUMPRODUCT(MID(0&amp;feed!O732,LARGE(INDEX(ISNUMBER(--MID(feed!O732,ROW($1:$5),1))*
ROW($1:$5),0),ROW($1:$5))+1,1)*10^ROW($1:$5)/10)</f>
        <v>181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Mesoamerica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732" t="str">
        <f>feed!U732</f>
        <v>http://blocgame.com/stats.php?id=64889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10750</v>
      </c>
      <c r="AA732" s="8">
        <f t="shared" si="69"/>
        <v>19.097222222222221</v>
      </c>
      <c r="AB732" s="4">
        <f t="shared" si="70"/>
        <v>120</v>
      </c>
      <c r="AC732" s="4">
        <f t="shared" si="71"/>
        <v>2291.6666666666665</v>
      </c>
    </row>
    <row r="733" spans="1:29" x14ac:dyDescent="0.25">
      <c r="A733" t="str">
        <f>feed!A733</f>
        <v>Parit Sayang</v>
      </c>
      <c r="B733" t="str">
        <f>feed!B733</f>
        <v>Penghulu Seman</v>
      </c>
      <c r="C733">
        <f>feed!C733</f>
        <v>0</v>
      </c>
      <c r="D733">
        <f>SUMPRODUCT(MID(0&amp;feed!D733,LARGE(INDEX(ISNUMBER(--MID(feed!D733,ROW($1:$19),1))*
ROW($1:$19),0),ROW($1:$19))+1,1)*10^ROW($1:$19)/10)</f>
        <v>158</v>
      </c>
      <c r="E733">
        <f>SUMPRODUCT(MID(0&amp;feed!E733,LARGE(INDEX(ISNUMBER(--MID(feed!E733,ROW($1:$19),1))*
ROW($1:$19),0),ROW($1:$19))+1,1)*10^ROW($1:$19)/10)</f>
        <v>2</v>
      </c>
      <c r="F733" t="str">
        <f>feed!F733</f>
        <v>Korean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5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11</v>
      </c>
      <c r="K733">
        <f>SUMPRODUCT(MID(0&amp;feed!K733,LARGE(INDEX(ISNUMBER(--MID(feed!K733,ROW($1:$19),1))*
ROW($1:$19),0),ROW($1:$19))+1,1)*10^ROW($1:$19)/10)</f>
        <v>50</v>
      </c>
      <c r="L733">
        <f>SUMPRODUCT(MID(0&amp;feed!L733,LARGE(INDEX(ISNUMBER(--MID(feed!L733,ROW($1:$19),1))*
ROW($1:$19),0),ROW($1:$19))+1,1)*10^ROW($1:$19)/10)</f>
        <v>11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719</v>
      </c>
      <c r="O733">
        <f>SUMPRODUCT(MID(0&amp;feed!O733,LARGE(INDEX(ISNUMBER(--MID(feed!O733,ROW($1:$5),1))*
ROW($1:$5),0),ROW($1:$5))+1,1)*10^ROW($1:$5)/10)</f>
        <v>11</v>
      </c>
      <c r="P733" t="str">
        <f>feed!P733</f>
        <v>Untapped</v>
      </c>
      <c r="Q733">
        <f t="shared" si="66"/>
        <v>90</v>
      </c>
      <c r="R733" t="str">
        <f>feed!Q733</f>
        <v>Large</v>
      </c>
      <c r="S733">
        <f t="shared" si="67"/>
        <v>7.5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733" t="str">
        <f>feed!U733</f>
        <v>http://blocgame.com/stats.php?id=60573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23545</v>
      </c>
      <c r="AA733" s="8">
        <f t="shared" si="69"/>
        <v>69.777468706536851</v>
      </c>
      <c r="AB733" s="4">
        <f t="shared" si="70"/>
        <v>119.83333333333333</v>
      </c>
      <c r="AC733" s="4">
        <f t="shared" si="71"/>
        <v>8361.6666666666661</v>
      </c>
    </row>
    <row r="734" spans="1:29" x14ac:dyDescent="0.25">
      <c r="A734" t="str">
        <f>feed!A734</f>
        <v>MayMay</v>
      </c>
      <c r="B734" t="str">
        <f>feed!B734</f>
        <v>MayMay</v>
      </c>
      <c r="C734">
        <f>feed!C734</f>
        <v>0</v>
      </c>
      <c r="D734">
        <f>SUMPRODUCT(MID(0&amp;feed!D734,LARGE(INDEX(ISNUMBER(--MID(feed!D734,ROW($1:$19),1))*
ROW($1:$19),0),ROW($1:$19))+1,1)*10^ROW($1:$19)/10)</f>
        <v>23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Questionable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27</v>
      </c>
      <c r="K734">
        <f>SUMPRODUCT(MID(0&amp;feed!K734,LARGE(INDEX(ISNUMBER(--MID(feed!K734,ROW($1:$19),1))*
ROW($1:$19),0),ROW($1:$19))+1,1)*10^ROW($1:$19)/10)</f>
        <v>0</v>
      </c>
      <c r="L734">
        <f>SUMPRODUCT(MID(0&amp;feed!L734,LARGE(INDEX(ISNUMBER(--MID(feed!L734,ROW($1:$19),1))*
ROW($1:$19),0),ROW($1:$19))+1,1)*10^ROW($1:$19)/10)</f>
        <v>0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715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734" t="str">
        <f>feed!U734</f>
        <v>http://blocgame.com/stats.php?id=63712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244</v>
      </c>
      <c r="AA734" s="8">
        <f t="shared" si="69"/>
        <v>0.34125874125874128</v>
      </c>
      <c r="AB734" s="4">
        <f t="shared" si="70"/>
        <v>119.16666666666667</v>
      </c>
      <c r="AC734" s="4">
        <f t="shared" si="71"/>
        <v>40.666666666666664</v>
      </c>
    </row>
    <row r="735" spans="1:29" x14ac:dyDescent="0.25">
      <c r="A735" t="str">
        <f>feed!A735</f>
        <v>wildestislands</v>
      </c>
      <c r="B735" t="str">
        <f>feed!B735</f>
        <v>wildestislands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131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714</v>
      </c>
      <c r="O735">
        <f>SUMPRODUCT(MID(0&amp;feed!O735,LARGE(INDEX(ISNUMBER(--MID(feed!O735,ROW($1:$5),1))*
ROW($1:$5),0),ROW($1:$5))+1,1)*10^ROW($1:$5)/10)</f>
        <v>3325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735" t="str">
        <f>feed!U735</f>
        <v>http://blocgame.com/stats.php?id=64354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11865</v>
      </c>
      <c r="AA735" s="8">
        <f t="shared" si="69"/>
        <v>18.718487394957982</v>
      </c>
      <c r="AB735" s="4">
        <f t="shared" si="70"/>
        <v>119</v>
      </c>
      <c r="AC735" s="4">
        <f t="shared" si="71"/>
        <v>2227.5</v>
      </c>
    </row>
    <row r="736" spans="1:29" x14ac:dyDescent="0.25">
      <c r="A736" t="str">
        <f>feed!A736</f>
        <v>damnbro</v>
      </c>
      <c r="B736" t="str">
        <f>feed!B736</f>
        <v>mpetersen3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Finest of the 19th century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102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714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Southern Africa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736" t="str">
        <f>feed!U736</f>
        <v>http://blocgame.com/stats.php?id=64705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14275</v>
      </c>
      <c r="AA736" s="8">
        <f t="shared" si="69"/>
        <v>21.04341736694678</v>
      </c>
      <c r="AB736" s="4">
        <f t="shared" si="70"/>
        <v>119</v>
      </c>
      <c r="AC736" s="4">
        <f t="shared" si="71"/>
        <v>2504.1666666666665</v>
      </c>
    </row>
    <row r="737" spans="1:29" x14ac:dyDescent="0.25">
      <c r="A737" t="str">
        <f>feed!A737</f>
        <v>Nueva Coasta</v>
      </c>
      <c r="B737" t="str">
        <f>feed!B737</f>
        <v>PresidenteChango</v>
      </c>
      <c r="C737">
        <f>feed!C737</f>
        <v>0</v>
      </c>
      <c r="D737">
        <f>SUMPRODUCT(MID(0&amp;feed!D737,LARGE(INDEX(ISNUMBER(--MID(feed!D737,ROW($1:$19),1))*
ROW($1:$19),0),ROW($1:$19))+1,1)*10^ROW($1:$19)/10)</f>
        <v>16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117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712</v>
      </c>
      <c r="O737">
        <f>SUMPRODUCT(MID(0&amp;feed!O737,LARGE(INDEX(ISNUMBER(--MID(feed!O737,ROW($1:$5),1))*
ROW($1:$5),0),ROW($1:$5))+1,1)*10^ROW($1:$5)/10)</f>
        <v>431</v>
      </c>
      <c r="P737" t="str">
        <f>feed!P737</f>
        <v>Untapped</v>
      </c>
      <c r="Q737">
        <f t="shared" si="66"/>
        <v>90</v>
      </c>
      <c r="R737" t="str">
        <f>feed!Q737</f>
        <v>Meagre</v>
      </c>
      <c r="S737">
        <f t="shared" si="67"/>
        <v>1.5</v>
      </c>
      <c r="T737" t="str">
        <f>feed!R737</f>
        <v>Mesoamerica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http://blocgame.com/stats.php?id=65037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17750</v>
      </c>
      <c r="AA737" s="8">
        <f t="shared" si="69"/>
        <v>28.089887640449437</v>
      </c>
      <c r="AB737" s="4">
        <f t="shared" si="70"/>
        <v>118.66666666666667</v>
      </c>
      <c r="AC737" s="4">
        <f t="shared" si="71"/>
        <v>3333.3333333333335</v>
      </c>
    </row>
    <row r="738" spans="1:29" x14ac:dyDescent="0.25">
      <c r="A738" t="str">
        <f>feed!A738</f>
        <v>Svetia</v>
      </c>
      <c r="B738" t="str">
        <f>feed!B738</f>
        <v>VladyPut</v>
      </c>
      <c r="C738" t="str">
        <f>feed!C738</f>
        <v>American Freedom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56</v>
      </c>
      <c r="K738">
        <f>SUMPRODUCT(MID(0&amp;feed!K738,LARGE(INDEX(ISNUMBER(--MID(feed!K738,ROW($1:$19),1))*
ROW($1:$19),0),ROW($1:$19))+1,1)*10^ROW($1:$19)/10)</f>
        <v>4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700</v>
      </c>
      <c r="O738">
        <f>SUMPRODUCT(MID(0&amp;feed!O738,LARGE(INDEX(ISNUMBER(--MID(feed!O738,ROW($1:$5),1))*
ROW($1:$5),0),ROW($1:$5))+1,1)*10^ROW($1:$5)/10)</f>
        <v>110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China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738" t="str">
        <f>feed!U738</f>
        <v>http://blocgame.com/stats.php?id=64876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22426</v>
      </c>
      <c r="AA738" s="8">
        <f t="shared" si="69"/>
        <v>35.787142857142854</v>
      </c>
      <c r="AB738" s="4">
        <f t="shared" si="70"/>
        <v>116.66666666666667</v>
      </c>
      <c r="AC738" s="4">
        <f t="shared" si="71"/>
        <v>4175.166666666667</v>
      </c>
    </row>
    <row r="739" spans="1:29" x14ac:dyDescent="0.25">
      <c r="A739" t="str">
        <f>feed!A739</f>
        <v>Well Bad</v>
      </c>
      <c r="B739" t="str">
        <f>feed!B739</f>
        <v>nogoodnastynegro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52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SUMPRODUCT(MID(0&amp;feed!H739,LARGE(INDEX(ISNUMBER(--MID(feed!H739,ROW($1:$1),1))*
ROW($1:$1),0),ROW($1:$1))+1,1)*10^ROW($1:$1)/10)</f>
        <v>0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11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7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698</v>
      </c>
      <c r="O739">
        <f>SUMPRODUCT(MID(0&amp;feed!O739,LARGE(INDEX(ISNUMBER(--MID(feed!O739,ROW($1:$5),1))*
ROW($1:$5),0),ROW($1:$5))+1,1)*10^ROW($1:$5)/10)</f>
        <v>370</v>
      </c>
      <c r="P739" t="str">
        <f>feed!P739</f>
        <v>Untapped</v>
      </c>
      <c r="Q739">
        <f t="shared" si="66"/>
        <v>90</v>
      </c>
      <c r="R739" t="str">
        <f>feed!Q739</f>
        <v>Large</v>
      </c>
      <c r="S739">
        <f t="shared" si="67"/>
        <v>7.5</v>
      </c>
      <c r="T739" t="str">
        <f>feed!R739</f>
        <v>East Africa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739" t="str">
        <f>feed!U739</f>
        <v>http://blocgame.com/stats.php?id=65032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35394</v>
      </c>
      <c r="AA739" s="8">
        <f t="shared" si="69"/>
        <v>59.303724928366762</v>
      </c>
      <c r="AB739" s="4">
        <f t="shared" si="70"/>
        <v>116.33333333333333</v>
      </c>
      <c r="AC739" s="4">
        <f t="shared" si="71"/>
        <v>6899</v>
      </c>
    </row>
    <row r="740" spans="1:29" x14ac:dyDescent="0.25">
      <c r="A740" t="str">
        <f>feed!A740</f>
        <v>Utagha</v>
      </c>
      <c r="B740" t="str">
        <f>feed!B740</f>
        <v>Tengku</v>
      </c>
      <c r="C740">
        <f>feed!C740</f>
        <v>0</v>
      </c>
      <c r="D740">
        <f>SUMPRODUCT(MID(0&amp;feed!D740,LARGE(INDEX(ISNUMBER(--MID(feed!D740,ROW($1:$19),1))*
ROW($1:$19),0),ROW($1:$19))+1,1)*10^ROW($1:$19)/10)</f>
        <v>78</v>
      </c>
      <c r="E740">
        <f>SUMPRODUCT(MID(0&amp;feed!E740,LARGE(INDEX(ISNUMBER(--MID(feed!E740,ROW($1:$19),1))*
ROW($1:$19),0),ROW($1:$19))+1,1)*10^ROW($1:$19)/10)</f>
        <v>4</v>
      </c>
      <c r="F740" t="str">
        <f>feed!F740</f>
        <v>Second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3</v>
      </c>
      <c r="I740" t="str">
        <f>feed!I740</f>
        <v>Good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7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697</v>
      </c>
      <c r="O740">
        <f>SUMPRODUCT(MID(0&amp;feed!O740,LARGE(INDEX(ISNUMBER(--MID(feed!O740,ROW($1:$5),1))*
ROW($1:$5),0),ROW($1:$5))+1,1)*10^ROW($1:$5)/10)</f>
        <v>356</v>
      </c>
      <c r="P740" t="str">
        <f>feed!P740</f>
        <v>Untapped</v>
      </c>
      <c r="Q740">
        <f t="shared" si="66"/>
        <v>90</v>
      </c>
      <c r="R740" t="str">
        <f>feed!Q740</f>
        <v>Somewhat Large</v>
      </c>
      <c r="S740">
        <f t="shared" si="67"/>
        <v>6</v>
      </c>
      <c r="T740" t="str">
        <f>feed!R740</f>
        <v>East Indies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740" t="str">
        <f>feed!U740</f>
        <v>http://blocgame.com/stats.php?id=65443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18947</v>
      </c>
      <c r="AA740" s="8">
        <f t="shared" si="69"/>
        <v>44.938307030129124</v>
      </c>
      <c r="AB740" s="4">
        <f t="shared" si="70"/>
        <v>116.16666666666667</v>
      </c>
      <c r="AC740" s="4">
        <f t="shared" si="71"/>
        <v>5220.333333333333</v>
      </c>
    </row>
    <row r="741" spans="1:29" x14ac:dyDescent="0.25">
      <c r="A741" t="str">
        <f>feed!A741</f>
        <v>Smoking Bandit</v>
      </c>
      <c r="B741" t="str">
        <f>feed!B741</f>
        <v>RENTAKA</v>
      </c>
      <c r="C741">
        <f>feed!C741</f>
        <v>0</v>
      </c>
      <c r="D741">
        <f>SUMPRODUCT(MID(0&amp;feed!D741,LARGE(INDEX(ISNUMBER(--MID(feed!D741,ROW($1:$19),1))*
ROW($1:$19),0),ROW($1:$19))+1,1)*10^ROW($1:$19)/10)</f>
        <v>12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Angelic</v>
      </c>
      <c r="H741">
        <f>SUMPRODUCT(MID(0&amp;feed!H741,LARGE(INDEX(ISNUMBER(--MID(feed!H741,ROW($1:$1),1))*
ROW($1:$1),0),ROW($1:$1))+1,1)*10^ROW($1:$1)/10)</f>
        <v>0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72</v>
      </c>
      <c r="K741">
        <f>SUMPRODUCT(MID(0&amp;feed!K741,LARGE(INDEX(ISNUMBER(--MID(feed!K741,ROW($1:$19),1))*
ROW($1:$19),0),ROW($1:$19))+1,1)*10^ROW($1:$19)/10)</f>
        <v>4</v>
      </c>
      <c r="L741">
        <f>SUMPRODUCT(MID(0&amp;feed!L741,LARGE(INDEX(ISNUMBER(--MID(feed!L741,ROW($1:$19),1))*
ROW($1:$19),0),ROW($1:$19))+1,1)*10^ROW($1:$19)/10)</f>
        <v>6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694</v>
      </c>
      <c r="O741">
        <f>SUMPRODUCT(MID(0&amp;feed!O741,LARGE(INDEX(ISNUMBER(--MID(feed!O741,ROW($1:$5),1))*
ROW($1:$5),0),ROW($1:$5))+1,1)*10^ROW($1:$5)/10)</f>
        <v>620</v>
      </c>
      <c r="P741" t="str">
        <f>feed!P741</f>
        <v>Untapped</v>
      </c>
      <c r="Q741">
        <f t="shared" si="66"/>
        <v>90</v>
      </c>
      <c r="R741" t="str">
        <f>feed!Q741</f>
        <v>Somewhat Large</v>
      </c>
      <c r="S741">
        <f t="shared" si="67"/>
        <v>6</v>
      </c>
      <c r="T741" t="str">
        <f>feed!R741</f>
        <v>Egypt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741" t="str">
        <f>feed!U741</f>
        <v>http://blocgame.com/stats.php?id=60611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3207</v>
      </c>
      <c r="AA741" s="8">
        <f t="shared" si="69"/>
        <v>10.02449567723343</v>
      </c>
      <c r="AB741" s="4">
        <f t="shared" si="70"/>
        <v>115.66666666666667</v>
      </c>
      <c r="AC741" s="4">
        <f t="shared" si="71"/>
        <v>1159.5</v>
      </c>
    </row>
    <row r="742" spans="1:29" x14ac:dyDescent="0.25">
      <c r="A742" t="str">
        <f>feed!A742</f>
        <v>pengkalan chepa</v>
      </c>
      <c r="B742" t="str">
        <f>feed!B742</f>
        <v>sultan pali</v>
      </c>
      <c r="C742">
        <f>feed!C742</f>
        <v>0</v>
      </c>
      <c r="D742">
        <f>SUMPRODUCT(MID(0&amp;feed!D742,LARGE(INDEX(ISNUMBER(--MID(feed!D742,ROW($1:$19),1))*
ROW($1:$19),0),ROW($1:$19))+1,1)*10^ROW($1:$19)/10)</f>
        <v>7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30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694</v>
      </c>
      <c r="O742">
        <f>SUMPRODUCT(MID(0&amp;feed!O742,LARGE(INDEX(ISNUMBER(--MID(feed!O742,ROW($1:$5),1))*
ROW($1:$5),0),ROW($1:$5))+1,1)*10^ROW($1:$5)/10)</f>
        <v>42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742" t="str">
        <f>feed!U742</f>
        <v>http://blocgame.com/stats.php?id=60742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1813</v>
      </c>
      <c r="AA742" s="8">
        <f t="shared" si="69"/>
        <v>3.6930835734870318</v>
      </c>
      <c r="AB742" s="4">
        <f t="shared" si="70"/>
        <v>115.66666666666667</v>
      </c>
      <c r="AC742" s="4">
        <f t="shared" si="71"/>
        <v>427.16666666666669</v>
      </c>
    </row>
    <row r="743" spans="1:29" x14ac:dyDescent="0.25">
      <c r="A743" t="str">
        <f>feed!A743</f>
        <v>Slayer Kingdoms</v>
      </c>
      <c r="B743" t="str">
        <f>feed!B743</f>
        <v>Musashi</v>
      </c>
      <c r="C743" t="str">
        <f>feed!C743</f>
        <v>Dictators United</v>
      </c>
      <c r="D743">
        <f>SUMPRODUCT(MID(0&amp;feed!D743,LARGE(INDEX(ISNUMBER(--MID(feed!D743,ROW($1:$19),1))*
ROW($1:$19),0),ROW($1:$19))+1,1)*10^ROW($1:$19)/10)</f>
        <v>29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694</v>
      </c>
      <c r="O743">
        <f>SUMPRODUCT(MID(0&amp;feed!O743,LARGE(INDEX(ISNUMBER(--MID(feed!O743,ROW($1:$5),1))*
ROW($1:$5),0),ROW($1:$5))+1,1)*10^ROW($1:$5)/10)</f>
        <v>218</v>
      </c>
      <c r="P743" t="str">
        <f>feed!P743</f>
        <v>Plentiful</v>
      </c>
      <c r="Q743">
        <f t="shared" si="66"/>
        <v>70</v>
      </c>
      <c r="R743" t="str">
        <f>feed!Q743</f>
        <v>Mediocre</v>
      </c>
      <c r="S743">
        <f t="shared" si="67"/>
        <v>4.5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743" t="str">
        <f>feed!U743</f>
        <v>http://blocgame.com/stats.php?id=65155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13538</v>
      </c>
      <c r="AA743" s="8">
        <f t="shared" si="69"/>
        <v>23.829971181556196</v>
      </c>
      <c r="AB743" s="4">
        <f t="shared" si="70"/>
        <v>115.66666666666667</v>
      </c>
      <c r="AC743" s="4">
        <f t="shared" si="71"/>
        <v>2756.3333333333335</v>
      </c>
    </row>
    <row r="744" spans="1:29" x14ac:dyDescent="0.25">
      <c r="A744" t="str">
        <f>feed!A744</f>
        <v>Peutschland</v>
      </c>
      <c r="B744" t="str">
        <f>feed!B744</f>
        <v>Pocci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93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18</v>
      </c>
      <c r="K744">
        <f>SUMPRODUCT(MID(0&amp;feed!K744,LARGE(INDEX(ISNUMBER(--MID(feed!K744,ROW($1:$19),1))*
ROW($1:$19),0),ROW($1:$19))+1,1)*10^ROW($1:$19)/10)</f>
        <v>3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692</v>
      </c>
      <c r="O744">
        <f>SUMPRODUCT(MID(0&amp;feed!O744,LARGE(INDEX(ISNUMBER(--MID(feed!O744,ROW($1:$5),1))*
ROW($1:$5),0),ROW($1:$5))+1,1)*10^ROW($1:$5)/10)</f>
        <v>4267</v>
      </c>
      <c r="P744" t="str">
        <f>feed!P744</f>
        <v>Untapped</v>
      </c>
      <c r="Q744">
        <f t="shared" si="66"/>
        <v>90</v>
      </c>
      <c r="R744" t="str">
        <f>feed!Q744</f>
        <v>Very Powerful</v>
      </c>
      <c r="S744">
        <f t="shared" si="67"/>
        <v>10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744" t="str">
        <f>feed!U744</f>
        <v>http://blocgame.com/stats.php?id=63261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21365</v>
      </c>
      <c r="AA744" s="8">
        <f t="shared" si="69"/>
        <v>34.667630057803471</v>
      </c>
      <c r="AB744" s="4">
        <f t="shared" si="70"/>
        <v>115.33333333333333</v>
      </c>
      <c r="AC744" s="4">
        <f t="shared" si="71"/>
        <v>3998.3333333333335</v>
      </c>
    </row>
    <row r="745" spans="1:29" x14ac:dyDescent="0.25">
      <c r="A745" t="str">
        <f>feed!A745</f>
        <v>Galliana</v>
      </c>
      <c r="B745" t="str">
        <f>feed!B745</f>
        <v>LittleJim</v>
      </c>
      <c r="C745">
        <f>feed!C745</f>
        <v>0</v>
      </c>
      <c r="D745">
        <f>SUMPRODUCT(MID(0&amp;feed!D745,LARGE(INDEX(ISNUMBER(--MID(feed!D745,ROW($1:$19),1))*
ROW($1:$19),0),ROW($1:$19))+1,1)*10^ROW($1:$19)/10)</f>
        <v>35</v>
      </c>
      <c r="E745">
        <f>SUMPRODUCT(MID(0&amp;feed!E745,LARGE(INDEX(ISNUMBER(--MID(feed!E745,ROW($1:$19),1))*
ROW($1:$19),0),ROW($1:$19))+1,1)*10^ROW($1:$19)/10)</f>
        <v>0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6</v>
      </c>
      <c r="K745">
        <f>SUMPRODUCT(MID(0&amp;feed!K745,LARGE(INDEX(ISNUMBER(--MID(feed!K745,ROW($1:$19),1))*
ROW($1:$19),0),ROW($1:$19))+1,1)*10^ROW($1:$19)/10)</f>
        <v>8</v>
      </c>
      <c r="L745">
        <f>SUMPRODUCT(MID(0&amp;feed!L745,LARGE(INDEX(ISNUMBER(--MID(feed!L745,ROW($1:$19),1))*
ROW($1:$19),0),ROW($1:$19))+1,1)*10^ROW($1:$19)/10)</f>
        <v>3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691</v>
      </c>
      <c r="O745">
        <f>SUMPRODUCT(MID(0&amp;feed!O745,LARGE(INDEX(ISNUMBER(--MID(feed!O745,ROW($1:$5),1))*
ROW($1:$5),0),ROW($1:$5))+1,1)*10^ROW($1:$5)/10)</f>
        <v>655</v>
      </c>
      <c r="P745" t="str">
        <f>feed!P745</f>
        <v>Untapped</v>
      </c>
      <c r="Q745">
        <f t="shared" si="66"/>
        <v>90</v>
      </c>
      <c r="R745" t="str">
        <f>feed!Q745</f>
        <v>Mediocre</v>
      </c>
      <c r="S745">
        <f t="shared" si="67"/>
        <v>4.5</v>
      </c>
      <c r="T745" t="str">
        <f>feed!R745</f>
        <v>Pacific Rim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745" t="str">
        <f>feed!U745</f>
        <v>http://blocgame.com/stats.php?id=64861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18286</v>
      </c>
      <c r="AA745" s="8">
        <f t="shared" si="69"/>
        <v>34.603473227206948</v>
      </c>
      <c r="AB745" s="4">
        <f t="shared" si="70"/>
        <v>115.16666666666667</v>
      </c>
      <c r="AC745" s="4">
        <f t="shared" si="71"/>
        <v>3985.1666666666665</v>
      </c>
    </row>
    <row r="746" spans="1:29" x14ac:dyDescent="0.25">
      <c r="A746" t="str">
        <f>feed!A746</f>
        <v>Lucianstan</v>
      </c>
      <c r="B746" t="str">
        <f>feed!B746</f>
        <v>Tovarishch Lukian</v>
      </c>
      <c r="C746" t="str">
        <f>feed!C746</f>
        <v>Brotherhood of Nod</v>
      </c>
      <c r="D746">
        <f>SUMPRODUCT(MID(0&amp;feed!D746,LARGE(INDEX(ISNUMBER(--MID(feed!D746,ROW($1:$19),1))*
ROW($1:$19),0),ROW($1:$19))+1,1)*10^ROW($1:$19)/10)</f>
        <v>38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1</v>
      </c>
      <c r="K746">
        <f>SUMPRODUCT(MID(0&amp;feed!K746,LARGE(INDEX(ISNUMBER(--MID(feed!K746,ROW($1:$19),1))*
ROW($1:$19),0),ROW($1:$19))+1,1)*10^ROW($1:$19)/10)</f>
        <v>8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685</v>
      </c>
      <c r="O746">
        <f>SUMPRODUCT(MID(0&amp;feed!O746,LARGE(INDEX(ISNUMBER(--MID(feed!O746,ROW($1:$5),1))*
ROW($1:$5),0),ROW($1:$5))+1,1)*10^ROW($1:$5)/10)</f>
        <v>435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Southern Cone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http://blocgame.com/stats.php?id=50168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15500</v>
      </c>
      <c r="AA746" s="8">
        <f t="shared" si="69"/>
        <v>29.197080291970803</v>
      </c>
      <c r="AB746" s="4">
        <f t="shared" si="70"/>
        <v>114.16666666666667</v>
      </c>
      <c r="AC746" s="4">
        <f t="shared" si="71"/>
        <v>3333.3333333333335</v>
      </c>
    </row>
    <row r="747" spans="1:29" x14ac:dyDescent="0.25">
      <c r="A747" t="str">
        <f>feed!A747</f>
        <v>Airmahal</v>
      </c>
      <c r="B747" t="str">
        <f>feed!B747</f>
        <v>Limtat</v>
      </c>
      <c r="C747">
        <f>feed!C747</f>
        <v>0</v>
      </c>
      <c r="D747">
        <f>SUMPRODUCT(MID(0&amp;feed!D747,LARGE(INDEX(ISNUMBER(--MID(feed!D747,ROW($1:$19),1))*
ROW($1:$19),0),ROW($1:$19))+1,1)*10^ROW($1:$19)/10)</f>
        <v>7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57</v>
      </c>
      <c r="K747">
        <f>SUMPRODUCT(MID(0&amp;feed!K747,LARGE(INDEX(ISNUMBER(--MID(feed!K747,ROW($1:$19),1))*
ROW($1:$19),0),ROW($1:$19))+1,1)*10^ROW($1:$19)/10)</f>
        <v>5</v>
      </c>
      <c r="L747">
        <f>SUMPRODUCT(MID(0&amp;feed!L747,LARGE(INDEX(ISNUMBER(--MID(feed!L747,ROW($1:$19),1))*
ROW($1:$19),0),ROW($1:$19))+1,1)*10^ROW($1:$19)/10)</f>
        <v>1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685</v>
      </c>
      <c r="O747">
        <f>SUMPRODUCT(MID(0&amp;feed!O747,LARGE(INDEX(ISNUMBER(--MID(feed!O747,ROW($1:$5),1))*
ROW($1:$5),0),ROW($1:$5))+1,1)*10^ROW($1:$5)/10)</f>
        <v>390</v>
      </c>
      <c r="P747">
        <f>feed!P747</f>
        <v>0</v>
      </c>
      <c r="Q747">
        <f t="shared" si="66"/>
        <v>40</v>
      </c>
      <c r="R747" t="str">
        <f>feed!Q747</f>
        <v>Meagre</v>
      </c>
      <c r="S747">
        <f t="shared" si="67"/>
        <v>1.5</v>
      </c>
      <c r="T747" t="str">
        <f>feed!R747</f>
        <v>Pacific Rim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747" t="str">
        <f>feed!U747</f>
        <v>http://blocgame.com/stats.php?id=65073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13010</v>
      </c>
      <c r="AA747" s="8">
        <f t="shared" si="69"/>
        <v>23.372262773722628</v>
      </c>
      <c r="AB747" s="4">
        <f t="shared" si="70"/>
        <v>114.16666666666667</v>
      </c>
      <c r="AC747" s="4">
        <f t="shared" si="71"/>
        <v>2668.3333333333335</v>
      </c>
    </row>
    <row r="748" spans="1:29" x14ac:dyDescent="0.25">
      <c r="A748" t="str">
        <f>feed!A748</f>
        <v>Jon</v>
      </c>
      <c r="B748" t="str">
        <f>feed!B748</f>
        <v>John-cuck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16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3</v>
      </c>
      <c r="K748">
        <f>SUMPRODUCT(MID(0&amp;feed!K748,LARGE(INDEX(ISNUMBER(--MID(feed!K748,ROW($1:$19),1))*
ROW($1:$19),0),ROW($1:$19))+1,1)*10^ROW($1:$19)/10)</f>
        <v>12</v>
      </c>
      <c r="L748">
        <f>SUMPRODUCT(MID(0&amp;feed!L748,LARGE(INDEX(ISNUMBER(--MID(feed!L748,ROW($1:$19),1))*
ROW($1:$19),0),ROW($1:$19))+1,1)*10^ROW($1:$19)/10)</f>
        <v>1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347</v>
      </c>
      <c r="P748" t="str">
        <f>feed!P748</f>
        <v>Untapped</v>
      </c>
      <c r="Q748">
        <f t="shared" si="66"/>
        <v>90</v>
      </c>
      <c r="R748" t="str">
        <f>feed!Q748</f>
        <v>Meagre</v>
      </c>
      <c r="S748">
        <f t="shared" si="67"/>
        <v>1.5</v>
      </c>
      <c r="T748" t="str">
        <f>feed!R748</f>
        <v>Congo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748" t="str">
        <f>feed!U748</f>
        <v>http://blocgame.com/stats.php?id=65229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11460</v>
      </c>
      <c r="AA748" s="8">
        <f t="shared" si="69"/>
        <v>23.846715328467152</v>
      </c>
      <c r="AB748" s="4">
        <f t="shared" si="70"/>
        <v>114.16666666666667</v>
      </c>
      <c r="AC748" s="4">
        <f t="shared" si="71"/>
        <v>2722.5</v>
      </c>
    </row>
    <row r="749" spans="1:29" x14ac:dyDescent="0.25">
      <c r="A749" t="str">
        <f>feed!A749</f>
        <v>Koligras</v>
      </c>
      <c r="B749" t="str">
        <f>feed!B749</f>
        <v>PM Jack Stolov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58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1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1658</v>
      </c>
      <c r="P749" t="str">
        <f>feed!P749</f>
        <v>Untapped</v>
      </c>
      <c r="Q749">
        <f t="shared" si="66"/>
        <v>90</v>
      </c>
      <c r="R749" t="str">
        <f>feed!Q749</f>
        <v>None</v>
      </c>
      <c r="S749">
        <f t="shared" si="67"/>
        <v>0</v>
      </c>
      <c r="T749" t="str">
        <f>feed!R749</f>
        <v>Mesopotamia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749" t="str">
        <f>feed!U749</f>
        <v>http://blocgame.com/stats.php?id=64741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9395</v>
      </c>
      <c r="AA749" s="8">
        <f t="shared" si="69"/>
        <v>15.425219941348974</v>
      </c>
      <c r="AB749" s="4">
        <f t="shared" si="70"/>
        <v>113.66666666666667</v>
      </c>
      <c r="AC749" s="4">
        <f t="shared" si="71"/>
        <v>1753.3333333333333</v>
      </c>
    </row>
    <row r="750" spans="1:29" x14ac:dyDescent="0.25">
      <c r="A750" t="str">
        <f>feed!A750</f>
        <v>ï¿½bermensch</v>
      </c>
      <c r="B750" t="str">
        <f>feed!B750</f>
        <v>Fegelein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139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3</v>
      </c>
      <c r="K750">
        <f>SUMPRODUCT(MID(0&amp;feed!K750,LARGE(INDEX(ISNUMBER(--MID(feed!K750,ROW($1:$19),1))*
ROW($1:$19),0),ROW($1:$19))+1,1)*10^ROW($1:$19)/10)</f>
        <v>26</v>
      </c>
      <c r="L750">
        <f>SUMPRODUCT(MID(0&amp;feed!L750,LARGE(INDEX(ISNUMBER(--MID(feed!L750,ROW($1:$19),1))*
ROW($1:$19),0),ROW($1:$19))+1,1)*10^ROW($1:$19)/10)</f>
        <v>13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674</v>
      </c>
      <c r="O750">
        <f>SUMPRODUCT(MID(0&amp;feed!O750,LARGE(INDEX(ISNUMBER(--MID(feed!O750,ROW($1:$5),1))*
ROW($1:$5),0),ROW($1:$5))+1,1)*10^ROW($1:$5)/10)</f>
        <v>3060</v>
      </c>
      <c r="P750" t="str">
        <f>feed!P750</f>
        <v>Untapped</v>
      </c>
      <c r="Q750">
        <f t="shared" si="66"/>
        <v>90</v>
      </c>
      <c r="R750" t="str">
        <f>feed!Q750</f>
        <v>Mediocre</v>
      </c>
      <c r="S750">
        <f t="shared" si="67"/>
        <v>4.5</v>
      </c>
      <c r="T750" t="str">
        <f>feed!R750</f>
        <v>Atlas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750" t="str">
        <f>feed!U750</f>
        <v>http://blocgame.com/stats.php?id=52438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9677</v>
      </c>
      <c r="AA750" s="8">
        <f t="shared" si="69"/>
        <v>39.394658753709201</v>
      </c>
      <c r="AB750" s="4">
        <f t="shared" si="70"/>
        <v>112.33333333333333</v>
      </c>
      <c r="AC750" s="4">
        <f t="shared" si="71"/>
        <v>4425.333333333333</v>
      </c>
    </row>
    <row r="751" spans="1:29" x14ac:dyDescent="0.25">
      <c r="A751" t="str">
        <f>feed!A751</f>
        <v>Impiion</v>
      </c>
      <c r="B751" t="str">
        <f>feed!B751</f>
        <v>Alec Zootron</v>
      </c>
      <c r="C751">
        <f>feed!C751</f>
        <v>0</v>
      </c>
      <c r="D751">
        <f>SUMPRODUCT(MID(0&amp;feed!D751,LARGE(INDEX(ISNUMBER(--MID(feed!D751,ROW($1:$19),1))*
ROW($1:$19),0),ROW($1:$19))+1,1)*10^ROW($1:$19)/10)</f>
        <v>5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1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52</v>
      </c>
      <c r="K751">
        <f>SUMPRODUCT(MID(0&amp;feed!K751,LARGE(INDEX(ISNUMBER(--MID(feed!K751,ROW($1:$19),1))*
ROW($1:$19),0),ROW($1:$19))+1,1)*10^ROW($1:$19)/10)</f>
        <v>5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673</v>
      </c>
      <c r="O751">
        <f>SUMPRODUCT(MID(0&amp;feed!O751,LARGE(INDEX(ISNUMBER(--MID(feed!O751,ROW($1:$5),1))*
ROW($1:$5),0),ROW($1:$5))+1,1)*10^ROW($1:$5)/10)</f>
        <v>56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Caribbean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751" t="str">
        <f>feed!U751</f>
        <v>http://blocgame.com/stats.php?id=65113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12960</v>
      </c>
      <c r="AA751" s="8">
        <f t="shared" si="69"/>
        <v>24.271916790490341</v>
      </c>
      <c r="AB751" s="4">
        <f t="shared" si="70"/>
        <v>112.16666666666667</v>
      </c>
      <c r="AC751" s="4">
        <f t="shared" si="71"/>
        <v>2722.5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182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670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36</v>
      </c>
      <c r="AA752" s="8">
        <f t="shared" si="69"/>
        <v>0.61343283582089547</v>
      </c>
      <c r="AB752" s="4">
        <f t="shared" si="70"/>
        <v>111.66666666666667</v>
      </c>
      <c r="AC752" s="4">
        <f t="shared" si="71"/>
        <v>68.5</v>
      </c>
    </row>
    <row r="753" spans="1:29" x14ac:dyDescent="0.25">
      <c r="A753" t="str">
        <f>feed!A753</f>
        <v>macai</v>
      </c>
      <c r="B753" t="str">
        <f>feed!B753</f>
        <v>macibai</v>
      </c>
      <c r="C753" t="str">
        <f>feed!C753</f>
        <v>Armat Corporation</v>
      </c>
      <c r="D753">
        <f>SUMPRODUCT(MID(0&amp;feed!D753,LARGE(INDEX(ISNUMBER(--MID(feed!D753,ROW($1:$19),1))*
ROW($1:$19),0),ROW($1:$19))+1,1)*10^ROW($1:$19)/10)</f>
        <v>84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19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668</v>
      </c>
      <c r="O753">
        <f>SUMPRODUCT(MID(0&amp;feed!O753,LARGE(INDEX(ISNUMBER(--MID(feed!O753,ROW($1:$5),1))*
ROW($1:$5),0),ROW($1:$5))+1,1)*10^ROW($1:$5)/10)</f>
        <v>0</v>
      </c>
      <c r="P753" t="str">
        <f>feed!P753</f>
        <v>Depleted</v>
      </c>
      <c r="Q753">
        <f t="shared" si="66"/>
        <v>0</v>
      </c>
      <c r="R753" t="str">
        <f>feed!Q753</f>
        <v>Small</v>
      </c>
      <c r="S753">
        <f t="shared" si="67"/>
        <v>3</v>
      </c>
      <c r="T753" t="str">
        <f>feed!R753</f>
        <v>Caribbean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753" t="str">
        <f>feed!U753</f>
        <v>http://blocgame.com/stats.php?id=65044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23330</v>
      </c>
      <c r="AA753" s="8">
        <f t="shared" si="69"/>
        <v>46.714071856287426</v>
      </c>
      <c r="AB753" s="4">
        <f t="shared" si="70"/>
        <v>111.33333333333333</v>
      </c>
      <c r="AC753" s="4">
        <f t="shared" si="71"/>
        <v>5200.833333333333</v>
      </c>
    </row>
    <row r="754" spans="1:29" x14ac:dyDescent="0.25">
      <c r="A754" t="str">
        <f>feed!A754</f>
        <v>masterspy</v>
      </c>
      <c r="B754" t="str">
        <f>feed!B754</f>
        <v>masterspy</v>
      </c>
      <c r="C754">
        <f>feed!C754</f>
        <v>0</v>
      </c>
      <c r="D754">
        <f>SUMPRODUCT(MID(0&amp;feed!D754,LARGE(INDEX(ISNUMBER(--MID(feed!D754,ROW($1:$19),1))*
ROW($1:$19),0),ROW($1:$19))+1,1)*10^ROW($1:$19)/10)</f>
        <v>2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Questionable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131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661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Mediocre</v>
      </c>
      <c r="S754">
        <f t="shared" si="67"/>
        <v>4.5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754" t="str">
        <f>feed!U754</f>
        <v>http://blocgame.com/stats.php?id=64274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15750</v>
      </c>
      <c r="AA754" s="8">
        <f t="shared" si="69"/>
        <v>24.962178517397881</v>
      </c>
      <c r="AB754" s="4">
        <f t="shared" si="70"/>
        <v>110.16666666666667</v>
      </c>
      <c r="AC754" s="4">
        <f t="shared" si="71"/>
        <v>2750</v>
      </c>
    </row>
    <row r="755" spans="1:29" x14ac:dyDescent="0.25">
      <c r="A755" t="str">
        <f>feed!A755</f>
        <v>TPInc.</v>
      </c>
      <c r="B755" t="str">
        <f>feed!B755</f>
        <v>cledes123</v>
      </c>
      <c r="C755" t="str">
        <f>feed!C755</f>
        <v>The Federal Colonies</v>
      </c>
      <c r="D755">
        <f>SUMPRODUCT(MID(0&amp;feed!D755,LARGE(INDEX(ISNUMBER(--MID(feed!D755,ROW($1:$19),1))*
ROW($1:$19),0),ROW($1:$19))+1,1)*10^ROW($1:$19)/10)</f>
        <v>28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0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3</v>
      </c>
      <c r="L755">
        <f>SUMPRODUCT(MID(0&amp;feed!L755,LARGE(INDEX(ISNUMBER(--MID(feed!L755,ROW($1:$19),1))*
ROW($1:$19),0),ROW($1:$19))+1,1)*10^ROW($1:$19)/10)</f>
        <v>0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660</v>
      </c>
      <c r="O755">
        <f>SUMPRODUCT(MID(0&amp;feed!O755,LARGE(INDEX(ISNUMBER(--MID(feed!O755,ROW($1:$5),1))*
ROW($1:$5),0),ROW($1:$5))+1,1)*10^ROW($1:$5)/10)</f>
        <v>130</v>
      </c>
      <c r="P755" t="str">
        <f>feed!P755</f>
        <v>Untapped</v>
      </c>
      <c r="Q755">
        <f t="shared" si="66"/>
        <v>90</v>
      </c>
      <c r="R755" t="str">
        <f>feed!Q755</f>
        <v>Small</v>
      </c>
      <c r="S755">
        <f t="shared" si="67"/>
        <v>3</v>
      </c>
      <c r="T755" t="str">
        <f>feed!R755</f>
        <v>Caribbean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http://blocgame.com/stats.php?id=65102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18875</v>
      </c>
      <c r="AA755" s="8">
        <f t="shared" si="69"/>
        <v>30.303030303030305</v>
      </c>
      <c r="AB755" s="4">
        <f t="shared" si="70"/>
        <v>110</v>
      </c>
      <c r="AC755" s="4">
        <f t="shared" si="71"/>
        <v>3333.3333333333335</v>
      </c>
    </row>
    <row r="756" spans="1:29" x14ac:dyDescent="0.25">
      <c r="A756" t="str">
        <f>feed!A756</f>
        <v>FuckPussyStan</v>
      </c>
      <c r="B756" t="str">
        <f>feed!B756</f>
        <v>AutisticNigger</v>
      </c>
      <c r="C756" t="str">
        <f>feed!C756</f>
        <v>Socialist Arab Union</v>
      </c>
      <c r="D756">
        <f>SUMPRODUCT(MID(0&amp;feed!D756,LARGE(INDEX(ISNUMBER(--MID(feed!D756,ROW($1:$19),1))*
ROW($1:$19),0),ROW($1:$19))+1,1)*10^ROW($1:$19)/10)</f>
        <v>2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4</v>
      </c>
      <c r="K756">
        <f>SUMPRODUCT(MID(0&amp;feed!K756,LARGE(INDEX(ISNUMBER(--MID(feed!K756,ROW($1:$19),1))*
ROW($1:$19),0),ROW($1:$19))+1,1)*10^ROW($1:$19)/10)</f>
        <v>3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657</v>
      </c>
      <c r="O756">
        <f>SUMPRODUCT(MID(0&amp;feed!O756,LARGE(INDEX(ISNUMBER(--MID(feed!O756,ROW($1:$5),1))*
ROW($1:$5),0),ROW($1:$5))+1,1)*10^ROW($1:$5)/10)</f>
        <v>3</v>
      </c>
      <c r="P756">
        <f>feed!P756</f>
        <v>0</v>
      </c>
      <c r="Q756">
        <f t="shared" si="66"/>
        <v>40</v>
      </c>
      <c r="R756" t="str">
        <f>feed!Q756</f>
        <v>None</v>
      </c>
      <c r="S756">
        <f t="shared" si="67"/>
        <v>0</v>
      </c>
      <c r="T756" t="str">
        <f>feed!R756</f>
        <v>Mesopotamia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756" t="str">
        <f>feed!U756</f>
        <v>http://blocgame.com/stats.php?id=64781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2935</v>
      </c>
      <c r="AA756" s="8">
        <f t="shared" si="69"/>
        <v>7.8919330289193299</v>
      </c>
      <c r="AB756" s="4">
        <f t="shared" si="70"/>
        <v>109.5</v>
      </c>
      <c r="AC756" s="4">
        <f t="shared" si="71"/>
        <v>864.16666666666663</v>
      </c>
    </row>
    <row r="757" spans="1:29" x14ac:dyDescent="0.25">
      <c r="A757" t="str">
        <f>feed!A757</f>
        <v>superpower</v>
      </c>
      <c r="B757" t="str">
        <f>feed!B757</f>
        <v>super</v>
      </c>
      <c r="C757" t="str">
        <f>feed!C757</f>
        <v>PIRATES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Axis of Evil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8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5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655</v>
      </c>
      <c r="O757">
        <f>SUMPRODUCT(MID(0&amp;feed!O757,LARGE(INDEX(ISNUMBER(--MID(feed!O757,ROW($1:$5),1))*
ROW($1:$5),0),ROW($1:$5))+1,1)*10^ROW($1:$5)/10)</f>
        <v>1054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Persia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757" t="str">
        <f>feed!U757</f>
        <v>http://blocgame.com/stats.php?id=64012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351</v>
      </c>
      <c r="AA757" s="8">
        <f t="shared" si="69"/>
        <v>11.413740458015267</v>
      </c>
      <c r="AB757" s="4">
        <f t="shared" si="70"/>
        <v>109.16666666666667</v>
      </c>
      <c r="AC757" s="4">
        <f t="shared" si="71"/>
        <v>1246</v>
      </c>
    </row>
    <row r="758" spans="1:29" x14ac:dyDescent="0.25">
      <c r="A758" t="str">
        <f>feed!A758</f>
        <v>Amirica</v>
      </c>
      <c r="B758" t="str">
        <f>feed!B758</f>
        <v>serb_</v>
      </c>
      <c r="C758">
        <f>feed!C758</f>
        <v>0</v>
      </c>
      <c r="D758">
        <f>SUMPRODUCT(MID(0&amp;feed!D758,LARGE(INDEX(ISNUMBER(--MID(feed!D758,ROW($1:$19),1))*
ROW($1:$19),0),ROW($1:$19))+1,1)*10^ROW($1:$19)/10)</f>
        <v>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96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650</v>
      </c>
      <c r="O758">
        <f>SUMPRODUCT(MID(0&amp;feed!O758,LARGE(INDEX(ISNUMBER(--MID(feed!O758,ROW($1:$5),1))*
ROW($1:$5),0),ROW($1:$5))+1,1)*10^ROW($1:$5)/10)</f>
        <v>1</v>
      </c>
      <c r="P758" t="str">
        <f>feed!P758</f>
        <v>Untapped</v>
      </c>
      <c r="Q758">
        <f t="shared" si="66"/>
        <v>90</v>
      </c>
      <c r="R758" t="str">
        <f>feed!Q758</f>
        <v>None</v>
      </c>
      <c r="S758">
        <f t="shared" si="67"/>
        <v>0</v>
      </c>
      <c r="T758" t="str">
        <f>feed!R758</f>
        <v>Mesopotamia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758" t="str">
        <f>feed!U758</f>
        <v>http://blocgame.com/stats.php?id=65107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12113</v>
      </c>
      <c r="AA758" s="8">
        <f t="shared" si="69"/>
        <v>20.943076923076923</v>
      </c>
      <c r="AB758" s="4">
        <f t="shared" si="70"/>
        <v>108.33333333333333</v>
      </c>
      <c r="AC758" s="4">
        <f t="shared" si="71"/>
        <v>2268.8333333333335</v>
      </c>
    </row>
    <row r="759" spans="1:29" x14ac:dyDescent="0.25">
      <c r="A759" t="str">
        <f>feed!A759</f>
        <v>povertunion</v>
      </c>
      <c r="B759" t="str">
        <f>feed!B759</f>
        <v>joseph4424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35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Axis of Evil</v>
      </c>
      <c r="H759">
        <f>SUMPRODUCT(MID(0&amp;feed!H759,LARGE(INDEX(ISNUMBER(--MID(feed!H759,ROW($1:$1),1))*
ROW($1:$1),0),ROW($1:$1))+1,1)*10^ROW($1:$1)/10)</f>
        <v>1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3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3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649</v>
      </c>
      <c r="O759">
        <f>SUMPRODUCT(MID(0&amp;feed!O759,LARGE(INDEX(ISNUMBER(--MID(feed!O759,ROW($1:$5),1))*
ROW($1:$5),0),ROW($1:$5))+1,1)*10^ROW($1:$5)/10)</f>
        <v>1192</v>
      </c>
      <c r="P759" t="str">
        <f>feed!P759</f>
        <v>Untapped</v>
      </c>
      <c r="Q759">
        <f t="shared" si="66"/>
        <v>90</v>
      </c>
      <c r="R759" t="str">
        <f>feed!Q759</f>
        <v>Small</v>
      </c>
      <c r="S759">
        <f t="shared" si="67"/>
        <v>3</v>
      </c>
      <c r="T759" t="str">
        <f>feed!R759</f>
        <v>Persia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759" t="str">
        <f>feed!U759</f>
        <v>http://blocgame.com/stats.php?id=64429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17201</v>
      </c>
      <c r="AA759" s="8">
        <f t="shared" si="69"/>
        <v>31.126348228043142</v>
      </c>
      <c r="AB759" s="4">
        <f t="shared" si="70"/>
        <v>108.16666666666667</v>
      </c>
      <c r="AC759" s="4">
        <f t="shared" si="71"/>
        <v>3366.8333333333335</v>
      </c>
    </row>
    <row r="760" spans="1:29" x14ac:dyDescent="0.25">
      <c r="A760" t="str">
        <f>feed!A760</f>
        <v>New Gloryhole</v>
      </c>
      <c r="B760" t="str">
        <f>feed!B760</f>
        <v>Doctor Feng</v>
      </c>
      <c r="C760" t="str">
        <f>feed!C760</f>
        <v>Pact of Red October</v>
      </c>
      <c r="D760">
        <f>SUMPRODUCT(MID(0&amp;feed!D760,LARGE(INDEX(ISNUMBER(--MID(feed!D760,ROW($1:$19),1))*
ROW($1:$19),0),ROW($1:$19))+1,1)*10^ROW($1:$19)/10)</f>
        <v>20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Questionable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10</v>
      </c>
      <c r="L760">
        <f>SUMPRODUCT(MID(0&amp;feed!L760,LARGE(INDEX(ISNUMBER(--MID(feed!L760,ROW($1:$19),1))*
ROW($1:$19),0),ROW($1:$19))+1,1)*10^ROW($1:$19)/10)</f>
        <v>5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649</v>
      </c>
      <c r="O760">
        <f>SUMPRODUCT(MID(0&amp;feed!O760,LARGE(INDEX(ISNUMBER(--MID(feed!O760,ROW($1:$5),1))*
ROW($1:$5),0),ROW($1:$5))+1,1)*10^ROW($1:$5)/10)</f>
        <v>5</v>
      </c>
      <c r="P760" t="str">
        <f>feed!P760</f>
        <v>Plentiful</v>
      </c>
      <c r="Q760">
        <f t="shared" si="66"/>
        <v>70</v>
      </c>
      <c r="R760" t="str">
        <f>feed!Q760</f>
        <v>Meagre</v>
      </c>
      <c r="S760">
        <f t="shared" si="67"/>
        <v>1.5</v>
      </c>
      <c r="T760" t="str">
        <f>feed!R760</f>
        <v>East Africa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760" t="str">
        <f>feed!U760</f>
        <v>http://blocgame.com/stats.php?id=64578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12186</v>
      </c>
      <c r="AA760" s="8">
        <f t="shared" si="69"/>
        <v>27.443759630200308</v>
      </c>
      <c r="AB760" s="4">
        <f t="shared" si="70"/>
        <v>108.16666666666667</v>
      </c>
      <c r="AC760" s="4">
        <f t="shared" si="71"/>
        <v>2968.5</v>
      </c>
    </row>
    <row r="761" spans="1:29" x14ac:dyDescent="0.25">
      <c r="A761" t="str">
        <f>feed!A761</f>
        <v>Salty</v>
      </c>
      <c r="B761" t="str">
        <f>feed!B761</f>
        <v>Elder Maxson.</v>
      </c>
      <c r="C761" t="str">
        <f>feed!C761</f>
        <v>Dictators United</v>
      </c>
      <c r="D761">
        <f>SUMPRODUCT(MID(0&amp;feed!D761,LARGE(INDEX(ISNUMBER(--MID(feed!D761,ROW($1:$19),1))*
ROW($1:$19),0),ROW($1:$19))+1,1)*10^ROW($1:$19)/10)</f>
        <v>6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SUMPRODUCT(MID(0&amp;feed!H761,LARGE(INDEX(ISNUMBER(--MID(feed!H761,ROW($1:$1),1))*
ROW($1:$1),0),ROW($1:$1))+1,1)*10^ROW($1:$1)/10)</f>
        <v>1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6</v>
      </c>
      <c r="L761">
        <f>SUMPRODUCT(MID(0&amp;feed!L761,LARGE(INDEX(ISNUMBER(--MID(feed!L761,ROW($1:$19),1))*
ROW($1:$19),0),ROW($1:$19))+1,1)*10^ROW($1:$19)/10)</f>
        <v>2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649</v>
      </c>
      <c r="O761">
        <f>SUMPRODUCT(MID(0&amp;feed!O761,LARGE(INDEX(ISNUMBER(--MID(feed!O761,ROW($1:$5),1))*
ROW($1:$5),0),ROW($1:$5))+1,1)*10^ROW($1:$5)/10)</f>
        <v>52</v>
      </c>
      <c r="P761" t="str">
        <f>feed!P761</f>
        <v>Near Depletion</v>
      </c>
      <c r="Q761">
        <f t="shared" si="66"/>
        <v>10</v>
      </c>
      <c r="R761" t="str">
        <f>feed!Q761</f>
        <v>Meagre</v>
      </c>
      <c r="S761">
        <f t="shared" si="67"/>
        <v>1.5</v>
      </c>
      <c r="T761" t="str">
        <f>feed!R761</f>
        <v>Caribbean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761" t="str">
        <f>feed!U761</f>
        <v>http://blocgame.com/stats.php?id=65237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22946</v>
      </c>
      <c r="AA761" s="8">
        <f t="shared" si="69"/>
        <v>41.134052388289675</v>
      </c>
      <c r="AB761" s="4">
        <f t="shared" si="70"/>
        <v>108.16666666666667</v>
      </c>
      <c r="AC761" s="4">
        <f t="shared" si="71"/>
        <v>4449.333333333333</v>
      </c>
    </row>
    <row r="762" spans="1:29" x14ac:dyDescent="0.25">
      <c r="A762" t="str">
        <f>feed!A762</f>
        <v>Kikiko</v>
      </c>
      <c r="B762" t="str">
        <f>feed!B762</f>
        <v>Zikiko</v>
      </c>
      <c r="C762">
        <f>feed!C762</f>
        <v>0</v>
      </c>
      <c r="D762">
        <f>SUMPRODUCT(MID(0&amp;feed!D762,LARGE(INDEX(ISNUMBER(--MID(feed!D762,ROW($1:$19),1))*
ROW($1:$19),0),ROW($1:$19))+1,1)*10^ROW($1:$19)/10)</f>
        <v>8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19</v>
      </c>
      <c r="K762">
        <f>SUMPRODUCT(MID(0&amp;feed!K762,LARGE(INDEX(ISNUMBER(--MID(feed!K762,ROW($1:$19),1))*
ROW($1:$19),0),ROW($1:$19))+1,1)*10^ROW($1:$19)/10)</f>
        <v>5</v>
      </c>
      <c r="L762">
        <f>SUMPRODUCT(MID(0&amp;feed!L762,LARGE(INDEX(ISNUMBER(--MID(feed!L762,ROW($1:$19),1))*
ROW($1:$19),0),ROW($1:$19))+1,1)*10^ROW($1:$19)/10)</f>
        <v>6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649</v>
      </c>
      <c r="O762">
        <f>SUMPRODUCT(MID(0&amp;feed!O762,LARGE(INDEX(ISNUMBER(--MID(feed!O762,ROW($1:$5),1))*
ROW($1:$5),0),ROW($1:$5))+1,1)*10^ROW($1:$5)/10)</f>
        <v>2592</v>
      </c>
      <c r="P762" t="str">
        <f>feed!P762</f>
        <v>Untapped</v>
      </c>
      <c r="Q762">
        <f t="shared" si="66"/>
        <v>90</v>
      </c>
      <c r="R762" t="str">
        <f>feed!Q762</f>
        <v>Mediocre</v>
      </c>
      <c r="S762">
        <f t="shared" si="67"/>
        <v>4.5</v>
      </c>
      <c r="T762" t="str">
        <f>feed!R762</f>
        <v>Persia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762" t="str">
        <f>feed!U762</f>
        <v>http://blocgame.com/stats.php?id=65271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8499</v>
      </c>
      <c r="AA762" s="8">
        <f t="shared" si="69"/>
        <v>19.451463790446841</v>
      </c>
      <c r="AB762" s="4">
        <f t="shared" si="70"/>
        <v>108.16666666666667</v>
      </c>
      <c r="AC762" s="4">
        <f t="shared" si="71"/>
        <v>2104</v>
      </c>
    </row>
    <row r="763" spans="1:29" x14ac:dyDescent="0.25">
      <c r="A763" t="str">
        <f>feed!A763</f>
        <v>balemu1987</v>
      </c>
      <c r="B763" t="str">
        <f>feed!B763</f>
        <v>balemu1987</v>
      </c>
      <c r="C763">
        <f>feed!C763</f>
        <v>0</v>
      </c>
      <c r="D763">
        <f>SUMPRODUCT(MID(0&amp;feed!D763,LARGE(INDEX(ISNUMBER(--MID(feed!D763,ROW($1:$19),1))*
ROW($1:$19),0),ROW($1:$19))+1,1)*10^ROW($1:$19)/10)</f>
        <v>14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Good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5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648</v>
      </c>
      <c r="O763">
        <f>SUMPRODUCT(MID(0&amp;feed!O763,LARGE(INDEX(ISNUMBER(--MID(feed!O763,ROW($1:$5),1))*
ROW($1:$5),0),ROW($1:$5))+1,1)*10^ROW($1:$5)/10)</f>
        <v>26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Indochina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763" t="str">
        <f>feed!U763</f>
        <v>http://blocgame.com/stats.php?id=63972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6356</v>
      </c>
      <c r="AA763" s="8">
        <f t="shared" si="69"/>
        <v>11.544753086419753</v>
      </c>
      <c r="AB763" s="4">
        <f t="shared" si="70"/>
        <v>108</v>
      </c>
      <c r="AC763" s="4">
        <f t="shared" si="71"/>
        <v>1246.8333333333333</v>
      </c>
    </row>
    <row r="764" spans="1:29" x14ac:dyDescent="0.25">
      <c r="A764" t="str">
        <f>feed!A764</f>
        <v>Tendong</v>
      </c>
      <c r="B764" t="str">
        <f>feed!B764</f>
        <v>kijang</v>
      </c>
      <c r="C764">
        <f>feed!C764</f>
        <v>0</v>
      </c>
      <c r="D764">
        <f>SUMPRODUCT(MID(0&amp;feed!D764,LARGE(INDEX(ISNUMBER(--MID(feed!D764,ROW($1:$19),1))*
ROW($1:$19),0),ROW($1:$19))+1,1)*10^ROW($1:$19)/10)</f>
        <v>3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39</v>
      </c>
      <c r="K764">
        <f>SUMPRODUCT(MID(0&amp;feed!K764,LARGE(INDEX(ISNUMBER(--MID(feed!K764,ROW($1:$19),1))*
ROW($1:$19),0),ROW($1:$19))+1,1)*10^ROW($1:$19)/10)</f>
        <v>0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643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Pacific Rim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764" t="str">
        <f>feed!U764</f>
        <v>http://blocgame.com/stats.php?id=62178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-165</v>
      </c>
      <c r="AA764" s="8">
        <f t="shared" si="69"/>
        <v>0.32659409020217728</v>
      </c>
      <c r="AB764" s="4">
        <f t="shared" si="70"/>
        <v>107.16666666666667</v>
      </c>
      <c r="AC764" s="4">
        <f t="shared" si="71"/>
        <v>35</v>
      </c>
    </row>
    <row r="765" spans="1:29" x14ac:dyDescent="0.25">
      <c r="A765" t="str">
        <f>feed!A765</f>
        <v>Miowword</v>
      </c>
      <c r="B765" t="str">
        <f>feed!B765</f>
        <v>Miowkiller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Questionable</v>
      </c>
      <c r="H765">
        <f>SUMPRODUCT(MID(0&amp;feed!H765,LARGE(INDEX(ISNUMBER(--MID(feed!H765,ROW($1:$1),1))*
ROW($1:$1),0),ROW($1:$1))+1,1)*10^ROW($1:$1)/10)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11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643</v>
      </c>
      <c r="O765">
        <f>SUMPRODUCT(MID(0&amp;feed!O765,LARGE(INDEX(ISNUMBER(--MID(feed!O765,ROW($1:$5),1))*
ROW($1:$5),0),ROW($1:$5))+1,1)*10^ROW($1:$5)/10)</f>
        <v>522</v>
      </c>
      <c r="P765" t="str">
        <f>feed!P765</f>
        <v>Untapped</v>
      </c>
      <c r="Q765">
        <f t="shared" si="66"/>
        <v>90</v>
      </c>
      <c r="R765" t="str">
        <f>feed!Q765</f>
        <v>Meagre</v>
      </c>
      <c r="S765">
        <f t="shared" si="67"/>
        <v>1.5</v>
      </c>
      <c r="T765" t="str">
        <f>feed!R765</f>
        <v>Indochina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765" t="str">
        <f>feed!U765</f>
        <v>http://blocgame.com/stats.php?id=65572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33572</v>
      </c>
      <c r="AA765" s="8">
        <f t="shared" si="69"/>
        <v>58.626749611197511</v>
      </c>
      <c r="AB765" s="4">
        <f t="shared" si="70"/>
        <v>107.16666666666667</v>
      </c>
      <c r="AC765" s="4">
        <f t="shared" si="71"/>
        <v>6282.833333333333</v>
      </c>
    </row>
    <row r="766" spans="1:29" x14ac:dyDescent="0.25">
      <c r="A766" t="str">
        <f>feed!A766</f>
        <v>Togunia</v>
      </c>
      <c r="B766" t="str">
        <f>feed!B766</f>
        <v>Toguno</v>
      </c>
      <c r="C766" t="str">
        <f>feed!C766</f>
        <v>African Empire</v>
      </c>
      <c r="D766">
        <f>SUMPRODUCT(MID(0&amp;feed!D766,LARGE(INDEX(ISNUMBER(--MID(feed!D766,ROW($1:$19),1))*
ROW($1:$19),0),ROW($1:$19))+1,1)*10^ROW($1:$19)/10)</f>
        <v>20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Angelic</v>
      </c>
      <c r="H766">
        <f>SUMPRODUCT(MID(0&amp;feed!H766,LARGE(INDEX(ISNUMBER(--MID(feed!H766,ROW($1:$1),1))*
ROW($1:$1),0),ROW($1:$1))+1,1)*10^ROW($1:$1)/10)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9</v>
      </c>
      <c r="L766">
        <f>SUMPRODUCT(MID(0&amp;feed!L766,LARGE(INDEX(ISNUMBER(--MID(feed!L766,ROW($1:$19),1))*
ROW($1:$19),0),ROW($1:$19))+1,1)*10^ROW($1:$19)/10)</f>
        <v>5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 t="shared" si="66"/>
        <v>90</v>
      </c>
      <c r="R766" t="str">
        <f>feed!Q766</f>
        <v>Small</v>
      </c>
      <c r="S766">
        <f t="shared" si="67"/>
        <v>3</v>
      </c>
      <c r="T766" t="str">
        <f>feed!R766</f>
        <v>Guinea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766" t="str">
        <f>feed!U766</f>
        <v>http://blocgame.com/stats.php?id=65131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17313</v>
      </c>
      <c r="AA766" s="8">
        <f t="shared" si="69"/>
        <v>37.481308411214954</v>
      </c>
      <c r="AB766" s="4">
        <f t="shared" si="70"/>
        <v>107</v>
      </c>
      <c r="AC766" s="4">
        <f t="shared" si="71"/>
        <v>4010.5</v>
      </c>
    </row>
    <row r="767" spans="1:29" x14ac:dyDescent="0.25">
      <c r="A767" t="str">
        <f>feed!A767</f>
        <v>4g93</v>
      </c>
      <c r="B767" t="str">
        <f>feed!B767</f>
        <v>kadafi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99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11</v>
      </c>
      <c r="K767">
        <f>SUMPRODUCT(MID(0&amp;feed!K767,LARGE(INDEX(ISNUMBER(--MID(feed!K767,ROW($1:$19),1))*
ROW($1:$19),0),ROW($1:$19))+1,1)*10^ROW($1:$19)/10)</f>
        <v>13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640</v>
      </c>
      <c r="O767">
        <f>SUMPRODUCT(MID(0&amp;feed!O767,LARGE(INDEX(ISNUMBER(--MID(feed!O767,ROW($1:$5),1))*
ROW($1:$5),0),ROW($1:$5))+1,1)*10^ROW($1:$5)/10)</f>
        <v>175</v>
      </c>
      <c r="P767" t="str">
        <f>feed!P767</f>
        <v>Untapped</v>
      </c>
      <c r="Q767">
        <f t="shared" si="66"/>
        <v>90</v>
      </c>
      <c r="R767" t="str">
        <f>feed!Q767</f>
        <v>Very Powerful</v>
      </c>
      <c r="S767">
        <f t="shared" si="67"/>
        <v>10</v>
      </c>
      <c r="T767" t="str">
        <f>feed!R767</f>
        <v>Pacific Rim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67" t="str">
        <f>feed!U767</f>
        <v>http://blocgame.com/stats.php?id=62122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11971</v>
      </c>
      <c r="AA767" s="8">
        <f t="shared" si="69"/>
        <v>31.595312499999999</v>
      </c>
      <c r="AB767" s="4">
        <f t="shared" si="70"/>
        <v>106.66666666666667</v>
      </c>
      <c r="AC767" s="4">
        <f t="shared" si="71"/>
        <v>3370.1666666666665</v>
      </c>
    </row>
    <row r="768" spans="1:29" x14ac:dyDescent="0.25">
      <c r="A768" t="str">
        <f>feed!A768</f>
        <v>saifullover</v>
      </c>
      <c r="B768" t="str">
        <f>feed!B768</f>
        <v>enickmalam</v>
      </c>
      <c r="C768" t="str">
        <f>feed!C768</f>
        <v>PIRATES</v>
      </c>
      <c r="D768">
        <f>SUMPRODUCT(MID(0&amp;feed!D768,LARGE(INDEX(ISNUMBER(--MID(feed!D768,ROW($1:$19),1))*
ROW($1:$19),0),ROW($1:$19))+1,1)*10^ROW($1:$19)/10)</f>
        <v>9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2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105</v>
      </c>
      <c r="K768">
        <f>SUMPRODUCT(MID(0&amp;feed!K768,LARGE(INDEX(ISNUMBER(--MID(feed!K768,ROW($1:$19),1))*
ROW($1:$19),0),ROW($1:$19))+1,1)*10^ROW($1:$19)/10)</f>
        <v>8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640</v>
      </c>
      <c r="O768">
        <f>SUMPRODUCT(MID(0&amp;feed!O768,LARGE(INDEX(ISNUMBER(--MID(feed!O768,ROW($1:$5),1))*
ROW($1:$5),0),ROW($1:$5))+1,1)*10^ROW($1:$5)/10)</f>
        <v>285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Indochina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768" t="str">
        <f>feed!U768</f>
        <v>http://blocgame.com/stats.php?id=65346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25798</v>
      </c>
      <c r="AA768" s="8">
        <f t="shared" si="69"/>
        <v>48.512500000000003</v>
      </c>
      <c r="AB768" s="4">
        <f t="shared" si="70"/>
        <v>106.66666666666667</v>
      </c>
      <c r="AC768" s="4">
        <f t="shared" si="71"/>
        <v>5174.666666666667</v>
      </c>
    </row>
    <row r="769" spans="1:29" x14ac:dyDescent="0.25">
      <c r="A769" t="str">
        <f>feed!A769</f>
        <v>Vape</v>
      </c>
      <c r="B769" t="str">
        <f>feed!B769</f>
        <v>amira</v>
      </c>
      <c r="C769" t="str">
        <f>feed!C769</f>
        <v>Socialist Arab Union</v>
      </c>
      <c r="D769">
        <f>SUMPRODUCT(MID(0&amp;feed!D769,LARGE(INDEX(ISNUMBER(--MID(feed!D769,ROW($1:$19),1))*
ROW($1:$19),0),ROW($1:$19))+1,1)*10^ROW($1:$19)/10)</f>
        <v>62</v>
      </c>
      <c r="E769">
        <f>SUMPRODUCT(MID(0&amp;feed!E769,LARGE(INDEX(ISNUMBER(--MID(feed!E769,ROW($1:$19),1))*
ROW($1:$19),0),ROW($1:$19))+1,1)*10^ROW($1:$19)/10)</f>
        <v>0</v>
      </c>
      <c r="F769" t="str">
        <f>feed!F769</f>
        <v>Korean War surplus</v>
      </c>
      <c r="G769" t="str">
        <f>feed!G769</f>
        <v>Angelic</v>
      </c>
      <c r="H769">
        <f>SUMPRODUCT(MID(0&amp;feed!H769,LARGE(INDEX(ISNUMBER(--MID(feed!H769,ROW($1:$1),1))*
ROW($1:$1),0),ROW($1:$1))+1,1)*10^ROW($1:$1)/10)</f>
        <v>2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2</v>
      </c>
      <c r="K769">
        <f>SUMPRODUCT(MID(0&amp;feed!K769,LARGE(INDEX(ISNUMBER(--MID(feed!K769,ROW($1:$19),1))*
ROW($1:$19),0),ROW($1:$19))+1,1)*10^ROW($1:$19)/10)</f>
        <v>14</v>
      </c>
      <c r="L769">
        <f>SUMPRODUCT(MID(0&amp;feed!L769,LARGE(INDEX(ISNUMBER(--MID(feed!L769,ROW($1:$19),1))*
ROW($1:$19),0),ROW($1:$19))+1,1)*10^ROW($1:$19)/10)</f>
        <v>13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638</v>
      </c>
      <c r="O769">
        <f>SUMPRODUCT(MID(0&amp;feed!O769,LARGE(INDEX(ISNUMBER(--MID(feed!O769,ROW($1:$5),1))*
ROW($1:$5),0),ROW($1:$5))+1,1)*10^ROW($1:$5)/10)</f>
        <v>5263</v>
      </c>
      <c r="P769" t="str">
        <f>feed!P769</f>
        <v>Untapped</v>
      </c>
      <c r="Q769">
        <f t="shared" si="66"/>
        <v>90</v>
      </c>
      <c r="R769" t="str">
        <f>feed!Q769</f>
        <v>Very Powerful</v>
      </c>
      <c r="S769">
        <f t="shared" si="67"/>
        <v>10</v>
      </c>
      <c r="T769" t="str">
        <f>feed!R769</f>
        <v>Arabia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769" t="str">
        <f>feed!U769</f>
        <v>http://blocgame.com/stats.php?id=62642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18805</v>
      </c>
      <c r="AA769" s="8">
        <f t="shared" si="69"/>
        <v>47.695924764890279</v>
      </c>
      <c r="AB769" s="4">
        <f t="shared" si="70"/>
        <v>106.33333333333333</v>
      </c>
      <c r="AC769" s="4">
        <f t="shared" si="71"/>
        <v>5071.666666666667</v>
      </c>
    </row>
    <row r="770" spans="1:29" x14ac:dyDescent="0.25">
      <c r="A770" t="str">
        <f>feed!A770</f>
        <v>landoffensive</v>
      </c>
      <c r="B770" t="str">
        <f>feed!B770</f>
        <v>landoffensive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Questionable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131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638</v>
      </c>
      <c r="O770">
        <f>SUMPRODUCT(MID(0&amp;feed!O770,LARGE(INDEX(ISNUMBER(--MID(feed!O770,ROW($1:$5),1))*
ROW($1:$5),0),ROW($1:$5))+1,1)*10^ROW($1:$5)/10)</f>
        <v>40</v>
      </c>
      <c r="P770" t="str">
        <f>feed!P770</f>
        <v>Untapped</v>
      </c>
      <c r="Q770">
        <f t="shared" si="66"/>
        <v>90</v>
      </c>
      <c r="R770" t="str">
        <f>feed!Q770</f>
        <v>Mediocre</v>
      </c>
      <c r="S770">
        <f t="shared" si="67"/>
        <v>4.5</v>
      </c>
      <c r="T770" t="str">
        <f>feed!R770</f>
        <v>China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770" t="str">
        <f>feed!U770</f>
        <v>http://blocgame.com/stats.php?id=64291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11864</v>
      </c>
      <c r="AA770" s="8">
        <f t="shared" si="69"/>
        <v>19.771159874608152</v>
      </c>
      <c r="AB770" s="4">
        <f t="shared" si="70"/>
        <v>106.33333333333333</v>
      </c>
      <c r="AC770" s="4">
        <f t="shared" si="71"/>
        <v>2102.3333333333335</v>
      </c>
    </row>
    <row r="771" spans="1:29" x14ac:dyDescent="0.25">
      <c r="A771" t="str">
        <f>feed!A771</f>
        <v>zener diode</v>
      </c>
      <c r="B771" t="str">
        <f>feed!B771</f>
        <v>zdiode1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Good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China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771" t="str">
        <f>feed!U771</f>
        <v>http://blocgame.com/stats.php?id=61908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946</v>
      </c>
      <c r="AA771" s="8">
        <f t="shared" ref="AA771:AA834" si="75">V771/N771</f>
        <v>2.6666666666666665</v>
      </c>
      <c r="AB771" s="4">
        <f t="shared" ref="AB771:AB834" si="76">N771/6</f>
        <v>106</v>
      </c>
      <c r="AC771" s="4">
        <f t="shared" ref="AC771:AC834" si="77">V771/6</f>
        <v>282.66666666666669</v>
      </c>
    </row>
    <row r="772" spans="1:29" x14ac:dyDescent="0.25">
      <c r="A772" t="str">
        <f>feed!A772</f>
        <v>Joseph Stalin</v>
      </c>
      <c r="B772" t="str">
        <f>feed!B772</f>
        <v>Yidi Gao</v>
      </c>
      <c r="C772">
        <f>feed!C772</f>
        <v>0</v>
      </c>
      <c r="D772">
        <f>SUMPRODUCT(MID(0&amp;feed!D772,LARGE(INDEX(ISNUMBER(--MID(feed!D772,ROW($1:$19),1))*
ROW($1:$19),0),ROW($1:$19))+1,1)*10^ROW($1:$19)/10)</f>
        <v>11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SUMPRODUCT(MID(0&amp;feed!H772,LARGE(INDEX(ISNUMBER(--MID(feed!H772,ROW($1:$1),1))*
ROW($1:$1),0),ROW($1:$1))+1,1)*10^ROW($1:$1)/10)</f>
        <v>0</v>
      </c>
      <c r="I772" t="str">
        <f>feed!I772</f>
        <v>Good</v>
      </c>
      <c r="J772">
        <f>SUMPRODUCT(MID(0&amp;feed!J772,LARGE(INDEX(ISNUMBER(--MID(feed!J772,ROW($1:$19),1))*
ROW($1:$19),0),ROW($1:$19))+1,1)*10^ROW($1:$19)/10)</f>
        <v>4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634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Pacific Rim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772" t="str">
        <f>feed!U772</f>
        <v>http://blocgame.com/stats.php?id=64425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8141</v>
      </c>
      <c r="AA772" s="8">
        <f t="shared" si="75"/>
        <v>14.615141955835963</v>
      </c>
      <c r="AB772" s="4">
        <f t="shared" si="76"/>
        <v>105.66666666666667</v>
      </c>
      <c r="AC772" s="4">
        <f t="shared" si="77"/>
        <v>1544.3333333333333</v>
      </c>
    </row>
    <row r="773" spans="1:29" x14ac:dyDescent="0.25">
      <c r="A773" t="str">
        <f>feed!A773</f>
        <v>Sg Api</v>
      </c>
      <c r="B773" t="str">
        <f>feed!B773</f>
        <v>Alienboy</v>
      </c>
      <c r="C773" t="str">
        <f>feed!C773</f>
        <v>PIRATES</v>
      </c>
      <c r="D773">
        <f>SUMPRODUCT(MID(0&amp;feed!D773,LARGE(INDEX(ISNUMBER(--MID(feed!D773,ROW($1:$19),1))*
ROW($1:$19),0),ROW($1:$19))+1,1)*10^ROW($1:$19)/10)</f>
        <v>57</v>
      </c>
      <c r="E773">
        <f>SUMPRODUCT(MID(0&amp;feed!E773,LARGE(INDEX(ISNUMBER(--MID(feed!E773,ROW($1:$19),1))*
ROW($1:$19),0),ROW($1:$19))+1,1)*10^ROW($1:$19)/10)</f>
        <v>0</v>
      </c>
      <c r="F773" t="str">
        <f>feed!F773</f>
        <v>Second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31</v>
      </c>
      <c r="K773">
        <f>SUMPRODUCT(MID(0&amp;feed!K773,LARGE(INDEX(ISNUMBER(--MID(feed!K773,ROW($1:$19),1))*
ROW($1:$19),0),ROW($1:$19))+1,1)*10^ROW($1:$19)/10)</f>
        <v>9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634</v>
      </c>
      <c r="O773">
        <f>SUMPRODUCT(MID(0&amp;feed!O773,LARGE(INDEX(ISNUMBER(--MID(feed!O773,ROW($1:$5),1))*
ROW($1:$5),0),ROW($1:$5))+1,1)*10^ROW($1:$5)/10)</f>
        <v>575</v>
      </c>
      <c r="P773" t="str">
        <f>feed!P773</f>
        <v>Untapped</v>
      </c>
      <c r="Q773">
        <f t="shared" si="72"/>
        <v>90</v>
      </c>
      <c r="R773" t="str">
        <f>feed!Q773</f>
        <v>Very Powerful</v>
      </c>
      <c r="S773">
        <f t="shared" si="73"/>
        <v>10</v>
      </c>
      <c r="T773" t="str">
        <f>feed!R773</f>
        <v>Pacific Rim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73" t="str">
        <f>feed!U773</f>
        <v>http://blocgame.com/stats.php?id=64798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15101</v>
      </c>
      <c r="AA773" s="8">
        <f t="shared" si="75"/>
        <v>33.282334384858046</v>
      </c>
      <c r="AB773" s="4">
        <f t="shared" si="76"/>
        <v>105.66666666666667</v>
      </c>
      <c r="AC773" s="4">
        <f t="shared" si="77"/>
        <v>3516.8333333333335</v>
      </c>
    </row>
    <row r="774" spans="1:29" x14ac:dyDescent="0.25">
      <c r="A774" t="str">
        <f>feed!A774</f>
        <v>Much War</v>
      </c>
      <c r="B774" t="str">
        <f>feed!B774</f>
        <v>Dan The Magic Man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72</v>
      </c>
      <c r="E774">
        <f>SUMPRODUCT(MID(0&amp;feed!E774,LARGE(INDEX(ISNUMBER(--MID(feed!E774,ROW($1:$19),1))*
ROW($1:$19),0),ROW($1:$19))+1,1)*10^ROW($1:$19)/10)</f>
        <v>1</v>
      </c>
      <c r="F774" t="str">
        <f>feed!F774</f>
        <v>Second World War surplus</v>
      </c>
      <c r="G774" t="str">
        <f>feed!G774</f>
        <v>Angelic</v>
      </c>
      <c r="H774">
        <f>SUMPRODUCT(MID(0&amp;feed!H774,LARGE(INDEX(ISNUMBER(--MID(feed!H774,ROW($1:$1),1))*
ROW($1:$1),0),ROW($1:$1))+1,1)*10^ROW($1:$1)/10)</f>
        <v>4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10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18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3092</v>
      </c>
      <c r="P774" t="str">
        <f>feed!P774</f>
        <v>Untapped</v>
      </c>
      <c r="Q774">
        <f t="shared" si="72"/>
        <v>90</v>
      </c>
      <c r="R774" t="str">
        <f>feed!Q774</f>
        <v>Very Powerful</v>
      </c>
      <c r="S774">
        <f t="shared" si="73"/>
        <v>10</v>
      </c>
      <c r="T774" t="str">
        <f>feed!R774</f>
        <v>Mesopotamia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774" t="str">
        <f>feed!U774</f>
        <v>http://blocgame.com/stats.php?id=61645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29628</v>
      </c>
      <c r="AA774" s="8">
        <f t="shared" si="75"/>
        <v>68.240506329113927</v>
      </c>
      <c r="AB774" s="4">
        <f t="shared" si="76"/>
        <v>105.33333333333333</v>
      </c>
      <c r="AC774" s="4">
        <f t="shared" si="77"/>
        <v>7188</v>
      </c>
    </row>
    <row r="775" spans="1:29" x14ac:dyDescent="0.25">
      <c r="A775" t="str">
        <f>feed!A775</f>
        <v>Golden Woods</v>
      </c>
      <c r="B775" t="str">
        <f>feed!B775</f>
        <v>Celeborn002</v>
      </c>
      <c r="C775">
        <f>feed!C775</f>
        <v>0</v>
      </c>
      <c r="D775">
        <f>SUMPRODUCT(MID(0&amp;feed!D775,LARGE(INDEX(ISNUMBER(--MID(feed!D775,ROW($1:$19),1))*
ROW($1:$19),0),ROW($1:$19))+1,1)*10^ROW($1:$19)/10)</f>
        <v>3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132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628</v>
      </c>
      <c r="O775">
        <f>SUMPRODUCT(MID(0&amp;feed!O775,LARGE(INDEX(ISNUMBER(--MID(feed!O775,ROW($1:$5),1))*
ROW($1:$5),0),ROW($1:$5))+1,1)*10^ROW($1:$5)/10)</f>
        <v>1777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Atlas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775" t="str">
        <f>feed!U775</f>
        <v>http://blocgame.com/stats.php?id=64192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4955</v>
      </c>
      <c r="AA775" s="8">
        <f t="shared" si="75"/>
        <v>10.278662420382165</v>
      </c>
      <c r="AB775" s="4">
        <f t="shared" si="76"/>
        <v>104.66666666666667</v>
      </c>
      <c r="AC775" s="4">
        <f t="shared" si="77"/>
        <v>1075.8333333333333</v>
      </c>
    </row>
    <row r="776" spans="1:29" x14ac:dyDescent="0.25">
      <c r="A776" t="str">
        <f>feed!A776</f>
        <v>Salmi mamlaka</v>
      </c>
      <c r="B776" t="str">
        <f>feed!B776</f>
        <v>rhus</v>
      </c>
      <c r="C776" t="str">
        <f>feed!C776</f>
        <v>The Khilafah</v>
      </c>
      <c r="D776">
        <f>SUMPRODUCT(MID(0&amp;feed!D776,LARGE(INDEX(ISNUMBER(--MID(feed!D776,ROW($1:$19),1))*
ROW($1:$19),0),ROW($1:$19))+1,1)*10^ROW($1:$19)/10)</f>
        <v>30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6</v>
      </c>
      <c r="L776">
        <f>SUMPRODUCT(MID(0&amp;feed!L776,LARGE(INDEX(ISNUMBER(--MID(feed!L776,ROW($1:$19),1))*
ROW($1:$19),0),ROW($1:$19))+1,1)*10^ROW($1:$19)/10)</f>
        <v>6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627</v>
      </c>
      <c r="O776">
        <f>SUMPRODUCT(MID(0&amp;feed!O776,LARGE(INDEX(ISNUMBER(--MID(feed!O776,ROW($1:$5),1))*
ROW($1:$5),0),ROW($1:$5))+1,1)*10^ROW($1:$5)/10)</f>
        <v>3724</v>
      </c>
      <c r="P776" t="str">
        <f>feed!P776</f>
        <v>Untapped</v>
      </c>
      <c r="Q776">
        <f t="shared" si="72"/>
        <v>90</v>
      </c>
      <c r="R776" t="str">
        <f>feed!Q776</f>
        <v>Mediocre</v>
      </c>
      <c r="S776">
        <f t="shared" si="73"/>
        <v>4.5</v>
      </c>
      <c r="T776" t="str">
        <f>feed!R776</f>
        <v>Mesopotamia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76" t="str">
        <f>feed!U776</f>
        <v>http://blocgame.com/stats.php?id=57644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14946</v>
      </c>
      <c r="AA776" s="8">
        <f t="shared" si="75"/>
        <v>32.210526315789473</v>
      </c>
      <c r="AB776" s="4">
        <f t="shared" si="76"/>
        <v>104.5</v>
      </c>
      <c r="AC776" s="4">
        <f t="shared" si="77"/>
        <v>3366</v>
      </c>
    </row>
    <row r="777" spans="1:29" x14ac:dyDescent="0.25">
      <c r="A777" t="str">
        <f>feed!A777</f>
        <v>Grenan</v>
      </c>
      <c r="B777" t="str">
        <f>feed!B777</f>
        <v>Alistair Kenovack</v>
      </c>
      <c r="C777">
        <f>feed!C777</f>
        <v>0</v>
      </c>
      <c r="D777">
        <f>SUMPRODUCT(MID(0&amp;feed!D777,LARGE(INDEX(ISNUMBER(--MID(feed!D777,ROW($1:$19),1))*
ROW($1:$19),0),ROW($1:$19))+1,1)*10^ROW($1:$19)/10)</f>
        <v>9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33</v>
      </c>
      <c r="K777">
        <f>SUMPRODUCT(MID(0&amp;feed!K777,LARGE(INDEX(ISNUMBER(--MID(feed!K777,ROW($1:$19),1))*
ROW($1:$19),0),ROW($1:$19))+1,1)*10^ROW($1:$19)/10)</f>
        <v>5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627</v>
      </c>
      <c r="O777">
        <f>SUMPRODUCT(MID(0&amp;feed!O777,LARGE(INDEX(ISNUMBER(--MID(feed!O777,ROW($1:$5),1))*
ROW($1:$5),0),ROW($1:$5))+1,1)*10^ROW($1:$5)/10)</f>
        <v>177</v>
      </c>
      <c r="P777">
        <f>feed!P777</f>
        <v>0</v>
      </c>
      <c r="Q777">
        <f t="shared" si="72"/>
        <v>40</v>
      </c>
      <c r="R777" t="str">
        <f>feed!Q777</f>
        <v>Meagre</v>
      </c>
      <c r="S777">
        <f t="shared" si="73"/>
        <v>1.5</v>
      </c>
      <c r="T777" t="str">
        <f>feed!R777</f>
        <v>Caribbean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77" t="str">
        <f>feed!U777</f>
        <v>http://blocgame.com/stats.php?id=65069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9253</v>
      </c>
      <c r="AA777" s="8">
        <f t="shared" si="75"/>
        <v>21.934609250398726</v>
      </c>
      <c r="AB777" s="4">
        <f t="shared" si="76"/>
        <v>104.5</v>
      </c>
      <c r="AC777" s="4">
        <f t="shared" si="77"/>
        <v>2292.1666666666665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51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625</v>
      </c>
      <c r="O778">
        <f>SUMPRODUCT(MID(0&amp;feed!O778,LARGE(INDEX(ISNUMBER(--MID(feed!O778,ROW($1:$5),1))*
ROW($1:$5),0),ROW($1:$5))+1,1)*10^ROW($1:$5)/10)</f>
        <v>95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13</v>
      </c>
      <c r="AA778" s="8">
        <f t="shared" si="75"/>
        <v>4.8208000000000002</v>
      </c>
      <c r="AB778" s="4">
        <f t="shared" si="76"/>
        <v>104.16666666666667</v>
      </c>
      <c r="AC778" s="4">
        <f t="shared" si="77"/>
        <v>502.16666666666669</v>
      </c>
    </row>
    <row r="779" spans="1:29" x14ac:dyDescent="0.25">
      <c r="A779" t="str">
        <f>feed!A779</f>
        <v>G.D.P</v>
      </c>
      <c r="B779" t="str">
        <f>feed!B779</f>
        <v>G.D. Product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8</v>
      </c>
      <c r="L779">
        <f>SUMPRODUCT(MID(0&amp;feed!L779,LARGE(INDEX(ISNUMBER(--MID(feed!L779,ROW($1:$19),1))*
ROW($1:$19),0),ROW($1:$19))+1,1)*10^ROW($1:$19)/10)</f>
        <v>8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3934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Arabia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779" t="str">
        <f>feed!U779</f>
        <v>http://blocgame.com/stats.php?id=65312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17600</v>
      </c>
      <c r="AA779" s="8">
        <f t="shared" si="75"/>
        <v>37.76</v>
      </c>
      <c r="AB779" s="4">
        <f t="shared" si="76"/>
        <v>104.16666666666667</v>
      </c>
      <c r="AC779" s="4">
        <f t="shared" si="77"/>
        <v>3933.3333333333335</v>
      </c>
    </row>
    <row r="780" spans="1:29" x14ac:dyDescent="0.25">
      <c r="A780" t="str">
        <f>feed!A780</f>
        <v>Kalashstan</v>
      </c>
      <c r="B780" t="str">
        <f>feed!B780</f>
        <v>Kalashstan</v>
      </c>
      <c r="C780">
        <f>feed!C780</f>
        <v>0</v>
      </c>
      <c r="D780">
        <f>SUMPRODUCT(MID(0&amp;feed!D780,LARGE(INDEX(ISNUMBER(--MID(feed!D780,ROW($1:$19),1))*
ROW($1:$19),0),ROW($1:$19))+1,1)*10^ROW($1:$19)/10)</f>
        <v>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131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624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China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780" t="str">
        <f>feed!U780</f>
        <v>http://blocgame.com/stats.php?id=64289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12863</v>
      </c>
      <c r="AA780" s="8">
        <f t="shared" si="75"/>
        <v>21.815705128205128</v>
      </c>
      <c r="AB780" s="4">
        <f t="shared" si="76"/>
        <v>104</v>
      </c>
      <c r="AC780" s="4">
        <f t="shared" si="77"/>
        <v>2268.8333333333335</v>
      </c>
    </row>
    <row r="781" spans="1:29" x14ac:dyDescent="0.25">
      <c r="A781" t="str">
        <f>feed!A781</f>
        <v>Sanlucia</v>
      </c>
      <c r="B781" t="str">
        <f>feed!B781</f>
        <v>johnnylaw1990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Isolated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11</v>
      </c>
      <c r="K781">
        <f>SUMPRODUCT(MID(0&amp;feed!K781,LARGE(INDEX(ISNUMBER(--MID(feed!K781,ROW($1:$19),1))*
ROW($1:$19),0),ROW($1:$19))+1,1)*10^ROW($1:$19)/10)</f>
        <v>8</v>
      </c>
      <c r="L781">
        <f>SUMPRODUCT(MID(0&amp;feed!L781,LARGE(INDEX(ISNUMBER(--MID(feed!L781,ROW($1:$19),1))*
ROW($1:$19),0),ROW($1:$19))+1,1)*10^ROW($1:$19)/10)</f>
        <v>15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3792</v>
      </c>
      <c r="P781" t="str">
        <f>feed!P781</f>
        <v>Near Depletion</v>
      </c>
      <c r="Q781">
        <f t="shared" si="72"/>
        <v>10</v>
      </c>
      <c r="R781" t="str">
        <f>feed!Q781</f>
        <v>Mediocre</v>
      </c>
      <c r="S781">
        <f t="shared" si="73"/>
        <v>4.5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81" t="str">
        <f>feed!U781</f>
        <v>http://blocgame.com/stats.php?id=59921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9682</v>
      </c>
      <c r="AA781" s="8">
        <f t="shared" si="75"/>
        <v>30.589085072231139</v>
      </c>
      <c r="AB781" s="4">
        <f t="shared" si="76"/>
        <v>103.83333333333333</v>
      </c>
      <c r="AC781" s="4">
        <f t="shared" si="77"/>
        <v>3176.1666666666665</v>
      </c>
    </row>
    <row r="782" spans="1:29" x14ac:dyDescent="0.25">
      <c r="A782" t="str">
        <f>feed!A782</f>
        <v>Picanninia</v>
      </c>
      <c r="B782" t="str">
        <f>feed!B782</f>
        <v>oppengrubenfuhrer</v>
      </c>
      <c r="C782" t="str">
        <f>feed!C782</f>
        <v>The Khilafah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Normal</v>
      </c>
      <c r="H782">
        <f>SUMPRODUCT(MID(0&amp;feed!H782,LARGE(INDEX(ISNUMBER(--MID(feed!H782,ROW($1:$1),1))*
ROW($1:$1),0),ROW($1:$1))+1,1)*10^ROW($1:$1)/10)</f>
        <v>1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11</v>
      </c>
      <c r="K782">
        <f>SUMPRODUCT(MID(0&amp;feed!K782,LARGE(INDEX(ISNUMBER(--MID(feed!K782,ROW($1:$19),1))*
ROW($1:$19),0),ROW($1:$19))+1,1)*10^ROW($1:$19)/10)</f>
        <v>15</v>
      </c>
      <c r="L782">
        <f>SUMPRODUCT(MID(0&amp;feed!L782,LARGE(INDEX(ISNUMBER(--MID(feed!L782,ROW($1:$19),1))*
ROW($1:$19),0),ROW($1:$19))+1,1)*10^ROW($1:$19)/10)</f>
        <v>3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240</v>
      </c>
      <c r="P782" t="str">
        <f>feed!P782</f>
        <v>Untapped</v>
      </c>
      <c r="Q782">
        <f t="shared" si="72"/>
        <v>90</v>
      </c>
      <c r="R782" t="str">
        <f>feed!Q782</f>
        <v>Meagre</v>
      </c>
      <c r="S782">
        <f t="shared" si="73"/>
        <v>1.5</v>
      </c>
      <c r="T782" t="str">
        <f>feed!R782</f>
        <v>East Africa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82" t="str">
        <f>feed!U782</f>
        <v>http://blocgame.com/stats.php?id=64400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2147</v>
      </c>
      <c r="AA782" s="8">
        <f t="shared" si="75"/>
        <v>15.484751203852328</v>
      </c>
      <c r="AB782" s="4">
        <f t="shared" si="76"/>
        <v>103.83333333333333</v>
      </c>
      <c r="AC782" s="4">
        <f t="shared" si="77"/>
        <v>1607.8333333333333</v>
      </c>
    </row>
    <row r="783" spans="1:29" x14ac:dyDescent="0.25">
      <c r="A783" t="str">
        <f>feed!A783</f>
        <v>Mawlid</v>
      </c>
      <c r="B783" t="str">
        <f>feed!B783</f>
        <v>rotazairo</v>
      </c>
      <c r="C783">
        <f>feed!C783</f>
        <v>0</v>
      </c>
      <c r="D783">
        <f>SUMPRODUCT(MID(0&amp;feed!D783,LARGE(INDEX(ISNUMBER(--MID(feed!D783,ROW($1:$19),1))*
ROW($1:$19),0),ROW($1:$19))+1,1)*10^ROW($1:$19)/10)</f>
        <v>10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60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615</v>
      </c>
      <c r="O783">
        <f>SUMPRODUCT(MID(0&amp;feed!O783,LARGE(INDEX(ISNUMBER(--MID(feed!O783,ROW($1:$5),1))*
ROW($1:$5),0),ROW($1:$5))+1,1)*10^ROW($1:$5)/10)</f>
        <v>272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Indochina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83" t="str">
        <f>feed!U783</f>
        <v>http://blocgame.com/stats.php?id=62403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11363</v>
      </c>
      <c r="AA783" s="8">
        <f t="shared" si="75"/>
        <v>22.134959349593498</v>
      </c>
      <c r="AB783" s="4">
        <f t="shared" si="76"/>
        <v>102.5</v>
      </c>
      <c r="AC783" s="4">
        <f t="shared" si="77"/>
        <v>2268.8333333333335</v>
      </c>
    </row>
    <row r="784" spans="1:29" x14ac:dyDescent="0.25">
      <c r="A784" t="str">
        <f>feed!A784</f>
        <v>NiGhTsLaYeR</v>
      </c>
      <c r="B784" t="str">
        <f>feed!B784</f>
        <v>NiGhTsLaYeR</v>
      </c>
      <c r="C784">
        <f>feed!C784</f>
        <v>0</v>
      </c>
      <c r="D784">
        <f>SUMPRODUCT(MID(0&amp;feed!D784,LARGE(INDEX(ISNUMBER(--MID(feed!D784,ROW($1:$19),1))*
ROW($1:$19),0),ROW($1:$19))+1,1)*10^ROW($1:$19)/10)</f>
        <v>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47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1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615</v>
      </c>
      <c r="O784">
        <f>SUMPRODUCT(MID(0&amp;feed!O784,LARGE(INDEX(ISNUMBER(--MID(feed!O784,ROW($1:$5),1))*
ROW($1:$5),0),ROW($1:$5))+1,1)*10^ROW($1:$5)/10)</f>
        <v>1</v>
      </c>
      <c r="P784" t="str">
        <f>feed!P784</f>
        <v>Untapped</v>
      </c>
      <c r="Q784">
        <f t="shared" si="72"/>
        <v>90</v>
      </c>
      <c r="R784" t="str">
        <f>feed!Q784</f>
        <v>None</v>
      </c>
      <c r="S784">
        <f t="shared" si="73"/>
        <v>0</v>
      </c>
      <c r="T784" t="str">
        <f>feed!R784</f>
        <v>China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784" t="str">
        <f>feed!U784</f>
        <v>http://blocgame.com/stats.php?id=65040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14746</v>
      </c>
      <c r="AA784" s="8">
        <f t="shared" si="75"/>
        <v>26.416260162601628</v>
      </c>
      <c r="AB784" s="4">
        <f t="shared" si="76"/>
        <v>102.5</v>
      </c>
      <c r="AC784" s="4">
        <f t="shared" si="77"/>
        <v>2707.6666666666665</v>
      </c>
    </row>
    <row r="785" spans="1:29" x14ac:dyDescent="0.25">
      <c r="A785" t="str">
        <f>feed!A785</f>
        <v>Benlavakia</v>
      </c>
      <c r="B785" t="str">
        <f>feed!B785</f>
        <v>Ecotech</v>
      </c>
      <c r="C785" t="str">
        <f>feed!C785</f>
        <v>S.H.I.E.L.D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Nice</v>
      </c>
      <c r="H785">
        <f>SUMPRODUCT(MID(0&amp;feed!H785,LARGE(INDEX(ISNUMBER(--MID(feed!H785,ROW($1:$1),1))*
ROW($1:$1),0),ROW($1:$1))+1,1)*10^ROW($1:$1)/10)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28</v>
      </c>
      <c r="K785">
        <f>SUMPRODUCT(MID(0&amp;feed!K785,LARGE(INDEX(ISNUMBER(--MID(feed!K785,ROW($1:$19),1))*
ROW($1:$19),0),ROW($1:$19))+1,1)*10^ROW($1:$19)/10)</f>
        <v>5</v>
      </c>
      <c r="L785">
        <f>SUMPRODUCT(MID(0&amp;feed!L785,LARGE(INDEX(ISNUMBER(--MID(feed!L785,ROW($1:$19),1))*
ROW($1:$19),0),ROW($1:$19))+1,1)*10^ROW($1:$19)/10)</f>
        <v>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612</v>
      </c>
      <c r="O785">
        <f>SUMPRODUCT(MID(0&amp;feed!O785,LARGE(INDEX(ISNUMBER(--MID(feed!O785,ROW($1:$5),1))*
ROW($1:$5),0),ROW($1:$5))+1,1)*10^ROW($1:$5)/10)</f>
        <v>427</v>
      </c>
      <c r="P785" t="str">
        <f>feed!P785</f>
        <v>Untapped</v>
      </c>
      <c r="Q785">
        <f t="shared" si="72"/>
        <v>90</v>
      </c>
      <c r="R785" t="str">
        <f>feed!Q785</f>
        <v>Small</v>
      </c>
      <c r="S785">
        <f t="shared" si="73"/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785" t="str">
        <f>feed!U785</f>
        <v>http://blocgame.com/stats.php?id=65124</v>
      </c>
      <c r="X785" s="4">
        <f>SUMPRODUCT(MID(0&amp;feed!V785,LARGE(INDEX(ISNUMBER(--MID(feed!V785,ROW($1:$5),1))*
ROW($1:$5),0),ROW($1:$5))+1,1)*10^ROW($1:$5)/10)</f>
        <v>1</v>
      </c>
      <c r="Y785">
        <f>feed!W785</f>
        <v>0</v>
      </c>
      <c r="Z785" s="4">
        <f t="shared" si="74"/>
        <v>22730</v>
      </c>
      <c r="AA785" s="8">
        <f t="shared" si="75"/>
        <v>45.718954248366011</v>
      </c>
      <c r="AB785" s="4">
        <f t="shared" si="76"/>
        <v>102</v>
      </c>
      <c r="AC785" s="4">
        <f t="shared" si="77"/>
        <v>4663.333333333333</v>
      </c>
    </row>
    <row r="786" spans="1:29" x14ac:dyDescent="0.25">
      <c r="A786" t="str">
        <f>feed!A786</f>
        <v>Ireldan</v>
      </c>
      <c r="B786" t="str">
        <f>feed!B786</f>
        <v>QDAWG</v>
      </c>
      <c r="C786">
        <f>feed!C786</f>
        <v>0</v>
      </c>
      <c r="D786">
        <f>SUMPRODUCT(MID(0&amp;feed!D786,LARGE(INDEX(ISNUMBER(--MID(feed!D786,ROW($1:$19),1))*
ROW($1:$19),0),ROW($1:$19))+1,1)*10^ROW($1:$19)/10)</f>
        <v>3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Normal</v>
      </c>
      <c r="H786">
        <f>SUMPRODUCT(MID(0&amp;feed!H786,LARGE(INDEX(ISNUMBER(--MID(feed!H786,ROW($1:$1),1))*
ROW($1:$1),0),ROW($1:$1))+1,1)*10^ROW($1:$1)/10)</f>
        <v>0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182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610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 t="shared" si="72"/>
        <v>90</v>
      </c>
      <c r="R786" t="str">
        <f>feed!Q786</f>
        <v>None</v>
      </c>
      <c r="S786">
        <f t="shared" si="73"/>
        <v>0</v>
      </c>
      <c r="T786" t="str">
        <f>feed!R786</f>
        <v>Indochina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786" t="str">
        <f>feed!U786</f>
        <v>http://blocgame.com/stats.php?id=64011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865</v>
      </c>
      <c r="AA786" s="8">
        <f t="shared" si="75"/>
        <v>2.6475409836065573</v>
      </c>
      <c r="AB786" s="4">
        <f t="shared" si="76"/>
        <v>101.66666666666667</v>
      </c>
      <c r="AC786" s="4">
        <f t="shared" si="77"/>
        <v>269.16666666666669</v>
      </c>
    </row>
    <row r="787" spans="1:29" x14ac:dyDescent="0.25">
      <c r="A787" t="str">
        <f>feed!A787</f>
        <v>Booyakasha</v>
      </c>
      <c r="B787" t="str">
        <f>feed!B787</f>
        <v>Pennypenny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99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2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607</v>
      </c>
      <c r="O787">
        <f>SUMPRODUCT(MID(0&amp;feed!O787,LARGE(INDEX(ISNUMBER(--MID(feed!O787,ROW($1:$5),1))*
ROW($1:$5),0),ROW($1:$5))+1,1)*10^ROW($1:$5)/10)</f>
        <v>1637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Arabia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787" t="str">
        <f>feed!U787</f>
        <v>http://blocgame.com/stats.php?id=43208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9731</v>
      </c>
      <c r="AA787" s="8">
        <f t="shared" si="75"/>
        <v>18.502471169686984</v>
      </c>
      <c r="AB787" s="4">
        <f t="shared" si="76"/>
        <v>101.16666666666667</v>
      </c>
      <c r="AC787" s="4">
        <f t="shared" si="77"/>
        <v>1871.8333333333333</v>
      </c>
    </row>
    <row r="788" spans="1:29" x14ac:dyDescent="0.25">
      <c r="A788" t="str">
        <f>feed!A788</f>
        <v>qwertyuioppp</v>
      </c>
      <c r="B788" t="str">
        <f>feed!B788</f>
        <v>qwertyuioppp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44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606</v>
      </c>
      <c r="O788">
        <f>SUMPRODUCT(MID(0&amp;feed!O788,LARGE(INDEX(ISNUMBER(--MID(feed!O788,ROW($1:$5),1))*
ROW($1:$5),0),ROW($1:$5))+1,1)*10^ROW($1:$5)/10)</f>
        <v>0</v>
      </c>
      <c r="P788">
        <f>feed!P788</f>
        <v>0</v>
      </c>
      <c r="Q788">
        <f t="shared" si="72"/>
        <v>40</v>
      </c>
      <c r="R788" t="str">
        <f>feed!Q788</f>
        <v>None</v>
      </c>
      <c r="S788">
        <f t="shared" si="73"/>
        <v>0</v>
      </c>
      <c r="T788" t="str">
        <f>feed!R788</f>
        <v>Arabia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788" t="str">
        <f>feed!U788</f>
        <v>http://blocgame.com/stats.php?id=61873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20136</v>
      </c>
      <c r="AA788" s="8">
        <f t="shared" si="75"/>
        <v>34.465346534653463</v>
      </c>
      <c r="AB788" s="4">
        <f t="shared" si="76"/>
        <v>101</v>
      </c>
      <c r="AC788" s="4">
        <f t="shared" si="77"/>
        <v>3481</v>
      </c>
    </row>
    <row r="789" spans="1:29" x14ac:dyDescent="0.25">
      <c r="A789" t="str">
        <f>feed!A789</f>
        <v>Velts</v>
      </c>
      <c r="B789" t="str">
        <f>feed!B789</f>
        <v>Melvin Potts</v>
      </c>
      <c r="C789">
        <f>feed!C789</f>
        <v>0</v>
      </c>
      <c r="D789">
        <f>SUMPRODUCT(MID(0&amp;feed!D789,LARGE(INDEX(ISNUMBER(--MID(feed!D789,ROW($1:$19),1))*
ROW($1:$19),0),ROW($1:$19))+1,1)*10^ROW($1:$19)/10)</f>
        <v>4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Normal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603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None</v>
      </c>
      <c r="S789">
        <f t="shared" si="73"/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789" t="str">
        <f>feed!U789</f>
        <v>http://blocgame.com/stats.php?id=61389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3811</v>
      </c>
      <c r="AA789" s="8">
        <f t="shared" si="75"/>
        <v>7.563847429519071</v>
      </c>
      <c r="AB789" s="4">
        <f t="shared" si="76"/>
        <v>100.5</v>
      </c>
      <c r="AC789" s="4">
        <f t="shared" si="77"/>
        <v>760.16666666666663</v>
      </c>
    </row>
    <row r="790" spans="1:29" x14ac:dyDescent="0.25">
      <c r="A790" t="str">
        <f>feed!A790</f>
        <v>merlinidota</v>
      </c>
      <c r="B790" t="str">
        <f>feed!B790</f>
        <v>merlinidota</v>
      </c>
      <c r="C790">
        <f>feed!C790</f>
        <v>0</v>
      </c>
      <c r="D790">
        <f>SUMPRODUCT(MID(0&amp;feed!D790,LARGE(INDEX(ISNUMBER(--MID(feed!D790,ROW($1:$19),1))*
ROW($1:$19),0),ROW($1:$19))+1,1)*10^ROW($1:$19)/10)</f>
        <v>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Good</v>
      </c>
      <c r="H790">
        <f>SUMPRODUCT(MID(0&amp;feed!H790,LARGE(INDEX(ISNUMBER(--MID(feed!H790,ROW($1:$1),1))*
ROW($1:$1),0),ROW($1:$1))+1,1)*10^ROW($1:$1)/10)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131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2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598</v>
      </c>
      <c r="O790">
        <f>SUMPRODUCT(MID(0&amp;feed!O790,LARGE(INDEX(ISNUMBER(--MID(feed!O790,ROW($1:$5),1))*
ROW($1:$5),0),ROW($1:$5))+1,1)*10^ROW($1:$5)/10)</f>
        <v>1800</v>
      </c>
      <c r="P790" t="str">
        <f>feed!P790</f>
        <v>Untapped</v>
      </c>
      <c r="Q790">
        <f t="shared" si="72"/>
        <v>90</v>
      </c>
      <c r="R790" t="str">
        <f>feed!Q790</f>
        <v>None</v>
      </c>
      <c r="S790">
        <f t="shared" si="73"/>
        <v>0</v>
      </c>
      <c r="T790" t="str">
        <f>feed!R790</f>
        <v>Egypt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790" t="str">
        <f>feed!U790</f>
        <v>http://blocgame.com/stats.php?id=64846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6380</v>
      </c>
      <c r="AA790" s="8">
        <f t="shared" si="75"/>
        <v>13.177257525083611</v>
      </c>
      <c r="AB790" s="4">
        <f t="shared" si="76"/>
        <v>99.666666666666671</v>
      </c>
      <c r="AC790" s="4">
        <f t="shared" si="77"/>
        <v>1313.3333333333333</v>
      </c>
    </row>
    <row r="791" spans="1:29" x14ac:dyDescent="0.25">
      <c r="A791" t="str">
        <f>feed!A791</f>
        <v>Poorfags</v>
      </c>
      <c r="B791" t="str">
        <f>feed!B791</f>
        <v>Bernie Sanders</v>
      </c>
      <c r="C791" t="str">
        <f>feed!C791</f>
        <v>Armat Corporation</v>
      </c>
      <c r="D791">
        <f>SUMPRODUCT(MID(0&amp;feed!D791,LARGE(INDEX(ISNUMBER(--MID(feed!D791,ROW($1:$19),1))*
ROW($1:$19),0),ROW($1:$19))+1,1)*10^ROW($1:$19)/10)</f>
        <v>98</v>
      </c>
      <c r="E791">
        <f>SUMPRODUCT(MID(0&amp;feed!E791,LARGE(INDEX(ISNUMBER(--MID(feed!E791,ROW($1:$19),1))*
ROW($1:$19),0),ROW($1:$19))+1,1)*10^ROW($1:$19)/10)</f>
        <v>3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3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10</v>
      </c>
      <c r="K791">
        <f>SUMPRODUCT(MID(0&amp;feed!K791,LARGE(INDEX(ISNUMBER(--MID(feed!K791,ROW($1:$19),1))*
ROW($1:$19),0),ROW($1:$19))+1,1)*10^ROW($1:$19)/10)</f>
        <v>11</v>
      </c>
      <c r="L791">
        <f>SUMPRODUCT(MID(0&amp;feed!L791,LARGE(INDEX(ISNUMBER(--MID(feed!L791,ROW($1:$19),1))*
ROW($1:$19),0),ROW($1:$19))+1,1)*10^ROW($1:$19)/10)</f>
        <v>10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592</v>
      </c>
      <c r="O791">
        <f>SUMPRODUCT(MID(0&amp;feed!O791,LARGE(INDEX(ISNUMBER(--MID(feed!O791,ROW($1:$5),1))*
ROW($1:$5),0),ROW($1:$5))+1,1)*10^ROW($1:$5)/10)</f>
        <v>2029</v>
      </c>
      <c r="P791">
        <f>feed!P791</f>
        <v>0</v>
      </c>
      <c r="Q791">
        <f t="shared" si="72"/>
        <v>40</v>
      </c>
      <c r="R791" t="str">
        <f>feed!Q791</f>
        <v>Large</v>
      </c>
      <c r="S791">
        <f t="shared" si="73"/>
        <v>7.5</v>
      </c>
      <c r="T791" t="str">
        <f>feed!R791</f>
        <v>Persia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791" t="str">
        <f>feed!U791</f>
        <v>http://blocgame.com/stats.php?id=64871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7828</v>
      </c>
      <c r="AA791" s="8">
        <f t="shared" si="75"/>
        <v>30.326013513513512</v>
      </c>
      <c r="AB791" s="4">
        <f t="shared" si="76"/>
        <v>98.666666666666671</v>
      </c>
      <c r="AC791" s="4">
        <f t="shared" si="77"/>
        <v>2992.1666666666665</v>
      </c>
    </row>
    <row r="792" spans="1:29" x14ac:dyDescent="0.25">
      <c r="A792" t="str">
        <f>feed!A792</f>
        <v>Weeabo Island</v>
      </c>
      <c r="B792" t="str">
        <f>feed!B792</f>
        <v>misterjohnson</v>
      </c>
      <c r="C792" t="str">
        <f>feed!C792</f>
        <v>Interpol</v>
      </c>
      <c r="D792">
        <f>SUMPRODUCT(MID(0&amp;feed!D792,LARGE(INDEX(ISNUMBER(--MID(feed!D792,ROW($1:$19),1))*
ROW($1:$19),0),ROW($1:$19))+1,1)*10^ROW($1:$19)/10)</f>
        <v>13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0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11</v>
      </c>
      <c r="K792">
        <f>SUMPRODUCT(MID(0&amp;feed!K792,LARGE(INDEX(ISNUMBER(--MID(feed!K792,ROW($1:$19),1))*
ROW($1:$19),0),ROW($1:$19))+1,1)*10^ROW($1:$19)/10)</f>
        <v>8</v>
      </c>
      <c r="L792">
        <f>SUMPRODUCT(MID(0&amp;feed!L792,LARGE(INDEX(ISNUMBER(--MID(feed!L792,ROW($1:$19),1))*
ROW($1:$19),0),ROW($1:$19))+1,1)*10^ROW($1:$19)/10)</f>
        <v>10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591</v>
      </c>
      <c r="O792">
        <f>SUMPRODUCT(MID(0&amp;feed!O792,LARGE(INDEX(ISNUMBER(--MID(feed!O792,ROW($1:$5),1))*
ROW($1:$5),0),ROW($1:$5))+1,1)*10^ROW($1:$5)/10)</f>
        <v>3212</v>
      </c>
      <c r="P792" t="str">
        <f>feed!P792</f>
        <v>Untapped</v>
      </c>
      <c r="Q792">
        <f t="shared" si="72"/>
        <v>90</v>
      </c>
      <c r="R792" t="str">
        <f>feed!Q792</f>
        <v>Powerful</v>
      </c>
      <c r="S792">
        <f t="shared" si="73"/>
        <v>9</v>
      </c>
      <c r="T792" t="str">
        <f>feed!R792</f>
        <v>Persia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792" t="str">
        <f>feed!U792</f>
        <v>http://blocgame.com/stats.php?id=64179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23087</v>
      </c>
      <c r="AA792" s="8">
        <f t="shared" si="75"/>
        <v>50.485617597292723</v>
      </c>
      <c r="AB792" s="4">
        <f t="shared" si="76"/>
        <v>98.5</v>
      </c>
      <c r="AC792" s="4">
        <f t="shared" si="77"/>
        <v>4972.833333333333</v>
      </c>
    </row>
    <row r="793" spans="1:29" x14ac:dyDescent="0.25">
      <c r="A793" t="str">
        <f>feed!A793</f>
        <v>dendiface</v>
      </c>
      <c r="B793" t="str">
        <f>feed!B793</f>
        <v>dendiface</v>
      </c>
      <c r="C793">
        <f>feed!C793</f>
        <v>0</v>
      </c>
      <c r="D793">
        <f>SUMPRODUCT(MID(0&amp;feed!D793,LARGE(INDEX(ISNUMBER(--MID(feed!D793,ROW($1:$19),1))*
ROW($1:$19),0),ROW($1:$19))+1,1)*10^ROW($1:$19)/10)</f>
        <v>2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Normal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131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2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590</v>
      </c>
      <c r="O793">
        <f>SUMPRODUCT(MID(0&amp;feed!O793,LARGE(INDEX(ISNUMBER(--MID(feed!O793,ROW($1:$5),1))*
ROW($1:$5),0),ROW($1:$5))+1,1)*10^ROW($1:$5)/10)</f>
        <v>2465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Atlas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793" t="str">
        <f>feed!U793</f>
        <v>http://blocgame.com/stats.php?id=64319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11450</v>
      </c>
      <c r="AA793" s="8">
        <f t="shared" si="75"/>
        <v>21.949152542372882</v>
      </c>
      <c r="AB793" s="4">
        <f t="shared" si="76"/>
        <v>98.333333333333329</v>
      </c>
      <c r="AC793" s="4">
        <f t="shared" si="77"/>
        <v>2158.3333333333335</v>
      </c>
    </row>
    <row r="794" spans="1:29" x14ac:dyDescent="0.25">
      <c r="A794" t="str">
        <f>feed!A794</f>
        <v>ZY Kingdoms</v>
      </c>
      <c r="B794" t="str">
        <f>feed!B794</f>
        <v>ZY1st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147</v>
      </c>
      <c r="E794">
        <f>SUMPRODUCT(MID(0&amp;feed!E794,LARGE(INDEX(ISNUMBER(--MID(feed!E794,ROW($1:$19),1))*
ROW($1:$19),0),ROW($1:$19))+1,1)*10^ROW($1:$19)/10)</f>
        <v>1</v>
      </c>
      <c r="F794" t="str">
        <f>feed!F794</f>
        <v>Korean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16</v>
      </c>
      <c r="L794">
        <f>SUMPRODUCT(MID(0&amp;feed!L794,LARGE(INDEX(ISNUMBER(--MID(feed!L794,ROW($1:$19),1))*
ROW($1:$19),0),ROW($1:$19))+1,1)*10^ROW($1:$19)/10)</f>
        <v>16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589</v>
      </c>
      <c r="O794">
        <f>SUMPRODUCT(MID(0&amp;feed!O794,LARGE(INDEX(ISNUMBER(--MID(feed!O794,ROW($1:$5),1))*
ROW($1:$5),0),ROW($1:$5))+1,1)*10^ROW($1:$5)/10)</f>
        <v>5677</v>
      </c>
      <c r="P794" t="str">
        <f>feed!P794</f>
        <v>Untapped</v>
      </c>
      <c r="Q794">
        <f t="shared" si="72"/>
        <v>90</v>
      </c>
      <c r="R794" t="str">
        <f>feed!Q794</f>
        <v>Very Powerful</v>
      </c>
      <c r="S794">
        <f t="shared" si="73"/>
        <v>10</v>
      </c>
      <c r="T794" t="str">
        <f>feed!R794</f>
        <v>Mesopotamia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794" t="str">
        <f>feed!U794</f>
        <v>http://blocgame.com/stats.php?id=62893</v>
      </c>
      <c r="X794" s="4">
        <f>SUMPRODUCT(MID(0&amp;feed!V794,LARGE(INDEX(ISNUMBER(--MID(feed!V794,ROW($1:$5),1))*
ROW($1:$5),0),ROW($1:$5))+1,1)*10^ROW($1:$5)/10)</f>
        <v>1</v>
      </c>
      <c r="Y794">
        <f>feed!W794</f>
        <v>0</v>
      </c>
      <c r="Z794" s="4">
        <f t="shared" si="74"/>
        <v>31991</v>
      </c>
      <c r="AA794" s="8">
        <f t="shared" si="75"/>
        <v>78.507640067911709</v>
      </c>
      <c r="AB794" s="4">
        <f t="shared" si="76"/>
        <v>98.166666666666671</v>
      </c>
      <c r="AC794" s="4">
        <f t="shared" si="77"/>
        <v>7706.833333333333</v>
      </c>
    </row>
    <row r="795" spans="1:29" x14ac:dyDescent="0.25">
      <c r="A795" t="str">
        <f>feed!A795</f>
        <v>ID 309</v>
      </c>
      <c r="B795" t="str">
        <f>feed!B795</f>
        <v>cxcxxxxx</v>
      </c>
      <c r="C795" t="str">
        <f>feed!C795</f>
        <v>Brotherhood of Nod</v>
      </c>
      <c r="D795">
        <f>SUMPRODUCT(MID(0&amp;feed!D795,LARGE(INDEX(ISNUMBER(--MID(feed!D795,ROW($1:$19),1))*
ROW($1:$19),0),ROW($1:$19))+1,1)*10^ROW($1:$19)/10)</f>
        <v>79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2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46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587</v>
      </c>
      <c r="O795">
        <f>SUMPRODUCT(MID(0&amp;feed!O795,LARGE(INDEX(ISNUMBER(--MID(feed!O795,ROW($1:$5),1))*
ROW($1:$5),0),ROW($1:$5))+1,1)*10^ROW($1:$5)/10)</f>
        <v>3490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Persia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795" t="str">
        <f>feed!U795</f>
        <v>http://blocgame.com/stats.php?id=64985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24045</v>
      </c>
      <c r="AA795" s="8">
        <f t="shared" si="75"/>
        <v>50.545144804088586</v>
      </c>
      <c r="AB795" s="4">
        <f t="shared" si="76"/>
        <v>97.833333333333329</v>
      </c>
      <c r="AC795" s="4">
        <f t="shared" si="77"/>
        <v>4945</v>
      </c>
    </row>
    <row r="796" spans="1:29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5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585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649</v>
      </c>
      <c r="AA796" s="8">
        <f t="shared" si="75"/>
        <v>2.3914529914529914</v>
      </c>
      <c r="AB796" s="4">
        <f t="shared" si="76"/>
        <v>97.5</v>
      </c>
      <c r="AC796" s="4">
        <f t="shared" si="77"/>
        <v>233.16666666666666</v>
      </c>
    </row>
    <row r="797" spans="1:29" x14ac:dyDescent="0.25">
      <c r="A797" t="str">
        <f>feed!A797</f>
        <v>Kingdom states</v>
      </c>
      <c r="B797" t="str">
        <f>feed!B797</f>
        <v>areezie</v>
      </c>
      <c r="C797">
        <f>feed!C797</f>
        <v>0</v>
      </c>
      <c r="D797">
        <f>SUMPRODUCT(MID(0&amp;feed!D797,LARGE(INDEX(ISNUMBER(--MID(feed!D797,ROW($1:$19),1))*
ROW($1:$19),0),ROW($1:$19))+1,1)*10^ROW($1:$19)/10)</f>
        <v>25</v>
      </c>
      <c r="E797">
        <f>SUMPRODUCT(MID(0&amp;feed!E797,LARGE(INDEX(ISNUMBER(--MID(feed!E797,ROW($1:$19),1))*
ROW($1:$19),0),ROW($1:$19))+1,1)*10^ROW($1:$19)/10)</f>
        <v>0</v>
      </c>
      <c r="F797" t="str">
        <f>feed!F797</f>
        <v>Korean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3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1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9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583</v>
      </c>
      <c r="O797">
        <f>SUMPRODUCT(MID(0&amp;feed!O797,LARGE(INDEX(ISNUMBER(--MID(feed!O797,ROW($1:$5),1))*
ROW($1:$5),0),ROW($1:$5))+1,1)*10^ROW($1:$5)/10)</f>
        <v>4244</v>
      </c>
      <c r="P797" t="str">
        <f>feed!P797</f>
        <v>Untapped</v>
      </c>
      <c r="Q797">
        <f t="shared" si="72"/>
        <v>90</v>
      </c>
      <c r="R797" t="str">
        <f>feed!Q797</f>
        <v>Mediocre</v>
      </c>
      <c r="S797">
        <f t="shared" si="73"/>
        <v>4.5</v>
      </c>
      <c r="T797" t="str">
        <f>feed!R797</f>
        <v>Atlas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797" t="str">
        <f>feed!U797</f>
        <v>http://blocgame.com/stats.php?id=64464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9500</v>
      </c>
      <c r="AA797" s="8">
        <f t="shared" si="75"/>
        <v>34.305317324185246</v>
      </c>
      <c r="AB797" s="4">
        <f t="shared" si="76"/>
        <v>97.166666666666671</v>
      </c>
      <c r="AC797" s="4">
        <f t="shared" si="77"/>
        <v>3333.3333333333335</v>
      </c>
    </row>
    <row r="798" spans="1:29" x14ac:dyDescent="0.25">
      <c r="A798" t="str">
        <f>feed!A798</f>
        <v>Scythia</v>
      </c>
      <c r="B798" t="str">
        <f>feed!B798</f>
        <v>ScytheMassakur</v>
      </c>
      <c r="C798">
        <f>feed!C798</f>
        <v>0</v>
      </c>
      <c r="D798">
        <f>SUMPRODUCT(MID(0&amp;feed!D798,LARGE(INDEX(ISNUMBER(--MID(feed!D798,ROW($1:$19),1))*
ROW($1:$19),0),ROW($1:$19))+1,1)*10^ROW($1:$19)/10)</f>
        <v>2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0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6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583</v>
      </c>
      <c r="O798">
        <f>SUMPRODUCT(MID(0&amp;feed!O798,LARGE(INDEX(ISNUMBER(--MID(feed!O798,ROW($1:$5),1))*
ROW($1:$5),0),ROW($1:$5))+1,1)*10^ROW($1:$5)/10)</f>
        <v>1541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Mesopotamia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798" t="str">
        <f>feed!U798</f>
        <v>http://blocgame.com/stats.php?id=65215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14743</v>
      </c>
      <c r="AA798" s="8">
        <f t="shared" si="75"/>
        <v>27.861063464837049</v>
      </c>
      <c r="AB798" s="4">
        <f t="shared" si="76"/>
        <v>97.166666666666671</v>
      </c>
      <c r="AC798" s="4">
        <f t="shared" si="77"/>
        <v>2707.1666666666665</v>
      </c>
    </row>
    <row r="799" spans="1:29" x14ac:dyDescent="0.25">
      <c r="A799" t="str">
        <f>feed!A799</f>
        <v>Rinish</v>
      </c>
      <c r="B799" t="str">
        <f>feed!B799</f>
        <v>Semmus</v>
      </c>
      <c r="C799">
        <f>feed!C799</f>
        <v>0</v>
      </c>
      <c r="D799">
        <f>SUMPRODUCT(MID(0&amp;feed!D799,LARGE(INDEX(ISNUMBER(--MID(feed!D799,ROW($1:$19),1))*
ROW($1:$19),0),ROW($1:$19))+1,1)*10^ROW($1:$19)/10)</f>
        <v>22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Angelic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8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3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583</v>
      </c>
      <c r="O799">
        <f>SUMPRODUCT(MID(0&amp;feed!O799,LARGE(INDEX(ISNUMBER(--MID(feed!O799,ROW($1:$5),1))*
ROW($1:$5),0),ROW($1:$5))+1,1)*10^ROW($1:$5)/10)</f>
        <v>3736</v>
      </c>
      <c r="P799">
        <f>feed!P799</f>
        <v>0</v>
      </c>
      <c r="Q799">
        <f t="shared" si="72"/>
        <v>40</v>
      </c>
      <c r="R799" t="str">
        <f>feed!Q799</f>
        <v>Meagre</v>
      </c>
      <c r="S799">
        <f t="shared" si="73"/>
        <v>1.5</v>
      </c>
      <c r="T799" t="str">
        <f>feed!R799</f>
        <v>Egypt</v>
      </c>
      <c r="U799" t="str">
        <f>feed!S799</f>
        <v>United States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99" t="str">
        <f>feed!U799</f>
        <v>http://blocgame.com/stats.php?id=65415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18928</v>
      </c>
      <c r="AA799" s="8">
        <f t="shared" si="75"/>
        <v>36.96912521440823</v>
      </c>
      <c r="AB799" s="4">
        <f t="shared" si="76"/>
        <v>97.166666666666671</v>
      </c>
      <c r="AC799" s="4">
        <f t="shared" si="77"/>
        <v>3592.1666666666665</v>
      </c>
    </row>
    <row r="800" spans="1:29" x14ac:dyDescent="0.25">
      <c r="A800" t="str">
        <f>feed!A800</f>
        <v>New Guineaa</v>
      </c>
      <c r="B800" t="str">
        <f>feed!B800</f>
        <v>kemwe</v>
      </c>
      <c r="C800">
        <f>feed!C800</f>
        <v>0</v>
      </c>
      <c r="D800">
        <f>SUMPRODUCT(MID(0&amp;feed!D800,LARGE(INDEX(ISNUMBER(--MID(feed!D800,ROW($1:$19),1))*
ROW($1:$19),0),ROW($1:$19))+1,1)*10^ROW($1:$19)/10)</f>
        <v>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62</v>
      </c>
      <c r="K800">
        <f>SUMPRODUCT(MID(0&amp;feed!K800,LARGE(INDEX(ISNUMBER(--MID(feed!K800,ROW($1:$19),1))*
ROW($1:$19),0),ROW($1:$19))+1,1)*10^ROW($1:$19)/10)</f>
        <v>7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581</v>
      </c>
      <c r="O800">
        <f>SUMPRODUCT(MID(0&amp;feed!O800,LARGE(INDEX(ISNUMBER(--MID(feed!O800,ROW($1:$5),1))*
ROW($1:$5),0),ROW($1:$5))+1,1)*10^ROW($1:$5)/10)</f>
        <v>100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800" t="str">
        <f>feed!U800</f>
        <v>http://blocgame.com/stats.php?id=65239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8063</v>
      </c>
      <c r="AA800" s="8">
        <f t="shared" si="75"/>
        <v>19.041308089500859</v>
      </c>
      <c r="AB800" s="4">
        <f t="shared" si="76"/>
        <v>96.833333333333329</v>
      </c>
      <c r="AC800" s="4">
        <f t="shared" si="77"/>
        <v>1843.8333333333333</v>
      </c>
    </row>
    <row r="801" spans="1:29" x14ac:dyDescent="0.25">
      <c r="A801" t="str">
        <f>feed!A801</f>
        <v>rendang</v>
      </c>
      <c r="B801" t="str">
        <f>feed!B801</f>
        <v>pokok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39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13</v>
      </c>
      <c r="L801">
        <f>SUMPRODUCT(MID(0&amp;feed!L801,LARGE(INDEX(ISNUMBER(--MID(feed!L801,ROW($1:$19),1))*
ROW($1:$19),0),ROW($1:$19))+1,1)*10^ROW($1:$19)/10)</f>
        <v>1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579</v>
      </c>
      <c r="O801">
        <f>SUMPRODUCT(MID(0&amp;feed!O801,LARGE(INDEX(ISNUMBER(--MID(feed!O801,ROW($1:$5),1))*
ROW($1:$5),0),ROW($1:$5))+1,1)*10^ROW($1:$5)/10)</f>
        <v>87</v>
      </c>
      <c r="P801">
        <f>feed!P801</f>
        <v>0</v>
      </c>
      <c r="Q801">
        <f t="shared" si="72"/>
        <v>40</v>
      </c>
      <c r="R801" t="str">
        <f>feed!Q801</f>
        <v>Mediocre</v>
      </c>
      <c r="S801">
        <f t="shared" si="73"/>
        <v>4.5</v>
      </c>
      <c r="T801" t="str">
        <f>feed!R801</f>
        <v>China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801" t="str">
        <f>feed!U801</f>
        <v>http://blocgame.com/stats.php?id=64630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22023</v>
      </c>
      <c r="AA801" s="8">
        <f t="shared" si="75"/>
        <v>48.398963730569946</v>
      </c>
      <c r="AB801" s="4">
        <f t="shared" si="76"/>
        <v>96.5</v>
      </c>
      <c r="AC801" s="4">
        <f t="shared" si="77"/>
        <v>4670.5</v>
      </c>
    </row>
    <row r="802" spans="1:29" x14ac:dyDescent="0.25">
      <c r="A802" t="str">
        <f>feed!A802</f>
        <v>Lothlï¿½rien001</v>
      </c>
      <c r="B802" t="str">
        <f>feed!B802</f>
        <v>Galadriel001</v>
      </c>
      <c r="C802">
        <f>feed!C802</f>
        <v>0</v>
      </c>
      <c r="D802">
        <f>SUMPRODUCT(MID(0&amp;feed!D802,LARGE(INDEX(ISNUMBER(--MID(feed!D802,ROW($1:$19),1))*
ROW($1:$19),0),ROW($1:$19))+1,1)*10^ROW($1:$19)/10)</f>
        <v>2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132</v>
      </c>
      <c r="K802">
        <f>SUMPRODUCT(MID(0&amp;feed!K802,LARGE(INDEX(ISNUMBER(--MID(feed!K802,ROW($1:$19),1))*
ROW($1:$19),0),ROW($1:$19))+1,1)*10^ROW($1:$19)/10)</f>
        <v>3</v>
      </c>
      <c r="L802">
        <f>SUMPRODUCT(MID(0&amp;feed!L802,LARGE(INDEX(ISNUMBER(--MID(feed!L802,ROW($1:$19),1))*
ROW($1:$19),0),ROW($1:$19))+1,1)*10^ROW($1:$19)/10)</f>
        <v>3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578</v>
      </c>
      <c r="O802">
        <f>SUMPRODUCT(MID(0&amp;feed!O802,LARGE(INDEX(ISNUMBER(--MID(feed!O802,ROW($1:$5),1))*
ROW($1:$5),0),ROW($1:$5))+1,1)*10^ROW($1:$5)/10)</f>
        <v>1471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Atlas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802" t="str">
        <f>feed!U802</f>
        <v>http://blocgame.com/stats.php?id=64167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992</v>
      </c>
      <c r="AA802" s="8">
        <f t="shared" si="75"/>
        <v>5.6089965397923871</v>
      </c>
      <c r="AB802" s="4">
        <f t="shared" si="76"/>
        <v>96.333333333333329</v>
      </c>
      <c r="AC802" s="4">
        <f t="shared" si="77"/>
        <v>540.33333333333337</v>
      </c>
    </row>
    <row r="803" spans="1:29" x14ac:dyDescent="0.25">
      <c r="A803" t="str">
        <f>feed!A803</f>
        <v>York Island</v>
      </c>
      <c r="B803" t="str">
        <f>feed!B803</f>
        <v>Sir York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68</v>
      </c>
      <c r="E803">
        <f>SUMPRODUCT(MID(0&amp;feed!E803,LARGE(INDEX(ISNUMBER(--MID(feed!E803,ROW($1:$19),1))*
ROW($1:$19),0),ROW($1:$19))+1,1)*10^ROW($1:$19)/10)</f>
        <v>1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2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18</v>
      </c>
      <c r="L803">
        <f>SUMPRODUCT(MID(0&amp;feed!L803,LARGE(INDEX(ISNUMBER(--MID(feed!L803,ROW($1:$19),1))*
ROW($1:$19),0),ROW($1:$19))+1,1)*10^ROW($1:$19)/10)</f>
        <v>5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576</v>
      </c>
      <c r="O803">
        <f>SUMPRODUCT(MID(0&amp;feed!O803,LARGE(INDEX(ISNUMBER(--MID(feed!O803,ROW($1:$5),1))*
ROW($1:$5),0),ROW($1:$5))+1,1)*10^ROW($1:$5)/10)</f>
        <v>276</v>
      </c>
      <c r="P803" t="str">
        <f>feed!P803</f>
        <v>Untapped</v>
      </c>
      <c r="Q803">
        <f t="shared" si="72"/>
        <v>90</v>
      </c>
      <c r="R803" t="str">
        <f>feed!Q803</f>
        <v>Very Powerful</v>
      </c>
      <c r="S803">
        <f t="shared" si="73"/>
        <v>10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803" t="str">
        <f>feed!U803</f>
        <v>http://blocgame.com/stats.php?id=64122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29344</v>
      </c>
      <c r="AA803" s="8">
        <f t="shared" si="75"/>
        <v>68.522569444444443</v>
      </c>
      <c r="AB803" s="4">
        <f t="shared" si="76"/>
        <v>96</v>
      </c>
      <c r="AC803" s="4">
        <f t="shared" si="77"/>
        <v>6578.166666666667</v>
      </c>
    </row>
    <row r="804" spans="1:29" x14ac:dyDescent="0.25">
      <c r="A804" t="str">
        <f>feed!A804</f>
        <v>identitiesys</v>
      </c>
      <c r="B804" t="str">
        <f>feed!B804</f>
        <v>Jason5555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Mad Dog</v>
      </c>
      <c r="H804">
        <f>SUMPRODUCT(MID(0&amp;feed!H804,LARGE(INDEX(ISNUMBER(--MID(feed!H804,ROW($1:$1),1))*
ROW($1:$1),0),ROW($1:$1))+1,1)*10^ROW($1:$1)/10)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3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575</v>
      </c>
      <c r="O804">
        <f>SUMPRODUCT(MID(0&amp;feed!O804,LARGE(INDEX(ISNUMBER(--MID(feed!O804,ROW($1:$5),1))*
ROW($1:$5),0),ROW($1:$5))+1,1)*10^ROW($1:$5)/10)</f>
        <v>37</v>
      </c>
      <c r="P804" t="str">
        <f>feed!P804</f>
        <v>Untapped</v>
      </c>
      <c r="Q804">
        <f t="shared" si="72"/>
        <v>90</v>
      </c>
      <c r="R804" t="str">
        <f>feed!Q804</f>
        <v>Small</v>
      </c>
      <c r="S804">
        <f t="shared" si="73"/>
        <v>3</v>
      </c>
      <c r="T804" t="str">
        <f>feed!R804</f>
        <v>Pacific Rim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804" t="str">
        <f>feed!U804</f>
        <v>http://blocgame.com/stats.php?id=64475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10371</v>
      </c>
      <c r="AA804" s="8">
        <f t="shared" si="75"/>
        <v>21.949565217391303</v>
      </c>
      <c r="AB804" s="4">
        <f t="shared" si="76"/>
        <v>95.833333333333329</v>
      </c>
      <c r="AC804" s="4">
        <f t="shared" si="77"/>
        <v>2103.5</v>
      </c>
    </row>
    <row r="805" spans="1:29" x14ac:dyDescent="0.25">
      <c r="A805" t="str">
        <f>feed!A805</f>
        <v>Jigaboo Tribe</v>
      </c>
      <c r="B805" t="str">
        <f>feed!B805</f>
        <v>Spearchucker Jones</v>
      </c>
      <c r="C805" t="str">
        <f>feed!C805</f>
        <v>The Khilafah</v>
      </c>
      <c r="D805">
        <f>SUMPRODUCT(MID(0&amp;feed!D805,LARGE(INDEX(ISNUMBER(--MID(feed!D805,ROW($1:$19),1))*
ROW($1:$19),0),ROW($1:$19))+1,1)*10^ROW($1:$19)/10)</f>
        <v>67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11</v>
      </c>
      <c r="K805">
        <f>SUMPRODUCT(MID(0&amp;feed!K805,LARGE(INDEX(ISNUMBER(--MID(feed!K805,ROW($1:$19),1))*
ROW($1:$19),0),ROW($1:$19))+1,1)*10^ROW($1:$19)/10)</f>
        <v>8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575</v>
      </c>
      <c r="O805">
        <f>SUMPRODUCT(MID(0&amp;feed!O805,LARGE(INDEX(ISNUMBER(--MID(feed!O805,ROW($1:$5),1))*
ROW($1:$5),0),ROW($1:$5))+1,1)*10^ROW($1:$5)/10)</f>
        <v>473</v>
      </c>
      <c r="P805" t="str">
        <f>feed!P805</f>
        <v>Plentiful</v>
      </c>
      <c r="Q805">
        <f t="shared" si="72"/>
        <v>70</v>
      </c>
      <c r="R805" t="str">
        <f>feed!Q805</f>
        <v>None</v>
      </c>
      <c r="S805">
        <f t="shared" si="73"/>
        <v>0</v>
      </c>
      <c r="T805" t="str">
        <f>feed!R805</f>
        <v>East Africa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805" t="str">
        <f>feed!U805</f>
        <v>http://blocgame.com/stats.php?id=65027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15003</v>
      </c>
      <c r="AA805" s="8">
        <f t="shared" si="75"/>
        <v>32.613913043478263</v>
      </c>
      <c r="AB805" s="4">
        <f t="shared" si="76"/>
        <v>95.833333333333329</v>
      </c>
      <c r="AC805" s="4">
        <f t="shared" si="77"/>
        <v>3125.5</v>
      </c>
    </row>
    <row r="806" spans="1:29" x14ac:dyDescent="0.25">
      <c r="A806" t="str">
        <f>feed!A806</f>
        <v>Arabia-Scotland</v>
      </c>
      <c r="B806" t="str">
        <f>feed!B806</f>
        <v>Scythe Massakur</v>
      </c>
      <c r="C806" t="str">
        <f>feed!C806</f>
        <v>U.M.A.S</v>
      </c>
      <c r="D806">
        <f>SUMPRODUCT(MID(0&amp;feed!D806,LARGE(INDEX(ISNUMBER(--MID(feed!D806,ROW($1:$19),1))*
ROW($1:$19),0),ROW($1:$19))+1,1)*10^ROW($1:$19)/10)</f>
        <v>30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4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572</v>
      </c>
      <c r="O806">
        <f>SUMPRODUCT(MID(0&amp;feed!O806,LARGE(INDEX(ISNUMBER(--MID(feed!O806,ROW($1:$5),1))*
ROW($1:$5),0),ROW($1:$5))+1,1)*10^ROW($1:$5)/10)</f>
        <v>1078</v>
      </c>
      <c r="P806" t="str">
        <f>feed!P806</f>
        <v>Untapped</v>
      </c>
      <c r="Q806">
        <f t="shared" si="72"/>
        <v>90</v>
      </c>
      <c r="R806" t="str">
        <f>feed!Q806</f>
        <v>Meagre</v>
      </c>
      <c r="S806">
        <f t="shared" si="73"/>
        <v>1.5</v>
      </c>
      <c r="T806" t="str">
        <f>feed!R806</f>
        <v>Mesopotamia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806" t="str">
        <f>feed!U806</f>
        <v>http://blocgame.com/stats.php?id=65273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15425</v>
      </c>
      <c r="AA806" s="8">
        <f t="shared" si="75"/>
        <v>35.489510489510486</v>
      </c>
      <c r="AB806" s="4">
        <f t="shared" si="76"/>
        <v>95.333333333333329</v>
      </c>
      <c r="AC806" s="4">
        <f t="shared" si="77"/>
        <v>3383.3333333333335</v>
      </c>
    </row>
    <row r="807" spans="1:29" x14ac:dyDescent="0.25">
      <c r="A807" t="str">
        <f>feed!A807</f>
        <v>argentina</v>
      </c>
      <c r="B807" t="str">
        <f>feed!B807</f>
        <v>argentina</v>
      </c>
      <c r="C807" t="str">
        <f>feed!C807</f>
        <v>Che Guevara League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181</v>
      </c>
      <c r="K807">
        <f>SUMPRODUCT(MID(0&amp;feed!K807,LARGE(INDEX(ISNUMBER(--MID(feed!K807,ROW($1:$19),1))*
ROW($1:$19),0),ROW($1:$19))+1,1)*10^ROW($1:$19)/10)</f>
        <v>16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569</v>
      </c>
      <c r="O807">
        <f>SUMPRODUCT(MID(0&amp;feed!O807,LARGE(INDEX(ISNUMBER(--MID(feed!O807,ROW($1:$5),1))*
ROW($1:$5),0),ROW($1:$5))+1,1)*10^ROW($1:$5)/10)</f>
        <v>339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Caribbean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07" t="str">
        <f>feed!U807</f>
        <v>http://blocgame.com/stats.php?id=39074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9635</v>
      </c>
      <c r="AA807" s="8">
        <f t="shared" si="75"/>
        <v>28.13708260105448</v>
      </c>
      <c r="AB807" s="4">
        <f t="shared" si="76"/>
        <v>94.833333333333329</v>
      </c>
      <c r="AC807" s="4">
        <f t="shared" si="77"/>
        <v>2668.3333333333335</v>
      </c>
    </row>
    <row r="808" spans="1:29" x14ac:dyDescent="0.25">
      <c r="A808" t="str">
        <f>feed!A808</f>
        <v>Kremufkowo</v>
      </c>
      <c r="B808" t="str">
        <f>feed!B808</f>
        <v>Pawlacz2gmd</v>
      </c>
      <c r="C808" t="str">
        <f>feed!C808</f>
        <v>Warsaw Pact</v>
      </c>
      <c r="D808">
        <f>SUMPRODUCT(MID(0&amp;feed!D808,LARGE(INDEX(ISNUMBER(--MID(feed!D808,ROW($1:$19),1))*
ROW($1:$19),0),ROW($1:$19))+1,1)*10^ROW($1:$19)/10)</f>
        <v>13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Nice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0</v>
      </c>
      <c r="K808">
        <f>SUMPRODUCT(MID(0&amp;feed!K808,LARGE(INDEX(ISNUMBER(--MID(feed!K808,ROW($1:$19),1))*
ROW($1:$19),0),ROW($1:$19))+1,1)*10^ROW($1:$19)/10)</f>
        <v>10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569</v>
      </c>
      <c r="O808">
        <f>SUMPRODUCT(MID(0&amp;feed!O808,LARGE(INDEX(ISNUMBER(--MID(feed!O808,ROW($1:$5),1))*
ROW($1:$5),0),ROW($1:$5))+1,1)*10^ROW($1:$5)/10)</f>
        <v>329</v>
      </c>
      <c r="P808" t="str">
        <f>feed!P808</f>
        <v>Near Depletion</v>
      </c>
      <c r="Q808">
        <f t="shared" si="72"/>
        <v>10</v>
      </c>
      <c r="R808" t="str">
        <f>feed!Q808</f>
        <v>None</v>
      </c>
      <c r="S808">
        <f t="shared" si="73"/>
        <v>0</v>
      </c>
      <c r="T808" t="str">
        <f>feed!R808</f>
        <v>China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808" t="str">
        <f>feed!U808</f>
        <v>http://blocgame.com/stats.php?id=65136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13895</v>
      </c>
      <c r="AA808" s="8">
        <f t="shared" si="75"/>
        <v>34.305799648506152</v>
      </c>
      <c r="AB808" s="4">
        <f t="shared" si="76"/>
        <v>94.833333333333329</v>
      </c>
      <c r="AC808" s="4">
        <f t="shared" si="77"/>
        <v>3253.3333333333335</v>
      </c>
    </row>
    <row r="809" spans="1:29" x14ac:dyDescent="0.25">
      <c r="A809" t="str">
        <f>feed!A809</f>
        <v>donaldtrump2016</v>
      </c>
      <c r="B809" t="str">
        <f>feed!B809</f>
        <v>donaldtrump2016</v>
      </c>
      <c r="C809">
        <f>feed!C809</f>
        <v>0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131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568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72"/>
        <v>90</v>
      </c>
      <c r="R809" t="str">
        <f>feed!Q809</f>
        <v>Meagre</v>
      </c>
      <c r="S809">
        <f t="shared" si="73"/>
        <v>1.5</v>
      </c>
      <c r="T809" t="str">
        <f>feed!R809</f>
        <v>China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809" t="str">
        <f>feed!U809</f>
        <v>http://blocgame.com/stats.php?id=64293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15486</v>
      </c>
      <c r="AA809" s="8">
        <f t="shared" si="75"/>
        <v>28.58450704225352</v>
      </c>
      <c r="AB809" s="4">
        <f t="shared" si="76"/>
        <v>94.666666666666671</v>
      </c>
      <c r="AC809" s="4">
        <f t="shared" si="77"/>
        <v>2706</v>
      </c>
    </row>
    <row r="810" spans="1:29" x14ac:dyDescent="0.25">
      <c r="A810" t="str">
        <f>feed!A810</f>
        <v>Rzechovxlovkia</v>
      </c>
      <c r="B810" t="str">
        <f>feed!B810</f>
        <v>M.Hariz</v>
      </c>
      <c r="C810" t="str">
        <f>feed!C810</f>
        <v>SPQR</v>
      </c>
      <c r="D810">
        <f>SUMPRODUCT(MID(0&amp;feed!D810,LARGE(INDEX(ISNUMBER(--MID(feed!D810,ROW($1:$19),1))*
ROW($1:$19),0),ROW($1:$19))+1,1)*10^ROW($1:$19)/10)</f>
        <v>7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0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79</v>
      </c>
      <c r="K810">
        <f>SUMPRODUCT(MID(0&amp;feed!K810,LARGE(INDEX(ISNUMBER(--MID(feed!K810,ROW($1:$19),1))*
ROW($1:$19),0),ROW($1:$19))+1,1)*10^ROW($1:$19)/10)</f>
        <v>2</v>
      </c>
      <c r="L810">
        <f>SUMPRODUCT(MID(0&amp;feed!L810,LARGE(INDEX(ISNUMBER(--MID(feed!L810,ROW($1:$19),1))*
ROW($1:$19),0),ROW($1:$19))+1,1)*10^ROW($1:$19)/10)</f>
        <v>0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567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810" t="str">
        <f>feed!U810</f>
        <v>http://blocgame.com/stats.php?id=61967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12727</v>
      </c>
      <c r="AA810" s="8">
        <f t="shared" si="75"/>
        <v>23.768959435626101</v>
      </c>
      <c r="AB810" s="4">
        <f t="shared" si="76"/>
        <v>94.5</v>
      </c>
      <c r="AC810" s="4">
        <f t="shared" si="77"/>
        <v>2246.1666666666665</v>
      </c>
    </row>
    <row r="811" spans="1:29" x14ac:dyDescent="0.25">
      <c r="A811" t="str">
        <f>feed!A811</f>
        <v>jarheadwarriors</v>
      </c>
      <c r="B811" t="str">
        <f>feed!B811</f>
        <v>nexusraider</v>
      </c>
      <c r="C811">
        <f>feed!C811</f>
        <v>0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Normal</v>
      </c>
      <c r="H811">
        <f>SUMPRODUCT(MID(0&amp;feed!H811,LARGE(INDEX(ISNUMBER(--MID(feed!H811,ROW($1:$1),1))*
ROW($1:$1),0),ROW($1:$1))+1,1)*10^ROW($1:$1)/10)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102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567</v>
      </c>
      <c r="O811">
        <f>SUMPRODUCT(MID(0&amp;feed!O811,LARGE(INDEX(ISNUMBER(--MID(feed!O811,ROW($1:$5),1))*
ROW($1:$5),0),ROW($1:$5))+1,1)*10^ROW($1:$5)/10)</f>
        <v>51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Southern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1" t="str">
        <f>feed!U811</f>
        <v>http://blocgame.com/stats.php?id=64228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7331</v>
      </c>
      <c r="AA811" s="8">
        <f t="shared" si="75"/>
        <v>19.543209876543209</v>
      </c>
      <c r="AB811" s="4">
        <f t="shared" si="76"/>
        <v>94.5</v>
      </c>
      <c r="AC811" s="4">
        <f t="shared" si="77"/>
        <v>1846.8333333333333</v>
      </c>
    </row>
    <row r="812" spans="1:29" x14ac:dyDescent="0.25">
      <c r="A812" t="str">
        <f>feed!A812</f>
        <v>Panarasia</v>
      </c>
      <c r="B812" t="str">
        <f>feed!B812</f>
        <v>Talleyrand</v>
      </c>
      <c r="C812">
        <f>feed!C812</f>
        <v>0</v>
      </c>
      <c r="D812">
        <f>SUMPRODUCT(MID(0&amp;feed!D812,LARGE(INDEX(ISNUMBER(--MID(feed!D812,ROW($1:$19),1))*
ROW($1:$19),0),ROW($1:$19))+1,1)*10^ROW($1:$19)/10)</f>
        <v>16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5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565</v>
      </c>
      <c r="O812">
        <f>SUMPRODUCT(MID(0&amp;feed!O812,LARGE(INDEX(ISNUMBER(--MID(feed!O812,ROW($1:$5),1))*
ROW($1:$5),0),ROW($1:$5))+1,1)*10^ROW($1:$5)/10)</f>
        <v>0</v>
      </c>
      <c r="P812" t="str">
        <f>feed!P812</f>
        <v>Plentiful</v>
      </c>
      <c r="Q812">
        <f t="shared" si="72"/>
        <v>70</v>
      </c>
      <c r="R812" t="str">
        <f>feed!Q812</f>
        <v>Small</v>
      </c>
      <c r="S812">
        <f t="shared" si="73"/>
        <v>3</v>
      </c>
      <c r="T812" t="str">
        <f>feed!R812</f>
        <v>Caribbean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812" t="str">
        <f>feed!U812</f>
        <v>http://blocgame.com/stats.php?id=64860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12982</v>
      </c>
      <c r="AA812" s="8">
        <f t="shared" si="75"/>
        <v>24.304424778761064</v>
      </c>
      <c r="AB812" s="4">
        <f t="shared" si="76"/>
        <v>94.166666666666671</v>
      </c>
      <c r="AC812" s="4">
        <f t="shared" si="77"/>
        <v>2288.6666666666665</v>
      </c>
    </row>
    <row r="813" spans="1:29" x14ac:dyDescent="0.25">
      <c r="A813" t="str">
        <f>feed!A813</f>
        <v>eQna8</v>
      </c>
      <c r="B813" t="str">
        <f>feed!B813</f>
        <v>Dave_Smith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78</v>
      </c>
      <c r="E813">
        <f>SUMPRODUCT(MID(0&amp;feed!E813,LARGE(INDEX(ISNUMBER(--MID(feed!E813,ROW($1:$19),1))*
ROW($1:$19),0),ROW($1:$19))+1,1)*10^ROW($1:$19)/10)</f>
        <v>0</v>
      </c>
      <c r="F813" t="str">
        <f>feed!F813</f>
        <v>Vietnam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4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9</v>
      </c>
      <c r="K813">
        <f>SUMPRODUCT(MID(0&amp;feed!K813,LARGE(INDEX(ISNUMBER(--MID(feed!K813,ROW($1:$19),1))*
ROW($1:$19),0),ROW($1:$19))+1,1)*10^ROW($1:$19)/10)</f>
        <v>63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564</v>
      </c>
      <c r="O813">
        <f>SUMPRODUCT(MID(0&amp;feed!O813,LARGE(INDEX(ISNUMBER(--MID(feed!O813,ROW($1:$5),1))*
ROW($1:$5),0),ROW($1:$5))+1,1)*10^ROW($1:$5)/10)</f>
        <v>109</v>
      </c>
      <c r="P813" t="str">
        <f>feed!P813</f>
        <v>Untapped</v>
      </c>
      <c r="Q813">
        <f t="shared" si="72"/>
        <v>90</v>
      </c>
      <c r="R813" t="str">
        <f>feed!Q813</f>
        <v>Large</v>
      </c>
      <c r="S813">
        <f t="shared" si="73"/>
        <v>7.5</v>
      </c>
      <c r="T813" t="str">
        <f>feed!R813</f>
        <v>Congo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813" t="str">
        <f>feed!U813</f>
        <v>http://blocgame.com/stats.php?id=48695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29137</v>
      </c>
      <c r="AA813" s="8">
        <f t="shared" si="75"/>
        <v>98.86879432624113</v>
      </c>
      <c r="AB813" s="4">
        <f t="shared" si="76"/>
        <v>94</v>
      </c>
      <c r="AC813" s="4">
        <f t="shared" si="77"/>
        <v>9293.6666666666661</v>
      </c>
    </row>
    <row r="814" spans="1:29" x14ac:dyDescent="0.25">
      <c r="A814" t="str">
        <f>feed!A814</f>
        <v>Frostyputania</v>
      </c>
      <c r="B814" t="str">
        <f>feed!B814</f>
        <v>Frostyputa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61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14</v>
      </c>
      <c r="K814">
        <f>SUMPRODUCT(MID(0&amp;feed!K814,LARGE(INDEX(ISNUMBER(--MID(feed!K814,ROW($1:$19),1))*
ROW($1:$19),0),ROW($1:$19))+1,1)*10^ROW($1:$19)/10)</f>
        <v>11</v>
      </c>
      <c r="L814">
        <f>SUMPRODUCT(MID(0&amp;feed!L814,LARGE(INDEX(ISNUMBER(--MID(feed!L814,ROW($1:$19),1))*
ROW($1:$19),0),ROW($1:$19))+1,1)*10^ROW($1:$19)/10)</f>
        <v>5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161</v>
      </c>
      <c r="P814" t="str">
        <f>feed!P814</f>
        <v>Untapped</v>
      </c>
      <c r="Q814">
        <f t="shared" si="72"/>
        <v>90</v>
      </c>
      <c r="R814" t="str">
        <f>feed!Q814</f>
        <v>Powerful</v>
      </c>
      <c r="S814">
        <f t="shared" si="73"/>
        <v>9</v>
      </c>
      <c r="T814" t="str">
        <f>feed!R814</f>
        <v>Gran Colombia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814" t="str">
        <f>feed!U814</f>
        <v>http://blocgame.com/stats.php?id=42065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22998</v>
      </c>
      <c r="AA814" s="8">
        <f t="shared" si="75"/>
        <v>54.363636363636367</v>
      </c>
      <c r="AB814" s="4">
        <f t="shared" si="76"/>
        <v>93.5</v>
      </c>
      <c r="AC814" s="4">
        <f t="shared" si="77"/>
        <v>5083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131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29.464285714285715</v>
      </c>
      <c r="AB815" s="4">
        <f t="shared" si="76"/>
        <v>93.333333333333329</v>
      </c>
      <c r="AC815" s="4">
        <f t="shared" si="77"/>
        <v>2750</v>
      </c>
    </row>
    <row r="816" spans="1:29" x14ac:dyDescent="0.25">
      <c r="A816" t="str">
        <f>feed!A816</f>
        <v>Wussan</v>
      </c>
      <c r="B816" t="str">
        <f>feed!B816</f>
        <v>Handri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69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Standard</v>
      </c>
      <c r="J816">
        <f>SUMPRODUCT(MID(0&amp;feed!J816,LARGE(INDEX(ISNUMBER(--MID(feed!J816,ROW($1:$19),1))*
ROW($1:$19),0),ROW($1:$19))+1,1)*10^ROW($1:$19)/10)</f>
        <v>22</v>
      </c>
      <c r="K816">
        <f>SUMPRODUCT(MID(0&amp;feed!K816,LARGE(INDEX(ISNUMBER(--MID(feed!K816,ROW($1:$19),1))*
ROW($1:$19),0),ROW($1:$19))+1,1)*10^ROW($1:$19)/10)</f>
        <v>10</v>
      </c>
      <c r="L816">
        <f>SUMPRODUCT(MID(0&amp;feed!L816,LARGE(INDEX(ISNUMBER(--MID(feed!L816,ROW($1:$19),1))*
ROW($1:$19),0),ROW($1:$19))+1,1)*10^ROW($1:$19)/10)</f>
        <v>6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559</v>
      </c>
      <c r="O816">
        <f>SUMPRODUCT(MID(0&amp;feed!O816,LARGE(INDEX(ISNUMBER(--MID(feed!O816,ROW($1:$5),1))*
ROW($1:$5),0),ROW($1:$5))+1,1)*10^ROW($1:$5)/10)</f>
        <v>1019</v>
      </c>
      <c r="P816" t="str">
        <f>feed!P816</f>
        <v>Plentiful</v>
      </c>
      <c r="Q816">
        <f t="shared" si="72"/>
        <v>70</v>
      </c>
      <c r="R816" t="str">
        <f>feed!Q816</f>
        <v>None</v>
      </c>
      <c r="S816">
        <f t="shared" si="73"/>
        <v>0</v>
      </c>
      <c r="T816" t="str">
        <f>feed!R816</f>
        <v>Persia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816" t="str">
        <f>feed!U816</f>
        <v>http://blocgame.com/stats.php?id=50197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20951</v>
      </c>
      <c r="AA816" s="8">
        <f t="shared" si="75"/>
        <v>49.554561717352414</v>
      </c>
      <c r="AB816" s="4">
        <f t="shared" si="76"/>
        <v>93.166666666666671</v>
      </c>
      <c r="AC816" s="4">
        <f t="shared" si="77"/>
        <v>4616.833333333333</v>
      </c>
    </row>
    <row r="817" spans="1:29" x14ac:dyDescent="0.25">
      <c r="A817" t="str">
        <f>feed!A817</f>
        <v>mentari</v>
      </c>
      <c r="B817" t="str">
        <f>feed!B817</f>
        <v>duda</v>
      </c>
      <c r="C817" t="str">
        <f>feed!C817</f>
        <v>SPQR</v>
      </c>
      <c r="D817">
        <f>SUMPRODUCT(MID(0&amp;feed!D817,LARGE(INDEX(ISNUMBER(--MID(feed!D817,ROW($1:$19),1))*
ROW($1:$19),0),ROW($1:$19))+1,1)*10^ROW($1:$19)/10)</f>
        <v>86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55</v>
      </c>
      <c r="K817">
        <f>SUMPRODUCT(MID(0&amp;feed!K817,LARGE(INDEX(ISNUMBER(--MID(feed!K817,ROW($1:$19),1))*
ROW($1:$19),0),ROW($1:$19))+1,1)*10^ROW($1:$19)/10)</f>
        <v>5</v>
      </c>
      <c r="L817">
        <f>SUMPRODUCT(MID(0&amp;feed!L817,LARGE(INDEX(ISNUMBER(--MID(feed!L817,ROW($1:$19),1))*
ROW($1:$19),0),ROW($1:$19))+1,1)*10^ROW($1:$19)/10)</f>
        <v>7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559</v>
      </c>
      <c r="O817">
        <f>SUMPRODUCT(MID(0&amp;feed!O817,LARGE(INDEX(ISNUMBER(--MID(feed!O817,ROW($1:$5),1))*
ROW($1:$5),0),ROW($1:$5))+1,1)*10^ROW($1:$5)/10)</f>
        <v>2095</v>
      </c>
      <c r="P817">
        <f>feed!P817</f>
        <v>0</v>
      </c>
      <c r="Q817">
        <f t="shared" si="72"/>
        <v>40</v>
      </c>
      <c r="R817" t="str">
        <f>feed!Q817</f>
        <v>Large</v>
      </c>
      <c r="S817">
        <f t="shared" si="73"/>
        <v>7.5</v>
      </c>
      <c r="T817" t="str">
        <f>feed!R817</f>
        <v>Persia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817" t="str">
        <f>feed!U817</f>
        <v>http://blocgame.com/stats.php?id=64986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15552</v>
      </c>
      <c r="AA817" s="8">
        <f t="shared" si="75"/>
        <v>37.212880143112699</v>
      </c>
      <c r="AB817" s="4">
        <f t="shared" si="76"/>
        <v>93.166666666666671</v>
      </c>
      <c r="AC817" s="4">
        <f t="shared" si="77"/>
        <v>3467</v>
      </c>
    </row>
    <row r="818" spans="1:29" x14ac:dyDescent="0.25">
      <c r="A818" t="str">
        <f>feed!A818</f>
        <v>Miribia</v>
      </c>
      <c r="B818" t="str">
        <f>feed!B818</f>
        <v>trowaphoenix</v>
      </c>
      <c r="C818" t="str">
        <f>feed!C818</f>
        <v>TweetyJer Empire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0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183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2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291</v>
      </c>
      <c r="P818" t="str">
        <f>feed!P818</f>
        <v>Untapped</v>
      </c>
      <c r="Q818">
        <f t="shared" si="72"/>
        <v>90</v>
      </c>
      <c r="R818" t="str">
        <f>feed!Q818</f>
        <v>Small</v>
      </c>
      <c r="S818">
        <f t="shared" si="73"/>
        <v>3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18" t="str">
        <f>feed!U818</f>
        <v>http://blocgame.com/stats.php?id=54560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18500</v>
      </c>
      <c r="AA818" s="8">
        <f t="shared" si="75"/>
        <v>35.906642728904849</v>
      </c>
      <c r="AB818" s="4">
        <f t="shared" si="76"/>
        <v>92.833333333333329</v>
      </c>
      <c r="AC818" s="4">
        <f t="shared" si="77"/>
        <v>3333.3333333333335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2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40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557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4896</v>
      </c>
      <c r="AA819" s="8">
        <f t="shared" si="75"/>
        <v>11.482944344703769</v>
      </c>
      <c r="AB819" s="4">
        <f t="shared" si="76"/>
        <v>92.833333333333329</v>
      </c>
      <c r="AC819" s="4">
        <f t="shared" si="77"/>
        <v>1066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9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28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555</v>
      </c>
      <c r="O820">
        <f>SUMPRODUCT(MID(0&amp;feed!O820,LARGE(INDEX(ISNUMBER(--MID(feed!O820,ROW($1:$5),1))*
ROW($1:$5),0),ROW($1:$5))+1,1)*10^ROW($1:$5)/10)</f>
        <v>108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14085</v>
      </c>
      <c r="AA820" s="8">
        <f t="shared" si="75"/>
        <v>29.432432432432432</v>
      </c>
      <c r="AB820" s="4">
        <f t="shared" si="76"/>
        <v>92.5</v>
      </c>
      <c r="AC820" s="4">
        <f t="shared" si="77"/>
        <v>2722.5</v>
      </c>
    </row>
    <row r="821" spans="1:29" x14ac:dyDescent="0.25">
      <c r="A821" t="str">
        <f>feed!A821</f>
        <v>Durian Pancake</v>
      </c>
      <c r="B821" t="str">
        <f>feed!B821</f>
        <v>rikkie_chong</v>
      </c>
      <c r="C821" t="str">
        <f>feed!C821</f>
        <v>Interpol</v>
      </c>
      <c r="D821">
        <f>SUMPRODUCT(MID(0&amp;feed!D821,LARGE(INDEX(ISNUMBER(--MID(feed!D821,ROW($1:$19),1))*
ROW($1:$19),0),ROW($1:$19))+1,1)*10^ROW($1:$19)/10)</f>
        <v>50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1</v>
      </c>
      <c r="K821">
        <f>SUMPRODUCT(MID(0&amp;feed!K821,LARGE(INDEX(ISNUMBER(--MID(feed!K821,ROW($1:$19),1))*
ROW($1:$19),0),ROW($1:$19))+1,1)*10^ROW($1:$19)/10)</f>
        <v>11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552</v>
      </c>
      <c r="O821">
        <f>SUMPRODUCT(MID(0&amp;feed!O821,LARGE(INDEX(ISNUMBER(--MID(feed!O821,ROW($1:$5),1))*
ROW($1:$5),0),ROW($1:$5))+1,1)*10^ROW($1:$5)/10)</f>
        <v>121</v>
      </c>
      <c r="P821">
        <f>feed!P821</f>
        <v>0</v>
      </c>
      <c r="Q821">
        <f t="shared" si="72"/>
        <v>40</v>
      </c>
      <c r="R821" t="str">
        <f>feed!Q821</f>
        <v>None</v>
      </c>
      <c r="S821">
        <f t="shared" si="73"/>
        <v>0</v>
      </c>
      <c r="T821" t="str">
        <f>feed!R821</f>
        <v>China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821" t="str">
        <f>feed!U821</f>
        <v>http://blocgame.com/stats.php?id=61799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10335</v>
      </c>
      <c r="AA821" s="8">
        <f t="shared" si="75"/>
        <v>29.592391304347824</v>
      </c>
      <c r="AB821" s="4">
        <f t="shared" si="76"/>
        <v>92</v>
      </c>
      <c r="AC821" s="4">
        <f t="shared" si="77"/>
        <v>2722.5</v>
      </c>
    </row>
    <row r="822" spans="1:29" x14ac:dyDescent="0.25">
      <c r="A822" t="str">
        <f>feed!A822</f>
        <v>Niematah</v>
      </c>
      <c r="B822" t="str">
        <f>feed!B822</f>
        <v>Dmitri Boris</v>
      </c>
      <c r="C822">
        <f>feed!C822</f>
        <v>0</v>
      </c>
      <c r="D822">
        <f>SUMPRODUCT(MID(0&amp;feed!D822,LARGE(INDEX(ISNUMBER(--MID(feed!D822,ROW($1:$19),1))*
ROW($1:$19),0),ROW($1:$19))+1,1)*10^ROW($1:$19)/10)</f>
        <v>25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6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552</v>
      </c>
      <c r="O822">
        <f>SUMPRODUCT(MID(0&amp;feed!O822,LARGE(INDEX(ISNUMBER(--MID(feed!O822,ROW($1:$5),1))*
ROW($1:$5),0),ROW($1:$5))+1,1)*10^ROW($1:$5)/10)</f>
        <v>77</v>
      </c>
      <c r="P822" t="str">
        <f>feed!P822</f>
        <v>Near Depletion</v>
      </c>
      <c r="Q822">
        <f t="shared" si="72"/>
        <v>10</v>
      </c>
      <c r="R822" t="str">
        <f>feed!Q822</f>
        <v>Mediocre</v>
      </c>
      <c r="S822">
        <f t="shared" si="73"/>
        <v>4.5</v>
      </c>
      <c r="T822" t="str">
        <f>feed!R822</f>
        <v>China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822" t="str">
        <f>feed!U822</f>
        <v>http://blocgame.com/stats.php?id=65111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10453</v>
      </c>
      <c r="AA822" s="8">
        <f t="shared" si="75"/>
        <v>23.692028985507246</v>
      </c>
      <c r="AB822" s="4">
        <f t="shared" si="76"/>
        <v>92</v>
      </c>
      <c r="AC822" s="4">
        <f t="shared" si="77"/>
        <v>2179.6666666666665</v>
      </c>
    </row>
    <row r="823" spans="1:29" x14ac:dyDescent="0.25">
      <c r="A823" t="str">
        <f>feed!A823</f>
        <v>Selle Isla</v>
      </c>
      <c r="B823" t="str">
        <f>feed!B823</f>
        <v>Selle</v>
      </c>
      <c r="C823" t="str">
        <f>feed!C823</f>
        <v>SPQR</v>
      </c>
      <c r="D823">
        <f>SUMPRODUCT(MID(0&amp;feed!D823,LARGE(INDEX(ISNUMBER(--MID(feed!D823,ROW($1:$19),1))*
ROW($1:$19),0),ROW($1:$19))+1,1)*10^ROW($1:$19)/10)</f>
        <v>81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1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11</v>
      </c>
      <c r="L823">
        <f>SUMPRODUCT(MID(0&amp;feed!L823,LARGE(INDEX(ISNUMBER(--MID(feed!L823,ROW($1:$19),1))*
ROW($1:$19),0),ROW($1:$19))+1,1)*10^ROW($1:$19)/10)</f>
        <v>10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551</v>
      </c>
      <c r="O823">
        <f>SUMPRODUCT(MID(0&amp;feed!O823,LARGE(INDEX(ISNUMBER(--MID(feed!O823,ROW($1:$5),1))*
ROW($1:$5),0),ROW($1:$5))+1,1)*10^ROW($1:$5)/10)</f>
        <v>5707</v>
      </c>
      <c r="P823" t="str">
        <f>feed!P823</f>
        <v>Untapped</v>
      </c>
      <c r="Q823">
        <f t="shared" si="72"/>
        <v>90</v>
      </c>
      <c r="R823" t="str">
        <f>feed!Q823</f>
        <v>Large</v>
      </c>
      <c r="S823">
        <f t="shared" si="73"/>
        <v>7.5</v>
      </c>
      <c r="T823" t="str">
        <f>feed!R823</f>
        <v>Egypt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823" t="str">
        <f>feed!U823</f>
        <v>http://blocgame.com/stats.php?id=64991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22969</v>
      </c>
      <c r="AA823" s="8">
        <f t="shared" si="75"/>
        <v>57.339382940108891</v>
      </c>
      <c r="AB823" s="4">
        <f t="shared" si="76"/>
        <v>91.833333333333329</v>
      </c>
      <c r="AC823" s="4">
        <f t="shared" si="77"/>
        <v>5265.666666666667</v>
      </c>
    </row>
    <row r="824" spans="1:29" x14ac:dyDescent="0.25">
      <c r="A824" t="str">
        <f>feed!A824</f>
        <v>SG UDANG</v>
      </c>
      <c r="B824" t="str">
        <f>feed!B824</f>
        <v>JOHNRAMBO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10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19</v>
      </c>
      <c r="K824">
        <f>SUMPRODUCT(MID(0&amp;feed!K824,LARGE(INDEX(ISNUMBER(--MID(feed!K824,ROW($1:$19),1))*
ROW($1:$19),0),ROW($1:$19))+1,1)*10^ROW($1:$19)/10)</f>
        <v>6</v>
      </c>
      <c r="L824">
        <f>SUMPRODUCT(MID(0&amp;feed!L824,LARGE(INDEX(ISNUMBER(--MID(feed!L824,ROW($1:$19),1))*
ROW($1:$19),0),ROW($1:$19))+1,1)*10^ROW($1:$19)/10)</f>
        <v>14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544</v>
      </c>
      <c r="O824">
        <f>SUMPRODUCT(MID(0&amp;feed!O824,LARGE(INDEX(ISNUMBER(--MID(feed!O824,ROW($1:$5),1))*
ROW($1:$5),0),ROW($1:$5))+1,1)*10^ROW($1:$5)/10)</f>
        <v>1232</v>
      </c>
      <c r="P824" t="str">
        <f>feed!P824</f>
        <v>Untapped</v>
      </c>
      <c r="Q824">
        <f t="shared" si="72"/>
        <v>90</v>
      </c>
      <c r="R824" t="str">
        <f>feed!Q824</f>
        <v>Small</v>
      </c>
      <c r="S824">
        <f t="shared" si="73"/>
        <v>3</v>
      </c>
      <c r="T824" t="str">
        <f>feed!R824</f>
        <v>Mesopotamia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824" t="str">
        <f>feed!U824</f>
        <v>http://blocgame.com/stats.php?id=65074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6390</v>
      </c>
      <c r="AA824" s="8">
        <f t="shared" si="75"/>
        <v>25.533088235294116</v>
      </c>
      <c r="AB824" s="4">
        <f t="shared" si="76"/>
        <v>90.666666666666671</v>
      </c>
      <c r="AC824" s="4">
        <f t="shared" si="77"/>
        <v>2315</v>
      </c>
    </row>
    <row r="825" spans="1:29" x14ac:dyDescent="0.25">
      <c r="A825" t="str">
        <f>feed!A825</f>
        <v>zadistan</v>
      </c>
      <c r="B825" t="str">
        <f>feed!B825</f>
        <v>zmaster</v>
      </c>
      <c r="C825" t="str">
        <f>feed!C825</f>
        <v>Socialist Arab Union</v>
      </c>
      <c r="D825">
        <f>SUMPRODUCT(MID(0&amp;feed!D825,LARGE(INDEX(ISNUMBER(--MID(feed!D825,ROW($1:$19),1))*
ROW($1:$19),0),ROW($1:$19))+1,1)*10^ROW($1:$19)/10)</f>
        <v>3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Nice</v>
      </c>
      <c r="H825">
        <f>SUMPRODUCT(MID(0&amp;feed!H825,LARGE(INDEX(ISNUMBER(--MID(feed!H825,ROW($1:$1),1))*
ROW($1:$1),0),ROW($1:$1))+1,1)*10^ROW($1:$1)/10)</f>
        <v>1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11</v>
      </c>
      <c r="L825">
        <f>SUMPRODUCT(MID(0&amp;feed!L825,LARGE(INDEX(ISNUMBER(--MID(feed!L825,ROW($1:$19),1))*
ROW($1:$19),0),ROW($1:$19))+1,1)*10^ROW($1:$19)/10)</f>
        <v>5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543</v>
      </c>
      <c r="O825">
        <f>SUMPRODUCT(MID(0&amp;feed!O825,LARGE(INDEX(ISNUMBER(--MID(feed!O825,ROW($1:$5),1))*
ROW($1:$5),0),ROW($1:$5))+1,1)*10^ROW($1:$5)/10)</f>
        <v>4432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825" t="str">
        <f>feed!U825</f>
        <v>http://blocgame.com/stats.php?id=65342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19309</v>
      </c>
      <c r="AA825" s="8">
        <f t="shared" si="75"/>
        <v>47.990791896869247</v>
      </c>
      <c r="AB825" s="4">
        <f t="shared" si="76"/>
        <v>90.5</v>
      </c>
      <c r="AC825" s="4">
        <f t="shared" si="77"/>
        <v>4343.166666666667</v>
      </c>
    </row>
    <row r="826" spans="1:29" x14ac:dyDescent="0.25">
      <c r="A826" t="str">
        <f>feed!A826</f>
        <v>ismaillian</v>
      </c>
      <c r="B826" t="str">
        <f>feed!B826</f>
        <v>ismaillian</v>
      </c>
      <c r="C826">
        <f>feed!C826</f>
        <v>0</v>
      </c>
      <c r="D826">
        <f>SUMPRODUCT(MID(0&amp;feed!D826,LARGE(INDEX(ISNUMBER(--MID(feed!D826,ROW($1:$19),1))*
ROW($1:$19),0),ROW($1:$19))+1,1)*10^ROW($1:$19)/10)</f>
        <v>7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SUMPRODUCT(MID(0&amp;feed!H826,LARGE(INDEX(ISNUMBER(--MID(feed!H826,ROW($1:$1),1))*
ROW($1:$1),0),ROW($1:$1))+1,1)*10^ROW($1:$1)/10)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5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8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642</v>
      </c>
      <c r="P826" t="str">
        <f>feed!P826</f>
        <v>Untapped</v>
      </c>
      <c r="Q826">
        <f t="shared" si="72"/>
        <v>90</v>
      </c>
      <c r="R826" t="str">
        <f>feed!Q826</f>
        <v>None</v>
      </c>
      <c r="S826">
        <f t="shared" si="73"/>
        <v>0</v>
      </c>
      <c r="T826" t="str">
        <f>feed!R826</f>
        <v>Arabia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826" t="str">
        <f>feed!U826</f>
        <v>http://blocgame.com/stats.php?id=64081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632</v>
      </c>
      <c r="AA826" s="8">
        <f t="shared" si="75"/>
        <v>8.084870848708487</v>
      </c>
      <c r="AB826" s="4">
        <f t="shared" si="76"/>
        <v>90.333333333333329</v>
      </c>
      <c r="AC826" s="4">
        <f t="shared" si="77"/>
        <v>730.33333333333337</v>
      </c>
    </row>
    <row r="827" spans="1:29" x14ac:dyDescent="0.25">
      <c r="A827" t="str">
        <f>feed!A827</f>
        <v>Kuviere</v>
      </c>
      <c r="B827" t="str">
        <f>feed!B827</f>
        <v>Jaywynne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Nice</v>
      </c>
      <c r="H827">
        <f>SUMPRODUCT(MID(0&amp;feed!H827,LARGE(INDEX(ISNUMBER(--MID(feed!H827,ROW($1:$1),1))*
ROW($1:$1),0),ROW($1:$1))+1,1)*10^ROW($1:$1)/10)</f>
        <v>1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10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541</v>
      </c>
      <c r="O827">
        <f>SUMPRODUCT(MID(0&amp;feed!O827,LARGE(INDEX(ISNUMBER(--MID(feed!O827,ROW($1:$5),1))*
ROW($1:$5),0),ROW($1:$5))+1,1)*10^ROW($1:$5)/10)</f>
        <v>4180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Atlas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827" t="str">
        <f>feed!U827</f>
        <v>http://blocgame.com/stats.php?id=58755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20290</v>
      </c>
      <c r="AA827" s="8">
        <f t="shared" si="75"/>
        <v>43.743068391866913</v>
      </c>
      <c r="AB827" s="4">
        <f t="shared" si="76"/>
        <v>90.166666666666671</v>
      </c>
      <c r="AC827" s="4">
        <f t="shared" si="77"/>
        <v>3944.1666666666665</v>
      </c>
    </row>
    <row r="828" spans="1:29" x14ac:dyDescent="0.25">
      <c r="A828" t="str">
        <f>feed!A828</f>
        <v>GET MEMED</v>
      </c>
      <c r="B828" t="str">
        <f>feed!B828</f>
        <v>MEMES4DAYS</v>
      </c>
      <c r="C828">
        <f>feed!C828</f>
        <v>0</v>
      </c>
      <c r="D828">
        <f>SUMPRODUCT(MID(0&amp;feed!D828,LARGE(INDEX(ISNUMBER(--MID(feed!D828,ROW($1:$19),1))*
ROW($1:$19),0),ROW($1:$19))+1,1)*10^ROW($1:$19)/10)</f>
        <v>3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11</v>
      </c>
      <c r="K828">
        <f>SUMPRODUCT(MID(0&amp;feed!K828,LARGE(INDEX(ISNUMBER(--MID(feed!K828,ROW($1:$19),1))*
ROW($1:$19),0),ROW($1:$19))+1,1)*10^ROW($1:$19)/10)</f>
        <v>4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541</v>
      </c>
      <c r="O828">
        <f>SUMPRODUCT(MID(0&amp;feed!O828,LARGE(INDEX(ISNUMBER(--MID(feed!O828,ROW($1:$5),1))*
ROW($1:$5),0),ROW($1:$5))+1,1)*10^ROW($1:$5)/10)</f>
        <v>2756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828" t="str">
        <f>feed!U828</f>
        <v>http://blocgame.com/stats.php?id=65183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10785</v>
      </c>
      <c r="AA828" s="8">
        <f t="shared" si="75"/>
        <v>24.787430683918668</v>
      </c>
      <c r="AB828" s="4">
        <f t="shared" si="76"/>
        <v>90.166666666666671</v>
      </c>
      <c r="AC828" s="4">
        <f t="shared" si="77"/>
        <v>2235</v>
      </c>
    </row>
    <row r="829" spans="1:29" x14ac:dyDescent="0.25">
      <c r="A829" t="str">
        <f>feed!A829</f>
        <v>Manis Manja</v>
      </c>
      <c r="B829" t="str">
        <f>feed!B829</f>
        <v>Bang Jambrong</v>
      </c>
      <c r="C829">
        <f>feed!C829</f>
        <v>0</v>
      </c>
      <c r="D829">
        <f>SUMPRODUCT(MID(0&amp;feed!D829,LARGE(INDEX(ISNUMBER(--MID(feed!D829,ROW($1:$19),1))*
ROW($1:$19),0),ROW($1:$19))+1,1)*10^ROW($1:$19)/10)</f>
        <v>23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56</v>
      </c>
      <c r="K829">
        <f>SUMPRODUCT(MID(0&amp;feed!K829,LARGE(INDEX(ISNUMBER(--MID(feed!K829,ROW($1:$19),1))*
ROW($1:$19),0),ROW($1:$19))+1,1)*10^ROW($1:$19)/10)</f>
        <v>7</v>
      </c>
      <c r="L829">
        <f>SUMPRODUCT(MID(0&amp;feed!L829,LARGE(INDEX(ISNUMBER(--MID(feed!L829,ROW($1:$19),1))*
ROW($1:$19),0),ROW($1:$19))+1,1)*10^ROW($1:$19)/10)</f>
        <v>2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541</v>
      </c>
      <c r="O829">
        <f>SUMPRODUCT(MID(0&amp;feed!O829,LARGE(INDEX(ISNUMBER(--MID(feed!O829,ROW($1:$5),1))*
ROW($1:$5),0),ROW($1:$5))+1,1)*10^ROW($1:$5)/10)</f>
        <v>159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9" t="str">
        <f>feed!U829</f>
        <v>http://blocgame.com/stats.php?id=65234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15875</v>
      </c>
      <c r="AA829" s="8">
        <f t="shared" si="75"/>
        <v>36.968576709796672</v>
      </c>
      <c r="AB829" s="4">
        <f t="shared" si="76"/>
        <v>90.166666666666671</v>
      </c>
      <c r="AC829" s="4">
        <f t="shared" si="77"/>
        <v>3333.3333333333335</v>
      </c>
    </row>
    <row r="830" spans="1:29" x14ac:dyDescent="0.25">
      <c r="A830" t="str">
        <f>feed!A830</f>
        <v>HappyPeople</v>
      </c>
      <c r="B830" t="str">
        <f>feed!B830</f>
        <v>KimJongIgor</v>
      </c>
      <c r="C830" t="str">
        <f>feed!C830</f>
        <v>Warsaw Pact</v>
      </c>
      <c r="D830">
        <f>SUMPRODUCT(MID(0&amp;feed!D830,LARGE(INDEX(ISNUMBER(--MID(feed!D830,ROW($1:$19),1))*
ROW($1:$19),0),ROW($1:$19))+1,1)*10^ROW($1:$19)/10)</f>
        <v>39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3</v>
      </c>
      <c r="K830">
        <f>SUMPRODUCT(MID(0&amp;feed!K830,LARGE(INDEX(ISNUMBER(--MID(feed!K830,ROW($1:$19),1))*
ROW($1:$19),0),ROW($1:$19))+1,1)*10^ROW($1:$19)/10)</f>
        <v>7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541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>
        <f t="shared" si="72"/>
        <v>90</v>
      </c>
      <c r="R830" t="str">
        <f>feed!Q830</f>
        <v>Meagre</v>
      </c>
      <c r="S830">
        <f t="shared" si="73"/>
        <v>1.5</v>
      </c>
      <c r="T830" t="str">
        <f>feed!R830</f>
        <v>China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830" t="str">
        <f>feed!U830</f>
        <v>http://blocgame.com/stats.php?id=65356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22243</v>
      </c>
      <c r="AA830" s="8">
        <f t="shared" si="75"/>
        <v>50.818853974122</v>
      </c>
      <c r="AB830" s="4">
        <f t="shared" si="76"/>
        <v>90.166666666666671</v>
      </c>
      <c r="AC830" s="4">
        <f t="shared" si="77"/>
        <v>4582.166666666667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131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540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19250</v>
      </c>
      <c r="AA831" s="8">
        <f t="shared" si="75"/>
        <v>37.037037037037038</v>
      </c>
      <c r="AB831" s="4">
        <f t="shared" si="76"/>
        <v>90</v>
      </c>
      <c r="AC831" s="4">
        <f t="shared" si="77"/>
        <v>3333.3333333333335</v>
      </c>
    </row>
    <row r="832" spans="1:29" x14ac:dyDescent="0.25">
      <c r="A832" t="str">
        <f>feed!A832</f>
        <v>Twoni</v>
      </c>
      <c r="B832" t="str">
        <f>feed!B832</f>
        <v>Mawusi Selumdudu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79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0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540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Guinea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http://blocgame.com/stats.php?id=65303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12863</v>
      </c>
      <c r="AA832" s="8">
        <f t="shared" si="75"/>
        <v>25.209259259259259</v>
      </c>
      <c r="AB832" s="4">
        <f t="shared" si="76"/>
        <v>90</v>
      </c>
      <c r="AC832" s="4">
        <f t="shared" si="77"/>
        <v>2268.8333333333335</v>
      </c>
    </row>
    <row r="833" spans="1:29" x14ac:dyDescent="0.25">
      <c r="A833" t="str">
        <f>feed!A833</f>
        <v>Atas</v>
      </c>
      <c r="B833" t="str">
        <f>feed!B833</f>
        <v>Jerung</v>
      </c>
      <c r="C833" t="str">
        <f>feed!C833</f>
        <v>PIRATES</v>
      </c>
      <c r="D833">
        <f>SUMPRODUCT(MID(0&amp;feed!D833,LARGE(INDEX(ISNUMBER(--MID(feed!D833,ROW($1:$19),1))*
ROW($1:$19),0),ROW($1:$19))+1,1)*10^ROW($1:$19)/10)</f>
        <v>25</v>
      </c>
      <c r="E833">
        <f>SUMPRODUCT(MID(0&amp;feed!E833,LARGE(INDEX(ISNUMBER(--MID(feed!E833,ROW($1:$19),1))*
ROW($1:$19),0),ROW($1:$19))+1,1)*10^ROW($1:$19)/10)</f>
        <v>0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3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1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540</v>
      </c>
      <c r="O833">
        <f>SUMPRODUCT(MID(0&amp;feed!O833,LARGE(INDEX(ISNUMBER(--MID(feed!O833,ROW($1:$5),1))*
ROW($1:$5),0),ROW($1:$5))+1,1)*10^ROW($1:$5)/10)</f>
        <v>153</v>
      </c>
      <c r="P833" t="str">
        <f>feed!P833</f>
        <v>Untapped</v>
      </c>
      <c r="Q833">
        <f t="shared" si="72"/>
        <v>90</v>
      </c>
      <c r="R833" t="str">
        <f>feed!Q833</f>
        <v>Mediocre</v>
      </c>
      <c r="S833">
        <f t="shared" si="73"/>
        <v>4.5</v>
      </c>
      <c r="T833" t="str">
        <f>feed!R833</f>
        <v>Caribbean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833" t="str">
        <f>feed!U833</f>
        <v>http://blocgame.com/stats.php?id=65457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23743</v>
      </c>
      <c r="AA833" s="8">
        <f t="shared" si="75"/>
        <v>50.912962962962965</v>
      </c>
      <c r="AB833" s="4">
        <f t="shared" si="76"/>
        <v>90</v>
      </c>
      <c r="AC833" s="4">
        <f t="shared" si="77"/>
        <v>4582.166666666667</v>
      </c>
    </row>
    <row r="834" spans="1:29" x14ac:dyDescent="0.25">
      <c r="A834" t="str">
        <f>feed!A834</f>
        <v>Ardrieireann</v>
      </c>
      <c r="B834" t="str">
        <f>feed!B834</f>
        <v>Great ONeill</v>
      </c>
      <c r="C834">
        <f>feed!C834</f>
        <v>0</v>
      </c>
      <c r="D834">
        <f>SUMPRODUCT(MID(0&amp;feed!D834,LARGE(INDEX(ISNUMBER(--MID(feed!D834,ROW($1:$19),1))*
ROW($1:$19),0),ROW($1:$19))+1,1)*10^ROW($1:$19)/10)</f>
        <v>11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1</v>
      </c>
      <c r="I834" t="str">
        <f>feed!I834</f>
        <v>Elite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5</v>
      </c>
      <c r="L834">
        <f>SUMPRODUCT(MID(0&amp;feed!L834,LARGE(INDEX(ISNUMBER(--MID(feed!L834,ROW($1:$19),1))*
ROW($1:$19),0),ROW($1:$19))+1,1)*10^ROW($1:$19)/10)</f>
        <v>3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536</v>
      </c>
      <c r="O834">
        <f>SUMPRODUCT(MID(0&amp;feed!O834,LARGE(INDEX(ISNUMBER(--MID(feed!O834,ROW($1:$5),1))*
ROW($1:$5),0),ROW($1:$5))+1,1)*10^ROW($1:$5)/10)</f>
        <v>2912</v>
      </c>
      <c r="P834">
        <f>feed!P834</f>
        <v>0</v>
      </c>
      <c r="Q834">
        <f t="shared" si="72"/>
        <v>40</v>
      </c>
      <c r="R834" t="str">
        <f>feed!Q834</f>
        <v>Mediocre</v>
      </c>
      <c r="S834">
        <f t="shared" si="73"/>
        <v>4.5</v>
      </c>
      <c r="T834" t="str">
        <f>feed!R834</f>
        <v>Mesopotamia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834" t="str">
        <f>feed!U834</f>
        <v>http://blocgame.com/stats.php?id=65133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9327</v>
      </c>
      <c r="AA834" s="8">
        <f t="shared" si="75"/>
        <v>24.397388059701491</v>
      </c>
      <c r="AB834" s="4">
        <f t="shared" si="76"/>
        <v>89.333333333333329</v>
      </c>
      <c r="AC834" s="4">
        <f t="shared" si="77"/>
        <v>2179.5</v>
      </c>
    </row>
    <row r="835" spans="1:29" x14ac:dyDescent="0.25">
      <c r="A835" t="str">
        <f>feed!A835</f>
        <v>Oil Island</v>
      </c>
      <c r="B835" t="str">
        <f>feed!B835</f>
        <v>OilMagoo</v>
      </c>
      <c r="C835">
        <f>feed!C835</f>
        <v>0</v>
      </c>
      <c r="D835">
        <f>SUMPRODUCT(MID(0&amp;feed!D835,LARGE(INDEX(ISNUMBER(--MID(feed!D835,ROW($1:$19),1))*
ROW($1:$19),0),ROW($1:$19))+1,1)*10^ROW($1:$19)/10)</f>
        <v>10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Good</v>
      </c>
      <c r="H835">
        <f>SUMPRODUCT(MID(0&amp;feed!H835,LARGE(INDEX(ISNUMBER(--MID(feed!H835,ROW($1:$1),1))*
ROW($1:$1),0),ROW($1:$1))+1,1)*10^ROW($1:$1)/10)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16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17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529</v>
      </c>
      <c r="O835">
        <f>SUMPRODUCT(MID(0&amp;feed!O835,LARGE(INDEX(ISNUMBER(--MID(feed!O835,ROW($1:$5),1))*
ROW($1:$5),0),ROW($1:$5))+1,1)*10^ROW($1:$5)/10)</f>
        <v>2826</v>
      </c>
      <c r="P835">
        <f>feed!P835</f>
        <v>0</v>
      </c>
      <c r="Q835">
        <f t="shared" ref="Q835:Q898" si="78">IF(P835=0,40, IF(P835="Depleted",0, IF(P835="Near Depletion",10, IF(P835="Plentiful",70, IF(P835="Untapped",90,"Error")))))</f>
        <v>40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835" t="str">
        <f>feed!U835</f>
        <v>http://blocgame.com/stats.php?id=65520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12079</v>
      </c>
      <c r="AA835" s="8">
        <f t="shared" ref="AA835:AA898" si="81">V835/N835</f>
        <v>44.809073724007561</v>
      </c>
      <c r="AB835" s="4">
        <f t="shared" ref="AB835:AB898" si="82">N835/6</f>
        <v>88.166666666666671</v>
      </c>
      <c r="AC835" s="4">
        <f t="shared" ref="AC835:AC898" si="83">V835/6</f>
        <v>3950.6666666666665</v>
      </c>
    </row>
    <row r="836" spans="1:29" x14ac:dyDescent="0.25">
      <c r="A836" t="str">
        <f>feed!A836</f>
        <v>lolwuts</v>
      </c>
      <c r="B836" t="str">
        <f>feed!B836</f>
        <v>mpetersen2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102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527</v>
      </c>
      <c r="O836">
        <f>SUMPRODUCT(MID(0&amp;feed!O836,LARGE(INDEX(ISNUMBER(--MID(feed!O836,ROW($1:$5),1))*
ROW($1:$5),0),ROW($1:$5))+1,1)*10^ROW($1:$5)/10)</f>
        <v>30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836" t="str">
        <f>feed!U836</f>
        <v>http://blocgame.com/stats.php?id=64704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14461</v>
      </c>
      <c r="AA836" s="8">
        <f t="shared" si="81"/>
        <v>28.863377609108159</v>
      </c>
      <c r="AB836" s="4">
        <f t="shared" si="82"/>
        <v>87.833333333333329</v>
      </c>
      <c r="AC836" s="4">
        <f t="shared" si="83"/>
        <v>2535.1666666666665</v>
      </c>
    </row>
    <row r="837" spans="1:29" x14ac:dyDescent="0.25">
      <c r="A837" t="str">
        <f>feed!A837</f>
        <v>Kotak Tisu</v>
      </c>
      <c r="B837" t="str">
        <f>feed!B837</f>
        <v>annoying</v>
      </c>
      <c r="C837">
        <f>feed!C837</f>
        <v>0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1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2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5</v>
      </c>
      <c r="K837">
        <f>SUMPRODUCT(MID(0&amp;feed!K837,LARGE(INDEX(ISNUMBER(--MID(feed!K837,ROW($1:$19),1))*
ROW($1:$19),0),ROW($1:$19))+1,1)*10^ROW($1:$19)/10)</f>
        <v>25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526</v>
      </c>
      <c r="O837">
        <f>SUMPRODUCT(MID(0&amp;feed!O837,LARGE(INDEX(ISNUMBER(--MID(feed!O837,ROW($1:$5),1))*
ROW($1:$5),0),ROW($1:$5))+1,1)*10^ROW($1:$5)/10)</f>
        <v>832</v>
      </c>
      <c r="P837" t="str">
        <f>feed!P837</f>
        <v>Untapped</v>
      </c>
      <c r="Q837">
        <f t="shared" si="78"/>
        <v>90</v>
      </c>
      <c r="R837" t="str">
        <f>feed!Q837</f>
        <v>Large</v>
      </c>
      <c r="S837">
        <f t="shared" si="79"/>
        <v>7.5</v>
      </c>
      <c r="T837" t="str">
        <f>feed!R837</f>
        <v>West Africa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837" t="str">
        <f>feed!U837</f>
        <v>http://blocgame.com/stats.php?id=64958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21686</v>
      </c>
      <c r="AA837" s="8">
        <f t="shared" si="81"/>
        <v>63.328897338403038</v>
      </c>
      <c r="AB837" s="4">
        <f t="shared" si="82"/>
        <v>87.666666666666671</v>
      </c>
      <c r="AC837" s="4">
        <f t="shared" si="83"/>
        <v>5551.833333333333</v>
      </c>
    </row>
    <row r="838" spans="1:29" x14ac:dyDescent="0.25">
      <c r="A838" t="str">
        <f>feed!A838</f>
        <v>Bourbon Island</v>
      </c>
      <c r="B838" t="str">
        <f>feed!B838</f>
        <v>Gypsy Danger</v>
      </c>
      <c r="C838" t="str">
        <f>feed!C838</f>
        <v>Interpol</v>
      </c>
      <c r="D838">
        <f>SUMPRODUCT(MID(0&amp;feed!D838,LARGE(INDEX(ISNUMBER(--MID(feed!D838,ROW($1:$19),1))*
ROW($1:$19),0),ROW($1:$19))+1,1)*10^ROW($1:$19)/10)</f>
        <v>75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3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6</v>
      </c>
      <c r="K838">
        <f>SUMPRODUCT(MID(0&amp;feed!K838,LARGE(INDEX(ISNUMBER(--MID(feed!K838,ROW($1:$19),1))*
ROW($1:$19),0),ROW($1:$19))+1,1)*10^ROW($1:$19)/10)</f>
        <v>10</v>
      </c>
      <c r="L838">
        <f>SUMPRODUCT(MID(0&amp;feed!L838,LARGE(INDEX(ISNUMBER(--MID(feed!L838,ROW($1:$19),1))*
ROW($1:$19),0),ROW($1:$19))+1,1)*10^ROW($1:$19)/10)</f>
        <v>14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520</v>
      </c>
      <c r="O838">
        <f>SUMPRODUCT(MID(0&amp;feed!O838,LARGE(INDEX(ISNUMBER(--MID(feed!O838,ROW($1:$5),1))*
ROW($1:$5),0),ROW($1:$5))+1,1)*10^ROW($1:$5)/10)</f>
        <v>3083</v>
      </c>
      <c r="P838" t="str">
        <f>feed!P838</f>
        <v>Untapped</v>
      </c>
      <c r="Q838">
        <f t="shared" si="78"/>
        <v>90</v>
      </c>
      <c r="R838" t="str">
        <f>feed!Q838</f>
        <v>Very Powerful</v>
      </c>
      <c r="S838">
        <f t="shared" si="79"/>
        <v>10</v>
      </c>
      <c r="T838" t="str">
        <f>feed!R838</f>
        <v>Egypt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838" t="str">
        <f>feed!U838</f>
        <v>http://blocgame.com/stats.php?id=41247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20351</v>
      </c>
      <c r="AA838" s="8">
        <f t="shared" si="81"/>
        <v>60.771153846153844</v>
      </c>
      <c r="AB838" s="4">
        <f t="shared" si="82"/>
        <v>86.666666666666671</v>
      </c>
      <c r="AC838" s="4">
        <f t="shared" si="83"/>
        <v>5266.833333333333</v>
      </c>
    </row>
    <row r="839" spans="1:29" x14ac:dyDescent="0.25">
      <c r="A839" t="str">
        <f>feed!A839</f>
        <v>Sucanti</v>
      </c>
      <c r="B839" t="str">
        <f>feed!B839</f>
        <v>Draban</v>
      </c>
      <c r="C839" t="str">
        <f>feed!C839</f>
        <v>The Order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2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9</v>
      </c>
      <c r="L839">
        <f>SUMPRODUCT(MID(0&amp;feed!L839,LARGE(INDEX(ISNUMBER(--MID(feed!L839,ROW($1:$19),1))*
ROW($1:$19),0),ROW($1:$19))+1,1)*10^ROW($1:$19)/10)</f>
        <v>3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520</v>
      </c>
      <c r="O839">
        <f>SUMPRODUCT(MID(0&amp;feed!O839,LARGE(INDEX(ISNUMBER(--MID(feed!O839,ROW($1:$5),1))*
ROW($1:$5),0),ROW($1:$5))+1,1)*10^ROW($1:$5)/10)</f>
        <v>324</v>
      </c>
      <c r="P839" t="str">
        <f>feed!P839</f>
        <v>Untapped</v>
      </c>
      <c r="Q839">
        <f t="shared" si="78"/>
        <v>90</v>
      </c>
      <c r="R839" t="str">
        <f>feed!Q839</f>
        <v>Meagre</v>
      </c>
      <c r="S839">
        <f t="shared" si="79"/>
        <v>1.5</v>
      </c>
      <c r="T839" t="str">
        <f>feed!R839</f>
        <v>Pacific Rim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839" t="str">
        <f>feed!U839</f>
        <v>http://blocgame.com/stats.php?id=49810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22651</v>
      </c>
      <c r="AA839" s="8">
        <f t="shared" si="81"/>
        <v>55.098076923076924</v>
      </c>
      <c r="AB839" s="4">
        <f t="shared" si="82"/>
        <v>86.666666666666671</v>
      </c>
      <c r="AC839" s="4">
        <f t="shared" si="83"/>
        <v>4775.166666666667</v>
      </c>
    </row>
    <row r="840" spans="1:29" x14ac:dyDescent="0.25">
      <c r="A840" t="str">
        <f>feed!A840</f>
        <v>bird land</v>
      </c>
      <c r="B840" t="str">
        <f>feed!B840</f>
        <v>birdjoseph</v>
      </c>
      <c r="C840">
        <f>feed!C840</f>
        <v>0</v>
      </c>
      <c r="D840">
        <f>SUMPRODUCT(MID(0&amp;feed!D840,LARGE(INDEX(ISNUMBER(--MID(feed!D840,ROW($1:$19),1))*
ROW($1:$19),0),ROW($1:$19))+1,1)*10^ROW($1:$19)/10)</f>
        <v>56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SUMPRODUCT(MID(0&amp;feed!H840,LARGE(INDEX(ISNUMBER(--MID(feed!H840,ROW($1:$1),1))*
ROW($1:$1),0),ROW($1:$1))+1,1)*10^ROW($1:$1)/10)</f>
        <v>1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520</v>
      </c>
      <c r="O840">
        <f>SUMPRODUCT(MID(0&amp;feed!O840,LARGE(INDEX(ISNUMBER(--MID(feed!O840,ROW($1:$5),1))*
ROW($1:$5),0),ROW($1:$5))+1,1)*10^ROW($1:$5)/10)</f>
        <v>239</v>
      </c>
      <c r="P840" t="str">
        <f>feed!P840</f>
        <v>Depleted</v>
      </c>
      <c r="Q840">
        <f t="shared" si="78"/>
        <v>0</v>
      </c>
      <c r="R840" t="str">
        <f>feed!Q840</f>
        <v>None</v>
      </c>
      <c r="S840">
        <f t="shared" si="79"/>
        <v>0</v>
      </c>
      <c r="T840" t="str">
        <f>feed!R840</f>
        <v>China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840" t="str">
        <f>feed!U840</f>
        <v>http://blocgame.com/stats.php?id=61878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4777</v>
      </c>
      <c r="AA840" s="8">
        <f t="shared" si="81"/>
        <v>12.071153846153846</v>
      </c>
      <c r="AB840" s="4">
        <f t="shared" si="82"/>
        <v>86.666666666666671</v>
      </c>
      <c r="AC840" s="4">
        <f t="shared" si="83"/>
        <v>1046.1666666666667</v>
      </c>
    </row>
    <row r="841" spans="1:29" x14ac:dyDescent="0.25">
      <c r="A841" t="str">
        <f>feed!A841</f>
        <v>WP Kuala Lumpur</v>
      </c>
      <c r="B841" t="str">
        <f>feed!B841</f>
        <v>Soeharto</v>
      </c>
      <c r="C841" t="str">
        <f>feed!C841</f>
        <v>The Federal Colonies</v>
      </c>
      <c r="D841">
        <f>SUMPRODUCT(MID(0&amp;feed!D841,LARGE(INDEX(ISNUMBER(--MID(feed!D841,ROW($1:$19),1))*
ROW($1:$19),0),ROW($1:$19))+1,1)*10^ROW($1:$19)/10)</f>
        <v>3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Good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76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519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East Indies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841" t="str">
        <f>feed!U841</f>
        <v>http://blocgame.com/stats.php?id=61633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4614</v>
      </c>
      <c r="AA841" s="8">
        <f t="shared" si="81"/>
        <v>10.335260115606937</v>
      </c>
      <c r="AB841" s="4">
        <f t="shared" si="82"/>
        <v>86.5</v>
      </c>
      <c r="AC841" s="4">
        <f t="shared" si="83"/>
        <v>894</v>
      </c>
    </row>
    <row r="842" spans="1:29" x14ac:dyDescent="0.25">
      <c r="A842" t="str">
        <f>feed!A842</f>
        <v>rajallian</v>
      </c>
      <c r="B842" t="str">
        <f>feed!B842</f>
        <v>rajallian</v>
      </c>
      <c r="C842">
        <f>feed!C842</f>
        <v>0</v>
      </c>
      <c r="D842">
        <f>SUMPRODUCT(MID(0&amp;feed!D842,LARGE(INDEX(ISNUMBER(--MID(feed!D842,ROW($1:$19),1))*
ROW($1:$19),0),ROW($1:$19))+1,1)*10^ROW($1:$19)/10)</f>
        <v>8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Good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9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519</v>
      </c>
      <c r="O842">
        <f>SUMPRODUCT(MID(0&amp;feed!O842,LARGE(INDEX(ISNUMBER(--MID(feed!O842,ROW($1:$5),1))*
ROW($1:$5),0),ROW($1:$5))+1,1)*10^ROW($1:$5)/10)</f>
        <v>418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Persia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842" t="str">
        <f>feed!U842</f>
        <v>http://blocgame.com/stats.php?id=64144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42</v>
      </c>
      <c r="AA842" s="8">
        <f t="shared" si="81"/>
        <v>8.0289017341040463</v>
      </c>
      <c r="AB842" s="4">
        <f t="shared" si="82"/>
        <v>86.5</v>
      </c>
      <c r="AC842" s="4">
        <f t="shared" si="83"/>
        <v>694.5</v>
      </c>
    </row>
    <row r="843" spans="1:29" x14ac:dyDescent="0.25">
      <c r="A843" t="str">
        <f>feed!A843</f>
        <v>sixpool</v>
      </c>
      <c r="B843" t="str">
        <f>feed!B843</f>
        <v>sixpool</v>
      </c>
      <c r="C843">
        <f>feed!C843</f>
        <v>0</v>
      </c>
      <c r="D843">
        <f>SUMPRODUCT(MID(0&amp;feed!D843,LARGE(INDEX(ISNUMBER(--MID(feed!D843,ROW($1:$19),1))*
ROW($1:$19),0),ROW($1:$19))+1,1)*10^ROW($1:$19)/10)</f>
        <v>2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Good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131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519</v>
      </c>
      <c r="O843">
        <f>SUMPRODUCT(MID(0&amp;feed!O843,LARGE(INDEX(ISNUMBER(--MID(feed!O843,ROW($1:$5),1))*
ROW($1:$5),0),ROW($1:$5))+1,1)*10^ROW($1:$5)/10)</f>
        <v>555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843" t="str">
        <f>feed!U843</f>
        <v>http://blocgame.com/stats.php?id=64331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9659</v>
      </c>
      <c r="AA843" s="8">
        <f t="shared" si="81"/>
        <v>21.5009633911368</v>
      </c>
      <c r="AB843" s="4">
        <f t="shared" si="82"/>
        <v>86.5</v>
      </c>
      <c r="AC843" s="4">
        <f t="shared" si="83"/>
        <v>1859.8333333333333</v>
      </c>
    </row>
    <row r="844" spans="1:29" x14ac:dyDescent="0.25">
      <c r="A844" t="str">
        <f>feed!A844</f>
        <v>Koran</v>
      </c>
      <c r="B844" t="str">
        <f>feed!B844</f>
        <v>Marauder102</v>
      </c>
      <c r="C844" t="str">
        <f>feed!C844</f>
        <v>Warsaw Pact</v>
      </c>
      <c r="D844">
        <f>SUMPRODUCT(MID(0&amp;feed!D844,LARGE(INDEX(ISNUMBER(--MID(feed!D844,ROW($1:$19),1))*
ROW($1:$19),0),ROW($1:$19))+1,1)*10^ROW($1:$19)/10)</f>
        <v>33</v>
      </c>
      <c r="E844">
        <f>SUMPRODUCT(MID(0&amp;feed!E844,LARGE(INDEX(ISNUMBER(--MID(feed!E844,ROW($1:$19),1))*
ROW($1:$19),0),ROW($1:$19))+1,1)*10^ROW($1:$19)/10)</f>
        <v>0</v>
      </c>
      <c r="F844" t="str">
        <f>feed!F844</f>
        <v>Second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8</v>
      </c>
      <c r="L844">
        <f>SUMPRODUCT(MID(0&amp;feed!L844,LARGE(INDEX(ISNUMBER(--MID(feed!L844,ROW($1:$19),1))*
ROW($1:$19),0),ROW($1:$19))+1,1)*10^ROW($1:$19)/10)</f>
        <v>6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519</v>
      </c>
      <c r="O844">
        <f>SUMPRODUCT(MID(0&amp;feed!O844,LARGE(INDEX(ISNUMBER(--MID(feed!O844,ROW($1:$5),1))*
ROW($1:$5),0),ROW($1:$5))+1,1)*10^ROW($1:$5)/10)</f>
        <v>1260</v>
      </c>
      <c r="P844">
        <f>feed!P844</f>
        <v>0</v>
      </c>
      <c r="Q844">
        <f t="shared" si="78"/>
        <v>40</v>
      </c>
      <c r="R844" t="str">
        <f>feed!Q844</f>
        <v>Meagre</v>
      </c>
      <c r="S844">
        <f t="shared" si="79"/>
        <v>1.5</v>
      </c>
      <c r="T844" t="str">
        <f>feed!R844</f>
        <v>Arabia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844" t="str">
        <f>feed!U844</f>
        <v>http://blocgame.com/stats.php?id=65182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14130</v>
      </c>
      <c r="AA844" s="8">
        <f t="shared" si="81"/>
        <v>38.786127167630056</v>
      </c>
      <c r="AB844" s="4">
        <f t="shared" si="82"/>
        <v>86.5</v>
      </c>
      <c r="AC844" s="4">
        <f t="shared" si="83"/>
        <v>3355</v>
      </c>
    </row>
    <row r="845" spans="1:29" x14ac:dyDescent="0.25">
      <c r="A845" t="str">
        <f>feed!A845</f>
        <v>swymer</v>
      </c>
      <c r="B845" t="str">
        <f>feed!B845</f>
        <v>castheman</v>
      </c>
      <c r="C845" t="str">
        <f>feed!C845</f>
        <v>free people</v>
      </c>
      <c r="D845">
        <f>SUMPRODUCT(MID(0&amp;feed!D845,LARGE(INDEX(ISNUMBER(--MID(feed!D845,ROW($1:$19),1))*
ROW($1:$19),0),ROW($1:$19))+1,1)*10^ROW($1:$19)/10)</f>
        <v>9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169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517</v>
      </c>
      <c r="O845">
        <f>SUMPRODUCT(MID(0&amp;feed!O845,LARGE(INDEX(ISNUMBER(--MID(feed!O845,ROW($1:$5),1))*
ROW($1:$5),0),ROW($1:$5))+1,1)*10^ROW($1:$5)/10)</f>
        <v>220</v>
      </c>
      <c r="P845" t="str">
        <f>feed!P845</f>
        <v>Near Depletion</v>
      </c>
      <c r="Q845">
        <f t="shared" si="78"/>
        <v>10</v>
      </c>
      <c r="R845" t="str">
        <f>feed!Q845</f>
        <v>Meagre</v>
      </c>
      <c r="S845">
        <f t="shared" si="79"/>
        <v>1.5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845" t="str">
        <f>feed!U845</f>
        <v>http://blocgame.com/stats.php?id=65084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20175</v>
      </c>
      <c r="AA845" s="8">
        <f t="shared" si="81"/>
        <v>44.100580270793039</v>
      </c>
      <c r="AB845" s="4">
        <f t="shared" si="82"/>
        <v>86.166666666666671</v>
      </c>
      <c r="AC845" s="4">
        <f t="shared" si="83"/>
        <v>3800</v>
      </c>
    </row>
    <row r="846" spans="1:29" x14ac:dyDescent="0.25">
      <c r="A846" t="str">
        <f>feed!A846</f>
        <v>Zama Regia</v>
      </c>
      <c r="B846" t="str">
        <f>feed!B846</f>
        <v>Mewlia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62</v>
      </c>
      <c r="E846">
        <f>SUMPRODUCT(MID(0&amp;feed!E846,LARGE(INDEX(ISNUMBER(--MID(feed!E846,ROW($1:$19),1))*
ROW($1:$19),0),ROW($1:$19))+1,1)*10^ROW($1:$19)/10)</f>
        <v>10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2</v>
      </c>
      <c r="K846">
        <f>SUMPRODUCT(MID(0&amp;feed!K846,LARGE(INDEX(ISNUMBER(--MID(feed!K846,ROW($1:$19),1))*
ROW($1:$19),0),ROW($1:$19))+1,1)*10^ROW($1:$19)/10)</f>
        <v>17</v>
      </c>
      <c r="L846">
        <f>SUMPRODUCT(MID(0&amp;feed!L846,LARGE(INDEX(ISNUMBER(--MID(feed!L846,ROW($1:$19),1))*
ROW($1:$19),0),ROW($1:$19))+1,1)*10^ROW($1:$19)/10)</f>
        <v>7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516</v>
      </c>
      <c r="O846">
        <f>SUMPRODUCT(MID(0&amp;feed!O846,LARGE(INDEX(ISNUMBER(--MID(feed!O846,ROW($1:$5),1))*
ROW($1:$5),0),ROW($1:$5))+1,1)*10^ROW($1:$5)/10)</f>
        <v>528</v>
      </c>
      <c r="P846" t="str">
        <f>feed!P846</f>
        <v>Plentiful</v>
      </c>
      <c r="Q846">
        <f t="shared" si="78"/>
        <v>70</v>
      </c>
      <c r="R846" t="str">
        <f>feed!Q846</f>
        <v>Very Powerful</v>
      </c>
      <c r="S846">
        <f t="shared" si="79"/>
        <v>10</v>
      </c>
      <c r="T846" t="str">
        <f>feed!R846</f>
        <v>Southern Africa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846" t="str">
        <f>feed!U846</f>
        <v>http://blocgame.com/stats.php?id=64126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19460</v>
      </c>
      <c r="AA846" s="8">
        <f t="shared" si="81"/>
        <v>58.062015503875969</v>
      </c>
      <c r="AB846" s="4">
        <f t="shared" si="82"/>
        <v>86</v>
      </c>
      <c r="AC846" s="4">
        <f t="shared" si="83"/>
        <v>4993.333333333333</v>
      </c>
    </row>
    <row r="847" spans="1:29" x14ac:dyDescent="0.25">
      <c r="A847" t="str">
        <f>feed!A847</f>
        <v>Kotasinga</v>
      </c>
      <c r="B847" t="str">
        <f>feed!B847</f>
        <v>Stalin VI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Korean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1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15</v>
      </c>
      <c r="K847">
        <f>SUMPRODUCT(MID(0&amp;feed!K847,LARGE(INDEX(ISNUMBER(--MID(feed!K847,ROW($1:$19),1))*
ROW($1:$19),0),ROW($1:$19))+1,1)*10^ROW($1:$19)/10)</f>
        <v>13</v>
      </c>
      <c r="L847">
        <f>SUMPRODUCT(MID(0&amp;feed!L847,LARGE(INDEX(ISNUMBER(--MID(feed!L847,ROW($1:$19),1))*
ROW($1:$19),0),ROW($1:$19))+1,1)*10^ROW($1:$19)/10)</f>
        <v>5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515</v>
      </c>
      <c r="O847">
        <f>SUMPRODUCT(MID(0&amp;feed!O847,LARGE(INDEX(ISNUMBER(--MID(feed!O847,ROW($1:$5),1))*
ROW($1:$5),0),ROW($1:$5))+1,1)*10^ROW($1:$5)/10)</f>
        <v>73</v>
      </c>
      <c r="P847">
        <f>feed!P847</f>
        <v>0</v>
      </c>
      <c r="Q847">
        <f t="shared" si="78"/>
        <v>40</v>
      </c>
      <c r="R847" t="str">
        <f>feed!Q847</f>
        <v>None</v>
      </c>
      <c r="S847">
        <f t="shared" si="79"/>
        <v>0</v>
      </c>
      <c r="T847" t="str">
        <f>feed!R847</f>
        <v>Congo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847" t="str">
        <f>feed!U847</f>
        <v>http://blocgame.com/stats.php?id=60448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7970</v>
      </c>
      <c r="AA847" s="8">
        <f t="shared" si="81"/>
        <v>30.038834951456312</v>
      </c>
      <c r="AB847" s="4">
        <f t="shared" si="82"/>
        <v>85.833333333333329</v>
      </c>
      <c r="AC847" s="4">
        <f t="shared" si="83"/>
        <v>2578.3333333333335</v>
      </c>
    </row>
    <row r="848" spans="1:29" x14ac:dyDescent="0.25">
      <c r="A848" t="str">
        <f>feed!A848</f>
        <v>Farm001</v>
      </c>
      <c r="B848" t="str">
        <f>feed!B848</f>
        <v>Farmer001</v>
      </c>
      <c r="C848">
        <f>feed!C848</f>
        <v>0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132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2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515</v>
      </c>
      <c r="O848">
        <f>SUMPRODUCT(MID(0&amp;feed!O848,LARGE(INDEX(ISNUMBER(--MID(feed!O848,ROW($1:$5),1))*
ROW($1:$5),0),ROW($1:$5))+1,1)*10^ROW($1:$5)/10)</f>
        <v>1634</v>
      </c>
      <c r="P848" t="str">
        <f>feed!P848</f>
        <v>Untapped</v>
      </c>
      <c r="Q848">
        <f t="shared" si="78"/>
        <v>90</v>
      </c>
      <c r="R848" t="str">
        <f>feed!Q848</f>
        <v>Mediocre</v>
      </c>
      <c r="S848">
        <f t="shared" si="79"/>
        <v>4.5</v>
      </c>
      <c r="T848" t="str">
        <f>feed!R848</f>
        <v>Atlas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848" t="str">
        <f>feed!U848</f>
        <v>http://blocgame.com/stats.php?id=64270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7370</v>
      </c>
      <c r="AA848" s="8">
        <f t="shared" si="81"/>
        <v>17.95145631067961</v>
      </c>
      <c r="AB848" s="4">
        <f t="shared" si="82"/>
        <v>85.833333333333329</v>
      </c>
      <c r="AC848" s="4">
        <f t="shared" si="83"/>
        <v>1540.8333333333333</v>
      </c>
    </row>
    <row r="849" spans="1:29" x14ac:dyDescent="0.25">
      <c r="A849" t="str">
        <f>feed!A849</f>
        <v>Musania</v>
      </c>
      <c r="B849" t="str">
        <f>feed!B849</f>
        <v>ChrisMoose</v>
      </c>
      <c r="C849">
        <f>feed!C849</f>
        <v>0</v>
      </c>
      <c r="D849">
        <f>SUMPRODUCT(MID(0&amp;feed!D849,LARGE(INDEX(ISNUMBER(--MID(feed!D849,ROW($1:$19),1))*
ROW($1:$19),0),ROW($1:$19))+1,1)*10^ROW($1:$19)/10)</f>
        <v>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122</v>
      </c>
      <c r="K849">
        <f>SUMPRODUCT(MID(0&amp;feed!K849,LARGE(INDEX(ISNUMBER(--MID(feed!K849,ROW($1:$19),1))*
ROW($1:$19),0),ROW($1:$19))+1,1)*10^ROW($1:$19)/10)</f>
        <v>3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514</v>
      </c>
      <c r="O849">
        <f>SUMPRODUCT(MID(0&amp;feed!O849,LARGE(INDEX(ISNUMBER(--MID(feed!O849,ROW($1:$5),1))*
ROW($1:$5),0),ROW($1:$5))+1,1)*10^ROW($1:$5)/10)</f>
        <v>435</v>
      </c>
      <c r="P849" t="str">
        <f>feed!P849</f>
        <v>Untapped</v>
      </c>
      <c r="Q849">
        <f t="shared" si="78"/>
        <v>90</v>
      </c>
      <c r="R849" t="str">
        <f>feed!Q849</f>
        <v>Meagre</v>
      </c>
      <c r="S849">
        <f t="shared" si="79"/>
        <v>1.5</v>
      </c>
      <c r="T849" t="str">
        <f>feed!R849</f>
        <v>China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849" t="str">
        <f>feed!U849</f>
        <v>http://blocgame.com/stats.php?id=65288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18263</v>
      </c>
      <c r="AA849" s="8">
        <f t="shared" si="81"/>
        <v>37.719844357976655</v>
      </c>
      <c r="AB849" s="4">
        <f t="shared" si="82"/>
        <v>85.666666666666671</v>
      </c>
      <c r="AC849" s="4">
        <f t="shared" si="83"/>
        <v>3231.3333333333335</v>
      </c>
    </row>
    <row r="850" spans="1:29" x14ac:dyDescent="0.25">
      <c r="A850" t="str">
        <f>feed!A850</f>
        <v>Tiad</v>
      </c>
      <c r="B850" t="str">
        <f>feed!B850</f>
        <v>Sizzle</v>
      </c>
      <c r="C850" t="str">
        <f>feed!C850</f>
        <v>Brotherhood of Nod</v>
      </c>
      <c r="D850">
        <f>SUMPRODUCT(MID(0&amp;feed!D850,LARGE(INDEX(ISNUMBER(--MID(feed!D850,ROW($1:$19),1))*
ROW($1:$19),0),ROW($1:$19))+1,1)*10^ROW($1:$19)/10)</f>
        <v>57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1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35</v>
      </c>
      <c r="K850">
        <f>SUMPRODUCT(MID(0&amp;feed!K850,LARGE(INDEX(ISNUMBER(--MID(feed!K850,ROW($1:$19),1))*
ROW($1:$19),0),ROW($1:$19))+1,1)*10^ROW($1:$19)/10)</f>
        <v>11</v>
      </c>
      <c r="L850">
        <f>SUMPRODUCT(MID(0&amp;feed!L850,LARGE(INDEX(ISNUMBER(--MID(feed!L850,ROW($1:$19),1))*
ROW($1:$19),0),ROW($1:$19))+1,1)*10^ROW($1:$19)/10)</f>
        <v>6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2533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Atlas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850" t="str">
        <f>feed!U850</f>
        <v>http://blocgame.com/stats.php?id=50332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36908</v>
      </c>
      <c r="AA850" s="8">
        <f t="shared" si="81"/>
        <v>86.679133858267718</v>
      </c>
      <c r="AB850" s="4">
        <f t="shared" si="82"/>
        <v>84.666666666666671</v>
      </c>
      <c r="AC850" s="4">
        <f t="shared" si="83"/>
        <v>7338.833333333333</v>
      </c>
    </row>
    <row r="851" spans="1:29" x14ac:dyDescent="0.25">
      <c r="A851" t="str">
        <f>feed!A851</f>
        <v>Rolekia</v>
      </c>
      <c r="B851" t="str">
        <f>feed!B851</f>
        <v>ApexSean</v>
      </c>
      <c r="C851" t="str">
        <f>feed!C851</f>
        <v>The Warmongers</v>
      </c>
      <c r="D851">
        <f>SUMPRODUCT(MID(0&amp;feed!D851,LARGE(INDEX(ISNUMBER(--MID(feed!D851,ROW($1:$19),1))*
ROW($1:$19),0),ROW($1:$19))+1,1)*10^ROW($1:$19)/10)</f>
        <v>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43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506</v>
      </c>
      <c r="O851">
        <f>SUMPRODUCT(MID(0&amp;feed!O851,LARGE(INDEX(ISNUMBER(--MID(feed!O851,ROW($1:$5),1))*
ROW($1:$5),0),ROW($1:$5))+1,1)*10^ROW($1:$5)/10)</f>
        <v>397</v>
      </c>
      <c r="P851" t="str">
        <f>feed!P851</f>
        <v>Near Depletion</v>
      </c>
      <c r="Q851">
        <f t="shared" si="78"/>
        <v>10</v>
      </c>
      <c r="R851" t="str">
        <f>feed!Q851</f>
        <v>None</v>
      </c>
      <c r="S851">
        <f t="shared" si="79"/>
        <v>0</v>
      </c>
      <c r="T851" t="str">
        <f>feed!R851</f>
        <v>Caribbean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851" t="str">
        <f>feed!U851</f>
        <v>http://blocgame.com/stats.php?id=64821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11875</v>
      </c>
      <c r="AA851" s="8">
        <f t="shared" si="81"/>
        <v>29.397233201581027</v>
      </c>
      <c r="AB851" s="4">
        <f t="shared" si="82"/>
        <v>84.333333333333329</v>
      </c>
      <c r="AC851" s="4">
        <f t="shared" si="83"/>
        <v>2479.1666666666665</v>
      </c>
    </row>
    <row r="852" spans="1:29" x14ac:dyDescent="0.25">
      <c r="A852" t="str">
        <f>feed!A852</f>
        <v>deicide</v>
      </c>
      <c r="B852" t="str">
        <f>feed!B852</f>
        <v>THE AVENGER213</v>
      </c>
      <c r="C852" t="str">
        <f>feed!C852</f>
        <v>HellYeah</v>
      </c>
      <c r="D852">
        <f>SUMPRODUCT(MID(0&amp;feed!D852,LARGE(INDEX(ISNUMBER(--MID(feed!D852,ROW($1:$19),1))*
ROW($1:$19),0),ROW($1:$19))+1,1)*10^ROW($1:$19)/10)</f>
        <v>19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123</v>
      </c>
      <c r="K852">
        <f>SUMPRODUCT(MID(0&amp;feed!K852,LARGE(INDEX(ISNUMBER(--MID(feed!K852,ROW($1:$19),1))*
ROW($1:$19),0),ROW($1:$19))+1,1)*10^ROW($1:$19)/10)</f>
        <v>3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501</v>
      </c>
      <c r="O852">
        <f>SUMPRODUCT(MID(0&amp;feed!O852,LARGE(INDEX(ISNUMBER(--MID(feed!O852,ROW($1:$5),1))*
ROW($1:$5),0),ROW($1:$5))+1,1)*10^ROW($1:$5)/10)</f>
        <v>1538</v>
      </c>
      <c r="P852" t="str">
        <f>feed!P852</f>
        <v>Untapped</v>
      </c>
      <c r="Q852">
        <f t="shared" si="78"/>
        <v>90</v>
      </c>
      <c r="R852" t="str">
        <f>feed!Q852</f>
        <v>Somewhat Large</v>
      </c>
      <c r="S852">
        <f t="shared" si="79"/>
        <v>6</v>
      </c>
      <c r="T852" t="str">
        <f>feed!R852</f>
        <v>Persia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852" t="str">
        <f>feed!U852</f>
        <v>http://blocgame.com/stats.php?id=64818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13922</v>
      </c>
      <c r="AA852" s="8">
        <f t="shared" si="81"/>
        <v>32.27944111776447</v>
      </c>
      <c r="AB852" s="4">
        <f t="shared" si="82"/>
        <v>83.5</v>
      </c>
      <c r="AC852" s="4">
        <f t="shared" si="83"/>
        <v>2695.3333333333335</v>
      </c>
    </row>
    <row r="853" spans="1:29" x14ac:dyDescent="0.25">
      <c r="A853" t="str">
        <f>feed!A853</f>
        <v>Agonda</v>
      </c>
      <c r="B853" t="str">
        <f>feed!B853</f>
        <v>Agonda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59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2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12</v>
      </c>
      <c r="L853">
        <f>SUMPRODUCT(MID(0&amp;feed!L853,LARGE(INDEX(ISNUMBER(--MID(feed!L853,ROW($1:$19),1))*
ROW($1:$19),0),ROW($1:$19))+1,1)*10^ROW($1:$19)/10)</f>
        <v>3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500</v>
      </c>
      <c r="O853">
        <f>SUMPRODUCT(MID(0&amp;feed!O853,LARGE(INDEX(ISNUMBER(--MID(feed!O853,ROW($1:$5),1))*
ROW($1:$5),0),ROW($1:$5))+1,1)*10^ROW($1:$5)/10)</f>
        <v>91</v>
      </c>
      <c r="P853" t="str">
        <f>feed!P853</f>
        <v>Untapped</v>
      </c>
      <c r="Q853">
        <f t="shared" si="78"/>
        <v>90</v>
      </c>
      <c r="R853" t="str">
        <f>feed!Q853</f>
        <v>Meagre</v>
      </c>
      <c r="S853">
        <f t="shared" si="79"/>
        <v>1.5</v>
      </c>
      <c r="T853" t="str">
        <f>feed!R853</f>
        <v>China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853" t="str">
        <f>feed!U853</f>
        <v>http://blocgame.com/stats.php?id=51268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19235</v>
      </c>
      <c r="AA853" s="8">
        <f t="shared" si="81"/>
        <v>52.72</v>
      </c>
      <c r="AB853" s="4">
        <f t="shared" si="82"/>
        <v>83.333333333333329</v>
      </c>
      <c r="AC853" s="4">
        <f t="shared" si="83"/>
        <v>4393.333333333333</v>
      </c>
    </row>
    <row r="854" spans="1:29" x14ac:dyDescent="0.25">
      <c r="A854" t="str">
        <f>feed!A854</f>
        <v>Carnifex</v>
      </c>
      <c r="B854" t="str">
        <f>feed!B854</f>
        <v>SgtSquirrel</v>
      </c>
      <c r="C854" t="str">
        <f>feed!C854</f>
        <v>U.M.A.S</v>
      </c>
      <c r="D854">
        <f>SUMPRODUCT(MID(0&amp;feed!D854,LARGE(INDEX(ISNUMBER(--MID(feed!D854,ROW($1:$19),1))*
ROW($1:$19),0),ROW($1:$19))+1,1)*10^ROW($1:$19)/10)</f>
        <v>35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2</v>
      </c>
      <c r="K854">
        <f>SUMPRODUCT(MID(0&amp;feed!K854,LARGE(INDEX(ISNUMBER(--MID(feed!K854,ROW($1:$19),1))*
ROW($1:$19),0),ROW($1:$19))+1,1)*10^ROW($1:$19)/10)</f>
        <v>5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499</v>
      </c>
      <c r="O854">
        <f>SUMPRODUCT(MID(0&amp;feed!O854,LARGE(INDEX(ISNUMBER(--MID(feed!O854,ROW($1:$5),1))*
ROW($1:$5),0),ROW($1:$5))+1,1)*10^ROW($1:$5)/10)</f>
        <v>1951</v>
      </c>
      <c r="P854" t="str">
        <f>feed!P854</f>
        <v>Untapped</v>
      </c>
      <c r="Q854">
        <f t="shared" si="78"/>
        <v>90</v>
      </c>
      <c r="R854" t="str">
        <f>feed!Q854</f>
        <v>Mediocre</v>
      </c>
      <c r="S854">
        <f t="shared" si="79"/>
        <v>4.5</v>
      </c>
      <c r="T854" t="str">
        <f>feed!R854</f>
        <v>Mesopotamia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854" t="str">
        <f>feed!U854</f>
        <v>http://blocgame.com/stats.php?id=65216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17587</v>
      </c>
      <c r="AA854" s="8">
        <f t="shared" si="81"/>
        <v>41.256513026052104</v>
      </c>
      <c r="AB854" s="4">
        <f t="shared" si="82"/>
        <v>83.166666666666671</v>
      </c>
      <c r="AC854" s="4">
        <f t="shared" si="83"/>
        <v>3431.1666666666665</v>
      </c>
    </row>
    <row r="855" spans="1:29" x14ac:dyDescent="0.25">
      <c r="A855" t="str">
        <f>feed!A855</f>
        <v>Gehenna</v>
      </c>
      <c r="B855" t="str">
        <f>feed!B855</f>
        <v>Z-set</v>
      </c>
      <c r="C855">
        <f>feed!C855</f>
        <v>0</v>
      </c>
      <c r="D855">
        <f>SUMPRODUCT(MID(0&amp;feed!D855,LARGE(INDEX(ISNUMBER(--MID(feed!D855,ROW($1:$19),1))*
ROW($1:$19),0),ROW($1:$19))+1,1)*10^ROW($1:$19)/10)</f>
        <v>6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Elite</v>
      </c>
      <c r="J855">
        <f>SUMPRODUCT(MID(0&amp;feed!J855,LARGE(INDEX(ISNUMBER(--MID(feed!J855,ROW($1:$19),1))*
ROW($1:$19),0),ROW($1:$19))+1,1)*10^ROW($1:$19)/10)</f>
        <v>11</v>
      </c>
      <c r="K855">
        <f>SUMPRODUCT(MID(0&amp;feed!K855,LARGE(INDEX(ISNUMBER(--MID(feed!K855,ROW($1:$19),1))*
ROW($1:$19),0),ROW($1:$19))+1,1)*10^ROW($1:$19)/10)</f>
        <v>5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499</v>
      </c>
      <c r="O855">
        <f>SUMPRODUCT(MID(0&amp;feed!O855,LARGE(INDEX(ISNUMBER(--MID(feed!O855,ROW($1:$5),1))*
ROW($1:$5),0),ROW($1:$5))+1,1)*10^ROW($1:$5)/10)</f>
        <v>207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Persia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855" t="str">
        <f>feed!U855</f>
        <v>http://blocgame.com/stats.php?id=65435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26562</v>
      </c>
      <c r="AA855" s="8">
        <f t="shared" si="81"/>
        <v>57.739478957915829</v>
      </c>
      <c r="AB855" s="4">
        <f t="shared" si="82"/>
        <v>83.166666666666671</v>
      </c>
      <c r="AC855" s="4">
        <f t="shared" si="83"/>
        <v>4802</v>
      </c>
    </row>
    <row r="856" spans="1:29" x14ac:dyDescent="0.25">
      <c r="A856" t="str">
        <f>feed!A856</f>
        <v>Yamaguchi Gumi</v>
      </c>
      <c r="B856" t="str">
        <f>feed!B856</f>
        <v>Yudai</v>
      </c>
      <c r="C856">
        <f>feed!C856</f>
        <v>0</v>
      </c>
      <c r="D856">
        <f>SUMPRODUCT(MID(0&amp;feed!D856,LARGE(INDEX(ISNUMBER(--MID(feed!D856,ROW($1:$19),1))*
ROW($1:$19),0),ROW($1:$19))+1,1)*10^ROW($1:$19)/10)</f>
        <v>10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0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8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498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Pacific Rim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856" t="str">
        <f>feed!U856</f>
        <v>http://blocgame.com/stats.php?id=65092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17000</v>
      </c>
      <c r="AA856" s="8">
        <f t="shared" si="81"/>
        <v>40.160642570281126</v>
      </c>
      <c r="AB856" s="4">
        <f t="shared" si="82"/>
        <v>83</v>
      </c>
      <c r="AC856" s="4">
        <f t="shared" si="83"/>
        <v>3333.3333333333335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Isolated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3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497</v>
      </c>
      <c r="O857">
        <f>SUMPRODUCT(MID(0&amp;feed!O857,LARGE(INDEX(ISNUMBER(--MID(feed!O857,ROW($1:$5),1))*
ROW($1:$5),0),ROW($1:$5))+1,1)*10^ROW($1:$5)/10)</f>
        <v>937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367</v>
      </c>
      <c r="AA857" s="8">
        <f t="shared" si="81"/>
        <v>6.774647887323944</v>
      </c>
      <c r="AB857" s="4">
        <f t="shared" si="82"/>
        <v>82.833333333333329</v>
      </c>
      <c r="AC857" s="4">
        <f t="shared" si="83"/>
        <v>561.16666666666663</v>
      </c>
    </row>
    <row r="858" spans="1:29" x14ac:dyDescent="0.25">
      <c r="A858" t="str">
        <f>feed!A858</f>
        <v>Costapilia</v>
      </c>
      <c r="B858" t="str">
        <f>feed!B858</f>
        <v>Iridom</v>
      </c>
      <c r="C858" t="str">
        <f>feed!C858</f>
        <v>The Order</v>
      </c>
      <c r="D858">
        <f>SUMPRODUCT(MID(0&amp;feed!D858,LARGE(INDEX(ISNUMBER(--MID(feed!D858,ROW($1:$19),1))*
ROW($1:$19),0),ROW($1:$19))+1,1)*10^ROW($1:$19)/10)</f>
        <v>69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22</v>
      </c>
      <c r="K858">
        <f>SUMPRODUCT(MID(0&amp;feed!K858,LARGE(INDEX(ISNUMBER(--MID(feed!K858,ROW($1:$19),1))*
ROW($1:$19),0),ROW($1:$19))+1,1)*10^ROW($1:$19)/10)</f>
        <v>12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493</v>
      </c>
      <c r="O858">
        <f>SUMPRODUCT(MID(0&amp;feed!O858,LARGE(INDEX(ISNUMBER(--MID(feed!O858,ROW($1:$5),1))*
ROW($1:$5),0),ROW($1:$5))+1,1)*10^ROW($1:$5)/10)</f>
        <v>1947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Arabia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858" t="str">
        <f>feed!U858</f>
        <v>http://blocgame.com/stats.php?id=65400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17263</v>
      </c>
      <c r="AA858" s="8">
        <f t="shared" si="81"/>
        <v>49.468559837728193</v>
      </c>
      <c r="AB858" s="4">
        <f t="shared" si="82"/>
        <v>82.166666666666671</v>
      </c>
      <c r="AC858" s="4">
        <f t="shared" si="83"/>
        <v>4064.6666666666665</v>
      </c>
    </row>
    <row r="859" spans="1:29" x14ac:dyDescent="0.25">
      <c r="A859" t="str">
        <f>feed!A859</f>
        <v>Puncak Alam</v>
      </c>
      <c r="B859" t="str">
        <f>feed!B859</f>
        <v>Abg Ami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56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Indochina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859" t="str">
        <f>feed!U859</f>
        <v>http://blocgame.com/stats.php?id=60373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10106</v>
      </c>
      <c r="AA859" s="8">
        <f t="shared" si="81"/>
        <v>23.349272349272351</v>
      </c>
      <c r="AB859" s="4">
        <f t="shared" si="82"/>
        <v>80.166666666666671</v>
      </c>
      <c r="AC859" s="4">
        <f t="shared" si="83"/>
        <v>1871.8333333333333</v>
      </c>
    </row>
    <row r="860" spans="1:29" x14ac:dyDescent="0.25">
      <c r="A860" t="str">
        <f>feed!A860</f>
        <v>Pegrram</v>
      </c>
      <c r="B860" t="str">
        <f>feed!B860</f>
        <v>Unhold</v>
      </c>
      <c r="C860" t="str">
        <f>feed!C860</f>
        <v>The Order</v>
      </c>
      <c r="D860">
        <f>SUMPRODUCT(MID(0&amp;feed!D860,LARGE(INDEX(ISNUMBER(--MID(feed!D860,ROW($1:$19),1))*
ROW($1:$19),0),ROW($1:$19))+1,1)*10^ROW($1:$19)/10)</f>
        <v>68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Standard</v>
      </c>
      <c r="J860">
        <f>SUMPRODUCT(MID(0&amp;feed!J860,LARGE(INDEX(ISNUMBER(--MID(feed!J860,ROW($1:$19),1))*
ROW($1:$19),0),ROW($1:$19))+1,1)*10^ROW($1:$19)/10)</f>
        <v>35</v>
      </c>
      <c r="K860">
        <f>SUMPRODUCT(MID(0&amp;feed!K860,LARGE(INDEX(ISNUMBER(--MID(feed!K860,ROW($1:$19),1))*
ROW($1:$19),0),ROW($1:$19))+1,1)*10^ROW($1:$19)/10)</f>
        <v>10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481</v>
      </c>
      <c r="O860">
        <f>SUMPRODUCT(MID(0&amp;feed!O860,LARGE(INDEX(ISNUMBER(--MID(feed!O860,ROW($1:$5),1))*
ROW($1:$5),0),ROW($1:$5))+1,1)*10^ROW($1:$5)/10)</f>
        <v>969</v>
      </c>
      <c r="P860" t="str">
        <f>feed!P860</f>
        <v>Plentiful</v>
      </c>
      <c r="Q860">
        <f t="shared" si="78"/>
        <v>70</v>
      </c>
      <c r="R860" t="str">
        <f>feed!Q860</f>
        <v>Small</v>
      </c>
      <c r="S860">
        <f t="shared" si="79"/>
        <v>3</v>
      </c>
      <c r="T860" t="str">
        <f>feed!R860</f>
        <v>Guinea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860" t="str">
        <f>feed!U860</f>
        <v>http://blocgame.com/stats.php?id=65383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19859</v>
      </c>
      <c r="AA860" s="8">
        <f t="shared" si="81"/>
        <v>52.201663201663202</v>
      </c>
      <c r="AB860" s="4">
        <f t="shared" si="82"/>
        <v>80.166666666666671</v>
      </c>
      <c r="AC860" s="4">
        <f t="shared" si="83"/>
        <v>4184.833333333333</v>
      </c>
    </row>
    <row r="861" spans="1:29" x14ac:dyDescent="0.25">
      <c r="A861" t="str">
        <f>feed!A861</f>
        <v>Digital Sphere</v>
      </c>
      <c r="B861" t="str">
        <f>feed!B861</f>
        <v>Such1337Hax0r</v>
      </c>
      <c r="C861">
        <f>feed!C861</f>
        <v>0</v>
      </c>
      <c r="D861">
        <f>SUMPRODUCT(MID(0&amp;feed!D861,LARGE(INDEX(ISNUMBER(--MID(feed!D861,ROW($1:$19),1))*
ROW($1:$19),0),ROW($1:$19))+1,1)*10^ROW($1:$19)/10)</f>
        <v>10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476</v>
      </c>
      <c r="O861">
        <f>SUMPRODUCT(MID(0&amp;feed!O861,LARGE(INDEX(ISNUMBER(--MID(feed!O861,ROW($1:$5),1))*
ROW($1:$5),0),ROW($1:$5))+1,1)*10^ROW($1:$5)/10)</f>
        <v>2703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Mesopotamia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861" t="str">
        <f>feed!U861</f>
        <v>http://blocgame.com/stats.php?id=65202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17913</v>
      </c>
      <c r="AA861" s="8">
        <f t="shared" si="81"/>
        <v>40.783613445378151</v>
      </c>
      <c r="AB861" s="4">
        <f t="shared" si="82"/>
        <v>79.333333333333329</v>
      </c>
      <c r="AC861" s="4">
        <f t="shared" si="83"/>
        <v>3235.5</v>
      </c>
    </row>
    <row r="862" spans="1:29" x14ac:dyDescent="0.25">
      <c r="A862" t="str">
        <f>feed!A862</f>
        <v>Global Empire</v>
      </c>
      <c r="B862" t="str">
        <f>feed!B862</f>
        <v>Blocemperor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Questionable</v>
      </c>
      <c r="H862">
        <f>SUMPRODUCT(MID(0&amp;feed!H862,LARGE(INDEX(ISNUMBER(--MID(feed!H862,ROW($1:$1),1))*
ROW($1:$1),0),ROW($1:$1))+1,1)*10^ROW($1:$1)/10)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119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474</v>
      </c>
      <c r="O862">
        <f>SUMPRODUCT(MID(0&amp;feed!O862,LARGE(INDEX(ISNUMBER(--MID(feed!O862,ROW($1:$5),1))*
ROW($1:$5),0),ROW($1:$5))+1,1)*10^ROW($1:$5)/10)</f>
        <v>163</v>
      </c>
      <c r="P862" t="str">
        <f>feed!P862</f>
        <v>Untapped</v>
      </c>
      <c r="Q862">
        <f t="shared" si="78"/>
        <v>90</v>
      </c>
      <c r="R862" t="str">
        <f>feed!Q862</f>
        <v>Powerful</v>
      </c>
      <c r="S862">
        <f t="shared" si="79"/>
        <v>9</v>
      </c>
      <c r="T862" t="str">
        <f>feed!R862</f>
        <v>Southern Africa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862" t="str">
        <f>feed!U862</f>
        <v>http://blocgame.com/stats.php?id=63986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28507</v>
      </c>
      <c r="AA862" s="8">
        <f t="shared" si="81"/>
        <v>62.514767932489448</v>
      </c>
      <c r="AB862" s="4">
        <f t="shared" si="82"/>
        <v>79</v>
      </c>
      <c r="AC862" s="4">
        <f t="shared" si="83"/>
        <v>4938.666666666667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10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23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131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22620</v>
      </c>
      <c r="AA863" s="8">
        <f t="shared" si="81"/>
        <v>54.164904862579284</v>
      </c>
      <c r="AB863" s="4">
        <f t="shared" si="82"/>
        <v>78.833333333333329</v>
      </c>
      <c r="AC863" s="4">
        <f t="shared" si="83"/>
        <v>4270</v>
      </c>
    </row>
    <row r="864" spans="1:29" x14ac:dyDescent="0.25">
      <c r="A864" t="str">
        <f>feed!A864</f>
        <v>Scorchweldia</v>
      </c>
      <c r="B864" t="str">
        <f>feed!B864</f>
        <v>starcam19</v>
      </c>
      <c r="C864">
        <f>feed!C864</f>
        <v>0</v>
      </c>
      <c r="D864">
        <f>SUMPRODUCT(MID(0&amp;feed!D864,LARGE(INDEX(ISNUMBER(--MID(feed!D864,ROW($1:$19),1))*
ROW($1:$19),0),ROW($1:$19))+1,1)*10^ROW($1:$19)/10)</f>
        <v>5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55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145</v>
      </c>
      <c r="P864" t="str">
        <f>feed!P864</f>
        <v>Untapped</v>
      </c>
      <c r="Q864">
        <f t="shared" si="78"/>
        <v>90</v>
      </c>
      <c r="R864" t="str">
        <f>feed!Q864</f>
        <v>Mediocre</v>
      </c>
      <c r="S864">
        <f t="shared" si="79"/>
        <v>4.5</v>
      </c>
      <c r="T864" t="str">
        <f>feed!R864</f>
        <v>Pacific Rim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864" t="str">
        <f>feed!U864</f>
        <v>http://blocgame.com/stats.php?id=65201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7345</v>
      </c>
      <c r="AA864" s="8">
        <f t="shared" si="81"/>
        <v>23.456659619450317</v>
      </c>
      <c r="AB864" s="4">
        <f t="shared" si="82"/>
        <v>78.833333333333329</v>
      </c>
      <c r="AC864" s="4">
        <f t="shared" si="83"/>
        <v>1849.1666666666667</v>
      </c>
    </row>
    <row r="865" spans="1:29" x14ac:dyDescent="0.25">
      <c r="A865" t="str">
        <f>feed!A865</f>
        <v>malaysian</v>
      </c>
      <c r="B865" t="str">
        <f>feed!B865</f>
        <v>malaysian</v>
      </c>
      <c r="C865" t="str">
        <f>feed!C865</f>
        <v>Pakatan Melayu</v>
      </c>
      <c r="D865">
        <f>SUMPRODUCT(MID(0&amp;feed!D865,LARGE(INDEX(ISNUMBER(--MID(feed!D865,ROW($1:$19),1))*
ROW($1:$19),0),ROW($1:$19))+1,1)*10^ROW($1:$19)/10)</f>
        <v>60</v>
      </c>
      <c r="E865">
        <f>SUMPRODUCT(MID(0&amp;feed!E865,LARGE(INDEX(ISNUMBER(--MID(feed!E865,ROW($1:$19),1))*
ROW($1:$19),0),ROW($1:$19))+1,1)*10^ROW($1:$19)/10)</f>
        <v>1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3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3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30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Pacific Rim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865" t="str">
        <f>feed!U865</f>
        <v>http://blocgame.com/stats.php?id=65545</v>
      </c>
      <c r="X865" s="4">
        <f>SUMPRODUCT(MID(0&amp;feed!V865,LARGE(INDEX(ISNUMBER(--MID(feed!V865,ROW($1:$5),1))*
ROW($1:$5),0),ROW($1:$5))+1,1)*10^ROW($1:$5)/10)</f>
        <v>1</v>
      </c>
      <c r="Y865">
        <f>feed!W865</f>
        <v>0</v>
      </c>
      <c r="Z865" s="4">
        <f t="shared" si="80"/>
        <v>20553</v>
      </c>
      <c r="AA865" s="8">
        <f t="shared" si="81"/>
        <v>55.461864406779661</v>
      </c>
      <c r="AB865" s="4">
        <f t="shared" si="82"/>
        <v>78.666666666666671</v>
      </c>
      <c r="AC865" s="4">
        <f t="shared" si="83"/>
        <v>4363</v>
      </c>
    </row>
    <row r="866" spans="1:29" x14ac:dyDescent="0.25">
      <c r="A866" t="str">
        <f>feed!A866</f>
        <v>Rostock</v>
      </c>
      <c r="B866" t="str">
        <f>feed!B866</f>
        <v>InnocentAce</v>
      </c>
      <c r="C866">
        <f>feed!C866</f>
        <v>0</v>
      </c>
      <c r="D866">
        <f>SUMPRODUCT(MID(0&amp;feed!D866,LARGE(INDEX(ISNUMBER(--MID(feed!D866,ROW($1:$19),1))*
ROW($1:$19),0),ROW($1:$19))+1,1)*10^ROW($1:$19)/10)</f>
        <v>57</v>
      </c>
      <c r="E866">
        <f>SUMPRODUCT(MID(0&amp;feed!E866,LARGE(INDEX(ISNUMBER(--MID(feed!E866,ROW($1:$19),1))*
ROW($1:$19),0),ROW($1:$19))+1,1)*10^ROW($1:$19)/10)</f>
        <v>0</v>
      </c>
      <c r="F866" t="str">
        <f>feed!F866</f>
        <v>Korean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259</v>
      </c>
      <c r="P866" t="str">
        <f>feed!P866</f>
        <v>Untapped</v>
      </c>
      <c r="Q866">
        <f t="shared" si="78"/>
        <v>90</v>
      </c>
      <c r="R866" t="str">
        <f>feed!Q866</f>
        <v>Powerful</v>
      </c>
      <c r="S866">
        <f t="shared" si="79"/>
        <v>9</v>
      </c>
      <c r="T866" t="str">
        <f>feed!R866</f>
        <v>China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866" t="str">
        <f>feed!U866</f>
        <v>http://blocgame.com/stats.php?id=40376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22276</v>
      </c>
      <c r="AA866" s="8">
        <f t="shared" si="81"/>
        <v>58.441613588110407</v>
      </c>
      <c r="AB866" s="4">
        <f t="shared" si="82"/>
        <v>78.5</v>
      </c>
      <c r="AC866" s="4">
        <f t="shared" si="83"/>
        <v>4587.666666666667</v>
      </c>
    </row>
    <row r="867" spans="1:29" x14ac:dyDescent="0.25">
      <c r="A867" t="str">
        <f>feed!A867</f>
        <v>Kryzirstan</v>
      </c>
      <c r="B867" t="str">
        <f>feed!B867</f>
        <v>Carl Coleman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Questionable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106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471</v>
      </c>
      <c r="O867">
        <f>SUMPRODUCT(MID(0&amp;feed!O867,LARGE(INDEX(ISNUMBER(--MID(feed!O867,ROW($1:$5),1))*
ROW($1:$5),0),ROW($1:$5))+1,1)*10^ROW($1:$5)/10)</f>
        <v>2301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Egypt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867" t="str">
        <f>feed!U867</f>
        <v>http://blocgame.com/stats.php?id=64854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5355</v>
      </c>
      <c r="AA867" s="8">
        <f t="shared" si="81"/>
        <v>13.757961783439491</v>
      </c>
      <c r="AB867" s="4">
        <f t="shared" si="82"/>
        <v>78.5</v>
      </c>
      <c r="AC867" s="4">
        <f t="shared" si="83"/>
        <v>1080</v>
      </c>
    </row>
    <row r="868" spans="1:29" x14ac:dyDescent="0.25">
      <c r="A868" t="str">
        <f>feed!A868</f>
        <v>SovietUnion</v>
      </c>
      <c r="B868" t="str">
        <f>feed!B868</f>
        <v>Joseph Brezhnev</v>
      </c>
      <c r="C868">
        <f>feed!C868</f>
        <v>0</v>
      </c>
      <c r="D868">
        <f>SUMPRODUCT(MID(0&amp;feed!D868,LARGE(INDEX(ISNUMBER(--MID(feed!D868,ROW($1:$19),1))*
ROW($1:$19),0),ROW($1:$19))+1,1)*10^ROW($1:$19)/10)</f>
        <v>18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Finest of the 19th century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168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471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China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http://blocgame.com/stats.php?id=65422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18875</v>
      </c>
      <c r="AA868" s="8">
        <f t="shared" si="81"/>
        <v>42.462845010615709</v>
      </c>
      <c r="AB868" s="4">
        <f t="shared" si="82"/>
        <v>78.5</v>
      </c>
      <c r="AC868" s="4">
        <f t="shared" si="83"/>
        <v>3333.3333333333335</v>
      </c>
    </row>
    <row r="869" spans="1:29" x14ac:dyDescent="0.25">
      <c r="A869" t="str">
        <f>feed!A869</f>
        <v>Butt Munch Land</v>
      </c>
      <c r="B869" t="str">
        <f>feed!B869</f>
        <v>Butt Munch</v>
      </c>
      <c r="C869">
        <f>feed!C869</f>
        <v>0</v>
      </c>
      <c r="D869">
        <f>SUMPRODUCT(MID(0&amp;feed!D869,LARGE(INDEX(ISNUMBER(--MID(feed!D869,ROW($1:$19),1))*
ROW($1:$19),0),ROW($1:$19))+1,1)*10^ROW($1:$19)/10)</f>
        <v>10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1</v>
      </c>
      <c r="K869">
        <f>SUMPRODUCT(MID(0&amp;feed!K869,LARGE(INDEX(ISNUMBER(--MID(feed!K869,ROW($1:$19),1))*
ROW($1:$19),0),ROW($1:$19))+1,1)*10^ROW($1:$19)/10)</f>
        <v>4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2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Mesoamerica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869" t="str">
        <f>feed!U869</f>
        <v>http://blocgame.com/stats.php?id=58540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1455</v>
      </c>
      <c r="AA869" s="8">
        <f t="shared" si="81"/>
        <v>7.916666666666667</v>
      </c>
      <c r="AB869" s="4">
        <f t="shared" si="82"/>
        <v>78</v>
      </c>
      <c r="AC869" s="4">
        <f t="shared" si="83"/>
        <v>617.5</v>
      </c>
    </row>
    <row r="870" spans="1:29" x14ac:dyDescent="0.25">
      <c r="A870" t="str">
        <f>feed!A870</f>
        <v>Igguana</v>
      </c>
      <c r="B870" t="str">
        <f>feed!B870</f>
        <v>Yerram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58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Angelic</v>
      </c>
      <c r="H870">
        <f>SUMPRODUCT(MID(0&amp;feed!H870,LARGE(INDEX(ISNUMBER(--MID(feed!H870,ROW($1:$1),1))*
ROW($1:$1),0),ROW($1:$1))+1,1)*10^ROW($1:$1)/10)</f>
        <v>2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35</v>
      </c>
      <c r="K870">
        <f>SUMPRODUCT(MID(0&amp;feed!K870,LARGE(INDEX(ISNUMBER(--MID(feed!K870,ROW($1:$19),1))*
ROW($1:$19),0),ROW($1:$19))+1,1)*10^ROW($1:$19)/10)</f>
        <v>12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468</v>
      </c>
      <c r="O870">
        <f>SUMPRODUCT(MID(0&amp;feed!O870,LARGE(INDEX(ISNUMBER(--MID(feed!O870,ROW($1:$5),1))*
ROW($1:$5),0),ROW($1:$5))+1,1)*10^ROW($1:$5)/10)</f>
        <v>47</v>
      </c>
      <c r="P870" t="str">
        <f>feed!P870</f>
        <v>Untapped</v>
      </c>
      <c r="Q870">
        <f t="shared" si="78"/>
        <v>90</v>
      </c>
      <c r="R870" t="str">
        <f>feed!Q870</f>
        <v>Meagre</v>
      </c>
      <c r="S870">
        <f t="shared" si="79"/>
        <v>1.5</v>
      </c>
      <c r="T870" t="str">
        <f>feed!R870</f>
        <v>Pacific Rim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870" t="str">
        <f>feed!U870</f>
        <v>http://blocgame.com/stats.php?id=65310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20865</v>
      </c>
      <c r="AA870" s="8">
        <f t="shared" si="81"/>
        <v>59.807692307692307</v>
      </c>
      <c r="AB870" s="4">
        <f t="shared" si="82"/>
        <v>78</v>
      </c>
      <c r="AC870" s="4">
        <f t="shared" si="83"/>
        <v>4665</v>
      </c>
    </row>
    <row r="871" spans="1:29" x14ac:dyDescent="0.25">
      <c r="A871" t="str">
        <f>feed!A871</f>
        <v>empire hanafi</v>
      </c>
      <c r="B871" t="str">
        <f>feed!B871</f>
        <v>hanafi</v>
      </c>
      <c r="C871">
        <f>feed!C871</f>
        <v>0</v>
      </c>
      <c r="D871">
        <f>SUMPRODUCT(MID(0&amp;feed!D871,LARGE(INDEX(ISNUMBER(--MID(feed!D871,ROW($1:$19),1))*
ROW($1:$19),0),ROW($1:$19))+1,1)*10^ROW($1:$19)/10)</f>
        <v>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42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5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465</v>
      </c>
      <c r="O871">
        <f>SUMPRODUCT(MID(0&amp;feed!O871,LARGE(INDEX(ISNUMBER(--MID(feed!O871,ROW($1:$5),1))*
ROW($1:$5),0),ROW($1:$5))+1,1)*10^ROW($1:$5)/10)</f>
        <v>564</v>
      </c>
      <c r="P871" t="str">
        <f>feed!P871</f>
        <v>Near Depletion</v>
      </c>
      <c r="Q871">
        <f t="shared" si="78"/>
        <v>10</v>
      </c>
      <c r="R871" t="str">
        <f>feed!Q871</f>
        <v>Somewhat Large</v>
      </c>
      <c r="S871">
        <f t="shared" si="79"/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871" t="str">
        <f>feed!U871</f>
        <v>http://blocgame.com/stats.php?id=64663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13751</v>
      </c>
      <c r="AA871" s="8">
        <f t="shared" si="81"/>
        <v>44.088172043010751</v>
      </c>
      <c r="AB871" s="4">
        <f t="shared" si="82"/>
        <v>77.5</v>
      </c>
      <c r="AC871" s="4">
        <f t="shared" si="83"/>
        <v>3416.8333333333335</v>
      </c>
    </row>
    <row r="872" spans="1:29" x14ac:dyDescent="0.25">
      <c r="A872" t="str">
        <f>feed!A872</f>
        <v>Search...</v>
      </c>
      <c r="B872" t="str">
        <f>feed!B872</f>
        <v>Adrof Hitrer</v>
      </c>
      <c r="C872" t="str">
        <f>feed!C872</f>
        <v>The Order</v>
      </c>
      <c r="D872">
        <f>SUMPRODUCT(MID(0&amp;feed!D872,LARGE(INDEX(ISNUMBER(--MID(feed!D872,ROW($1:$19),1))*
ROW($1:$19),0),ROW($1:$19))+1,1)*10^ROW($1:$19)/10)</f>
        <v>36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Elite</v>
      </c>
      <c r="J872">
        <f>SUMPRODUCT(MID(0&amp;feed!J872,LARGE(INDEX(ISNUMBER(--MID(feed!J872,ROW($1:$19),1))*
ROW($1:$19),0),ROW($1:$19))+1,1)*10^ROW($1:$19)/10)</f>
        <v>0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419</v>
      </c>
      <c r="P872" t="str">
        <f>feed!P872</f>
        <v>Untapped</v>
      </c>
      <c r="Q872">
        <f t="shared" si="78"/>
        <v>90</v>
      </c>
      <c r="R872" t="str">
        <f>feed!Q872</f>
        <v>Mediocre</v>
      </c>
      <c r="S872">
        <f t="shared" si="79"/>
        <v>4.5</v>
      </c>
      <c r="T872" t="str">
        <f>feed!R872</f>
        <v>West Africa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872" t="str">
        <f>feed!U872</f>
        <v>http://blocgame.com/stats.php?id=65549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22456</v>
      </c>
      <c r="AA872" s="8">
        <f t="shared" si="81"/>
        <v>58.094827586206897</v>
      </c>
      <c r="AB872" s="4">
        <f t="shared" si="82"/>
        <v>77.333333333333329</v>
      </c>
      <c r="AC872" s="4">
        <f t="shared" si="83"/>
        <v>4492.666666666667</v>
      </c>
    </row>
    <row r="873" spans="1:29" x14ac:dyDescent="0.25">
      <c r="A873" t="str">
        <f>feed!A873</f>
        <v>ZY</v>
      </c>
      <c r="B873" t="str">
        <f>feed!B873</f>
        <v>ZY The Great</v>
      </c>
      <c r="C873" t="str">
        <f>feed!C873</f>
        <v>PIRATES</v>
      </c>
      <c r="D873">
        <f>SUMPRODUCT(MID(0&amp;feed!D873,LARGE(INDEX(ISNUMBER(--MID(feed!D873,ROW($1:$19),1))*
ROW($1:$19),0),ROW($1:$19))+1,1)*10^ROW($1:$19)/10)</f>
        <v>106</v>
      </c>
      <c r="E873">
        <f>SUMPRODUCT(MID(0&amp;feed!E873,LARGE(INDEX(ISNUMBER(--MID(feed!E873,ROW($1:$19),1))*
ROW($1:$19),0),ROW($1:$19))+1,1)*10^ROW($1:$19)/10)</f>
        <v>1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2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</v>
      </c>
      <c r="K873">
        <f>SUMPRODUCT(MID(0&amp;feed!K873,LARGE(INDEX(ISNUMBER(--MID(feed!K873,ROW($1:$19),1))*
ROW($1:$19),0),ROW($1:$19))+1,1)*10^ROW($1:$19)/10)</f>
        <v>5</v>
      </c>
      <c r="L873">
        <f>SUMPRODUCT(MID(0&amp;feed!L873,LARGE(INDEX(ISNUMBER(--MID(feed!L873,ROW($1:$19),1))*
ROW($1:$19),0),ROW($1:$19))+1,1)*10^ROW($1:$19)/10)</f>
        <v>5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463</v>
      </c>
      <c r="O873">
        <f>SUMPRODUCT(MID(0&amp;feed!O873,LARGE(INDEX(ISNUMBER(--MID(feed!O873,ROW($1:$5),1))*
ROW($1:$5),0),ROW($1:$5))+1,1)*10^ROW($1:$5)/10)</f>
        <v>1889</v>
      </c>
      <c r="P873" t="str">
        <f>feed!P873</f>
        <v>Plentiful</v>
      </c>
      <c r="Q873">
        <f t="shared" si="78"/>
        <v>70</v>
      </c>
      <c r="R873" t="str">
        <f>feed!Q873</f>
        <v>Powerful</v>
      </c>
      <c r="S873">
        <f t="shared" si="79"/>
        <v>9</v>
      </c>
      <c r="T873" t="str">
        <f>feed!R873</f>
        <v>Egypt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873" t="str">
        <f>feed!U873</f>
        <v>http://blocgame.com/stats.php?id=64559</v>
      </c>
      <c r="X873" s="4">
        <f>SUMPRODUCT(MID(0&amp;feed!V873,LARGE(INDEX(ISNUMBER(--MID(feed!V873,ROW($1:$5),1))*
ROW($1:$5),0),ROW($1:$5))+1,1)*10^ROW($1:$5)/10)</f>
        <v>1</v>
      </c>
      <c r="Y873">
        <f>feed!W873</f>
        <v>0</v>
      </c>
      <c r="Z873" s="4">
        <f t="shared" si="80"/>
        <v>21750</v>
      </c>
      <c r="AA873" s="8">
        <f t="shared" si="81"/>
        <v>58.31533477321814</v>
      </c>
      <c r="AB873" s="4">
        <f t="shared" si="82"/>
        <v>77.166666666666671</v>
      </c>
      <c r="AC873" s="4">
        <f t="shared" si="83"/>
        <v>4500</v>
      </c>
    </row>
    <row r="874" spans="1:29" x14ac:dyDescent="0.25">
      <c r="A874" t="str">
        <f>feed!A874</f>
        <v>PENGHASUT</v>
      </c>
      <c r="B874" t="str">
        <f>feed!B874</f>
        <v>pegasus</v>
      </c>
      <c r="C874" t="str">
        <f>feed!C874</f>
        <v>The Order</v>
      </c>
      <c r="D874">
        <f>SUMPRODUCT(MID(0&amp;feed!D874,LARGE(INDEX(ISNUMBER(--MID(feed!D874,ROW($1:$19),1))*
ROW($1:$19),0),ROW($1:$19))+1,1)*10^ROW($1:$19)/10)</f>
        <v>119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Isolated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2</v>
      </c>
      <c r="K874">
        <f>SUMPRODUCT(MID(0&amp;feed!K874,LARGE(INDEX(ISNUMBER(--MID(feed!K874,ROW($1:$19),1))*
ROW($1:$19),0),ROW($1:$19))+1,1)*10^ROW($1:$19)/10)</f>
        <v>19</v>
      </c>
      <c r="L874">
        <f>SUMPRODUCT(MID(0&amp;feed!L874,LARGE(INDEX(ISNUMBER(--MID(feed!L874,ROW($1:$19),1))*
ROW($1:$19),0),ROW($1:$19))+1,1)*10^ROW($1:$19)/10)</f>
        <v>1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463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Powerful</v>
      </c>
      <c r="S874">
        <f t="shared" si="79"/>
        <v>9</v>
      </c>
      <c r="T874" t="str">
        <f>feed!R874</f>
        <v>East Indies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874" t="str">
        <f>feed!U874</f>
        <v>http://blocgame.com/stats.php?id=64637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18482</v>
      </c>
      <c r="AA874" s="8">
        <f t="shared" si="81"/>
        <v>57.736501079913609</v>
      </c>
      <c r="AB874" s="4">
        <f t="shared" si="82"/>
        <v>77.166666666666671</v>
      </c>
      <c r="AC874" s="4">
        <f t="shared" si="83"/>
        <v>4455.333333333333</v>
      </c>
    </row>
    <row r="875" spans="1:29" x14ac:dyDescent="0.25">
      <c r="A875" t="str">
        <f>feed!A875</f>
        <v>Rynatoo</v>
      </c>
      <c r="B875" t="str">
        <f>feed!B875</f>
        <v>Impirren Riley</v>
      </c>
      <c r="C875" t="str">
        <f>feed!C875</f>
        <v>Socialist Arab Union</v>
      </c>
      <c r="D875">
        <f>SUMPRODUCT(MID(0&amp;feed!D875,LARGE(INDEX(ISNUMBER(--MID(feed!D875,ROW($1:$19),1))*
ROW($1:$19),0),ROW($1:$19))+1,1)*10^ROW($1:$19)/10)</f>
        <v>20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40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1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459</v>
      </c>
      <c r="O875">
        <f>SUMPRODUCT(MID(0&amp;feed!O875,LARGE(INDEX(ISNUMBER(--MID(feed!O875,ROW($1:$5),1))*
ROW($1:$5),0),ROW($1:$5))+1,1)*10^ROW($1:$5)/10)</f>
        <v>178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China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http://blocgame.com/stats.php?id=59493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17375</v>
      </c>
      <c r="AA875" s="8">
        <f t="shared" si="81"/>
        <v>43.572984749455337</v>
      </c>
      <c r="AB875" s="4">
        <f t="shared" si="82"/>
        <v>76.5</v>
      </c>
      <c r="AC875" s="4">
        <f t="shared" si="83"/>
        <v>3333.3333333333335</v>
      </c>
    </row>
    <row r="876" spans="1:29" x14ac:dyDescent="0.25">
      <c r="A876" t="str">
        <f>feed!A876</f>
        <v>Tojo</v>
      </c>
      <c r="B876" t="str">
        <f>feed!B876</f>
        <v>RafaelTrigo1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Nice</v>
      </c>
      <c r="H876">
        <f>SUMPRODUCT(MID(0&amp;feed!H876,LARGE(INDEX(ISNUMBER(--MID(feed!H876,ROW($1:$1),1))*
ROW($1:$1),0),ROW($1:$1))+1,1)*10^ROW($1:$1)/10)</f>
        <v>1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6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1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458</v>
      </c>
      <c r="O876">
        <f>SUMPRODUCT(MID(0&amp;feed!O876,LARGE(INDEX(ISNUMBER(--MID(feed!O876,ROW($1:$5),1))*
ROW($1:$5),0),ROW($1:$5))+1,1)*10^ROW($1:$5)/10)</f>
        <v>482</v>
      </c>
      <c r="P876" t="str">
        <f>feed!P876</f>
        <v>Untapped</v>
      </c>
      <c r="Q876">
        <f t="shared" si="78"/>
        <v>90</v>
      </c>
      <c r="R876" t="str">
        <f>feed!Q876</f>
        <v>Small</v>
      </c>
      <c r="S876">
        <f t="shared" si="79"/>
        <v>3</v>
      </c>
      <c r="T876" t="str">
        <f>feed!R876</f>
        <v>Gran Colombia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6" t="str">
        <f>feed!U876</f>
        <v>http://blocgame.com/stats.php?id=50821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11417</v>
      </c>
      <c r="AA876" s="8">
        <f t="shared" si="81"/>
        <v>36.390829694323145</v>
      </c>
      <c r="AB876" s="4">
        <f t="shared" si="82"/>
        <v>76.333333333333329</v>
      </c>
      <c r="AC876" s="4">
        <f t="shared" si="83"/>
        <v>2777.8333333333335</v>
      </c>
    </row>
    <row r="877" spans="1:29" x14ac:dyDescent="0.25">
      <c r="A877" t="str">
        <f>feed!A877</f>
        <v>Military101</v>
      </c>
      <c r="B877" t="str">
        <f>feed!B877</f>
        <v>Militaryruler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132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458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Meagre</v>
      </c>
      <c r="S877">
        <f t="shared" si="79"/>
        <v>1.5</v>
      </c>
      <c r="T877" t="str">
        <f>feed!R877</f>
        <v>Atlas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7" t="str">
        <f>feed!U877</f>
        <v>http://blocgame.com/stats.php?id=64273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18950</v>
      </c>
      <c r="AA877" s="8">
        <f t="shared" si="81"/>
        <v>43.013100436681221</v>
      </c>
      <c r="AB877" s="4">
        <f t="shared" si="82"/>
        <v>76.333333333333329</v>
      </c>
      <c r="AC877" s="4">
        <f t="shared" si="83"/>
        <v>3283.3333333333335</v>
      </c>
    </row>
    <row r="878" spans="1:29" x14ac:dyDescent="0.25">
      <c r="A878" t="str">
        <f>feed!A878</f>
        <v>Ladekiano</v>
      </c>
      <c r="B878" t="str">
        <f>feed!B878</f>
        <v>ApexSean666</v>
      </c>
      <c r="C878">
        <f>feed!C878</f>
        <v>0</v>
      </c>
      <c r="D878">
        <f>SUMPRODUCT(MID(0&amp;feed!D878,LARGE(INDEX(ISNUMBER(--MID(feed!D878,ROW($1:$19),1))*
ROW($1:$19),0),ROW($1:$19))+1,1)*10^ROW($1:$19)/10)</f>
        <v>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101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Mesoamerica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878" t="str">
        <f>feed!U878</f>
        <v>http://blocgame.com/stats.php?id=65097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19332</v>
      </c>
      <c r="AA878" s="8">
        <f t="shared" si="81"/>
        <v>43.8471615720524</v>
      </c>
      <c r="AB878" s="4">
        <f t="shared" si="82"/>
        <v>76.333333333333329</v>
      </c>
      <c r="AC878" s="4">
        <f t="shared" si="83"/>
        <v>3347</v>
      </c>
    </row>
    <row r="879" spans="1:29" x14ac:dyDescent="0.25">
      <c r="A879" t="str">
        <f>feed!A879</f>
        <v>Adrianople</v>
      </c>
      <c r="B879" t="str">
        <f>feed!B879</f>
        <v>Havok</v>
      </c>
      <c r="C879">
        <f>feed!C879</f>
        <v>0</v>
      </c>
      <c r="D879">
        <f>SUMPRODUCT(MID(0&amp;feed!D879,LARGE(INDEX(ISNUMBER(--MID(feed!D879,ROW($1:$19),1))*
ROW($1:$19),0),ROW($1:$19))+1,1)*10^ROW($1:$19)/10)</f>
        <v>38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458</v>
      </c>
      <c r="O879">
        <f>SUMPRODUCT(MID(0&amp;feed!O879,LARGE(INDEX(ISNUMBER(--MID(feed!O879,ROW($1:$5),1))*
ROW($1:$5),0),ROW($1:$5))+1,1)*10^ROW($1:$5)/10)</f>
        <v>32</v>
      </c>
      <c r="P879" t="str">
        <f>feed!P879</f>
        <v>Plentiful</v>
      </c>
      <c r="Q879">
        <f t="shared" si="78"/>
        <v>70</v>
      </c>
      <c r="R879" t="str">
        <f>feed!Q879</f>
        <v>Meagre</v>
      </c>
      <c r="S879">
        <f t="shared" si="79"/>
        <v>1.5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879" t="str">
        <f>feed!U879</f>
        <v>http://blocgame.com/stats.php?id=65238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13466</v>
      </c>
      <c r="AA879" s="8">
        <f t="shared" si="81"/>
        <v>35.133187772925766</v>
      </c>
      <c r="AB879" s="4">
        <f t="shared" si="82"/>
        <v>76.333333333333329</v>
      </c>
      <c r="AC879" s="4">
        <f t="shared" si="83"/>
        <v>2681.8333333333335</v>
      </c>
    </row>
    <row r="880" spans="1:29" x14ac:dyDescent="0.25">
      <c r="A880" t="str">
        <f>feed!A880</f>
        <v>Good Jobs</v>
      </c>
      <c r="B880" t="str">
        <f>feed!B880</f>
        <v>Mongoloid Manager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147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457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Indochina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0" t="str">
        <f>feed!U880</f>
        <v>http://blocgame.com/stats.php?id=57865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15585</v>
      </c>
      <c r="AA880" s="8">
        <f t="shared" si="81"/>
        <v>35.74398249452954</v>
      </c>
      <c r="AB880" s="4">
        <f t="shared" si="82"/>
        <v>76.166666666666671</v>
      </c>
      <c r="AC880" s="4">
        <f t="shared" si="83"/>
        <v>2722.5</v>
      </c>
    </row>
    <row r="881" spans="1:29" x14ac:dyDescent="0.25">
      <c r="A881" t="str">
        <f>feed!A881</f>
        <v>bosspizzpls</v>
      </c>
      <c r="B881" t="str">
        <f>feed!B881</f>
        <v>bosspizzpls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131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457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China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881" t="str">
        <f>feed!U881</f>
        <v>http://blocgame.com/stats.php?id=64296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10709</v>
      </c>
      <c r="AA881" s="8">
        <f t="shared" si="81"/>
        <v>25.074398249452955</v>
      </c>
      <c r="AB881" s="4">
        <f t="shared" si="82"/>
        <v>76.166666666666671</v>
      </c>
      <c r="AC881" s="4">
        <f t="shared" si="83"/>
        <v>1909.8333333333333</v>
      </c>
    </row>
    <row r="882" spans="1:29" x14ac:dyDescent="0.25">
      <c r="A882" t="str">
        <f>feed!A882</f>
        <v>laclippers</v>
      </c>
      <c r="B882" t="str">
        <f>feed!B882</f>
        <v>laclippers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131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457</v>
      </c>
      <c r="O882">
        <f>SUMPRODUCT(MID(0&amp;feed!O882,LARGE(INDEX(ISNUMBER(--MID(feed!O882,ROW($1:$5),1))*
ROW($1:$5),0),ROW($1:$5))+1,1)*10^ROW($1:$5)/10)</f>
        <v>2566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http://blocgame.com/stats.php?id=64706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18500</v>
      </c>
      <c r="AA882" s="8">
        <f t="shared" si="81"/>
        <v>43.763676148796499</v>
      </c>
      <c r="AB882" s="4">
        <f t="shared" si="82"/>
        <v>76.166666666666671</v>
      </c>
      <c r="AC882" s="4">
        <f t="shared" si="83"/>
        <v>3333.3333333333335</v>
      </c>
    </row>
    <row r="883" spans="1:29" x14ac:dyDescent="0.25">
      <c r="A883" t="str">
        <f>feed!A883</f>
        <v>Huka</v>
      </c>
      <c r="B883" t="str">
        <f>feed!B883</f>
        <v>stir</v>
      </c>
      <c r="C883" t="str">
        <f>feed!C883</f>
        <v>Brotherhood of Nod</v>
      </c>
      <c r="D883">
        <f>SUMPRODUCT(MID(0&amp;feed!D883,LARGE(INDEX(ISNUMBER(--MID(feed!D883,ROW($1:$19),1))*
ROW($1:$19),0),ROW($1:$19))+1,1)*10^ROW($1:$19)/10)</f>
        <v>34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64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6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457</v>
      </c>
      <c r="O883">
        <f>SUMPRODUCT(MID(0&amp;feed!O883,LARGE(INDEX(ISNUMBER(--MID(feed!O883,ROW($1:$5),1))*
ROW($1:$5),0),ROW($1:$5))+1,1)*10^ROW($1:$5)/10)</f>
        <v>2316</v>
      </c>
      <c r="P883" t="str">
        <f>feed!P883</f>
        <v>Untapped</v>
      </c>
      <c r="Q883">
        <f t="shared" si="78"/>
        <v>90</v>
      </c>
      <c r="R883" t="str">
        <f>feed!Q883</f>
        <v>Small</v>
      </c>
      <c r="S883">
        <f t="shared" si="79"/>
        <v>3</v>
      </c>
      <c r="T883" t="str">
        <f>feed!R883</f>
        <v>Persia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883" t="str">
        <f>feed!U883</f>
        <v>http://blocgame.com/stats.php?id=64966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14975</v>
      </c>
      <c r="AA883" s="8">
        <f t="shared" si="81"/>
        <v>45.076586433260395</v>
      </c>
      <c r="AB883" s="4">
        <f t="shared" si="82"/>
        <v>76.166666666666671</v>
      </c>
      <c r="AC883" s="4">
        <f t="shared" si="83"/>
        <v>3433.3333333333335</v>
      </c>
    </row>
    <row r="884" spans="1:29" x14ac:dyDescent="0.25">
      <c r="A884" t="str">
        <f>feed!A884</f>
        <v>yeeeet</v>
      </c>
      <c r="B884" t="str">
        <f>feed!B884</f>
        <v>yoloswaggins</v>
      </c>
      <c r="C884">
        <f>feed!C884</f>
        <v>0</v>
      </c>
      <c r="D884">
        <f>SUMPRODUCT(MID(0&amp;feed!D884,LARGE(INDEX(ISNUMBER(--MID(feed!D884,ROW($1:$19),1))*
ROW($1:$19),0),ROW($1:$19))+1,1)*10^ROW($1:$19)/10)</f>
        <v>7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456</v>
      </c>
      <c r="O884">
        <f>SUMPRODUCT(MID(0&amp;feed!O884,LARGE(INDEX(ISNUMBER(--MID(feed!O884,ROW($1:$5),1))*
ROW($1:$5),0),ROW($1:$5))+1,1)*10^ROW($1:$5)/10)</f>
        <v>664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Egypt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884" t="str">
        <f>feed!U884</f>
        <v>http://blocgame.com/stats.php?id=59818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281</v>
      </c>
      <c r="AA884" s="8">
        <f t="shared" si="81"/>
        <v>2.2609649122807016</v>
      </c>
      <c r="AB884" s="4">
        <f t="shared" si="82"/>
        <v>76</v>
      </c>
      <c r="AC884" s="4">
        <f t="shared" si="83"/>
        <v>171.83333333333334</v>
      </c>
    </row>
    <row r="885" spans="1:29" x14ac:dyDescent="0.25">
      <c r="A885" t="str">
        <f>feed!A885</f>
        <v>Fuckyouall</v>
      </c>
      <c r="B885" t="str">
        <f>feed!B885</f>
        <v>Multi4</v>
      </c>
      <c r="C885">
        <f>feed!C885</f>
        <v>0</v>
      </c>
      <c r="D885">
        <f>SUMPRODUCT(MID(0&amp;feed!D885,LARGE(INDEX(ISNUMBER(--MID(feed!D885,ROW($1:$19),1))*
ROW($1:$19),0),ROW($1:$19))+1,1)*10^ROW($1:$19)/10)</f>
        <v>10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97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453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Amazonia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http://blocgame.com/stats.php?id=65425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18500</v>
      </c>
      <c r="AA885" s="8">
        <f t="shared" si="81"/>
        <v>44.150110375275936</v>
      </c>
      <c r="AB885" s="4">
        <f t="shared" si="82"/>
        <v>75.5</v>
      </c>
      <c r="AC885" s="4">
        <f t="shared" si="83"/>
        <v>3333.3333333333335</v>
      </c>
    </row>
    <row r="886" spans="1:29" x14ac:dyDescent="0.25">
      <c r="A886" t="str">
        <f>feed!A886</f>
        <v>Fuckthemhard</v>
      </c>
      <c r="B886" t="str">
        <f>feed!B886</f>
        <v>Multi5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Angelic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0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Southern Cone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http://blocgame.com/stats.php?id=65426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18500</v>
      </c>
      <c r="AA886" s="8">
        <f t="shared" si="81"/>
        <v>44.150110375275936</v>
      </c>
      <c r="AB886" s="4">
        <f t="shared" si="82"/>
        <v>75.5</v>
      </c>
      <c r="AC886" s="4">
        <f t="shared" si="83"/>
        <v>3333.3333333333335</v>
      </c>
    </row>
    <row r="887" spans="1:29" x14ac:dyDescent="0.25">
      <c r="A887" t="str">
        <f>feed!A887</f>
        <v>Pizzarriba</v>
      </c>
      <c r="B887" t="str">
        <f>feed!B887</f>
        <v>Speedy Gonzales</v>
      </c>
      <c r="C887" t="str">
        <f>feed!C887</f>
        <v>Che Guevara League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Standard</v>
      </c>
      <c r="J887">
        <f>SUMPRODUCT(MID(0&amp;feed!J887,LARGE(INDEX(ISNUMBER(--MID(feed!J887,ROW($1:$19),1))*
ROW($1:$19),0),ROW($1:$19))+1,1)*10^ROW($1:$19)/10)</f>
        <v>71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451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Caribbean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887" t="str">
        <f>feed!U887</f>
        <v>http://blocgame.com/stats.php?id=62957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13001</v>
      </c>
      <c r="AA887" s="8">
        <f t="shared" si="81"/>
        <v>30.490022172949001</v>
      </c>
      <c r="AB887" s="4">
        <f t="shared" si="82"/>
        <v>75.166666666666671</v>
      </c>
      <c r="AC887" s="4">
        <f t="shared" si="83"/>
        <v>2291.8333333333335</v>
      </c>
    </row>
    <row r="888" spans="1:29" x14ac:dyDescent="0.25">
      <c r="A888" t="str">
        <f>feed!A888</f>
        <v>Kateriae</v>
      </c>
      <c r="B888" t="str">
        <f>feed!B888</f>
        <v>redsky</v>
      </c>
      <c r="C888" t="str">
        <f>feed!C888</f>
        <v>The Order</v>
      </c>
      <c r="D888">
        <f>SUMPRODUCT(MID(0&amp;feed!D888,LARGE(INDEX(ISNUMBER(--MID(feed!D888,ROW($1:$19),1))*
ROW($1:$19),0),ROW($1:$19))+1,1)*10^ROW($1:$19)/10)</f>
        <v>107</v>
      </c>
      <c r="E888">
        <f>SUMPRODUCT(MID(0&amp;feed!E888,LARGE(INDEX(ISNUMBER(--MID(feed!E888,ROW($1:$19),1))*
ROW($1:$19),0),ROW($1:$19))+1,1)*10^ROW($1:$19)/10)</f>
        <v>3</v>
      </c>
      <c r="F888" t="str">
        <f>feed!F888</f>
        <v>Korean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12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4</v>
      </c>
      <c r="M888" t="str">
        <f>feed!M888</f>
        <v>Free Market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1042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Guinea</v>
      </c>
      <c r="U888" t="str">
        <f>feed!S888</f>
        <v>United States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888" t="str">
        <f>feed!U888</f>
        <v>http://blocgame.com/stats.php?id=64503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21311</v>
      </c>
      <c r="AA888" s="8">
        <f t="shared" si="81"/>
        <v>58.062084257206209</v>
      </c>
      <c r="AB888" s="4">
        <f t="shared" si="82"/>
        <v>75.166666666666671</v>
      </c>
      <c r="AC888" s="4">
        <f t="shared" si="83"/>
        <v>4364.333333333333</v>
      </c>
    </row>
    <row r="889" spans="1:29" x14ac:dyDescent="0.25">
      <c r="A889" t="str">
        <f>feed!A889</f>
        <v>sourlove</v>
      </c>
      <c r="B889" t="str">
        <f>feed!B889</f>
        <v>Ilovedyou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20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3</v>
      </c>
      <c r="K889">
        <f>SUMPRODUCT(MID(0&amp;feed!K889,LARGE(INDEX(ISNUMBER(--MID(feed!K889,ROW($1:$19),1))*
ROW($1:$19),0),ROW($1:$19))+1,1)*10^ROW($1:$19)/10)</f>
        <v>15</v>
      </c>
      <c r="L889">
        <f>SUMPRODUCT(MID(0&amp;feed!L889,LARGE(INDEX(ISNUMBER(--MID(feed!L889,ROW($1:$19),1))*
ROW($1:$19),0),ROW($1:$19))+1,1)*10^ROW($1:$19)/10)</f>
        <v>1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79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Congo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89" t="str">
        <f>feed!U889</f>
        <v>http://blocgame.com/stats.php?id=65227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14000</v>
      </c>
      <c r="AA889" s="8">
        <f t="shared" si="81"/>
        <v>44.345898004434588</v>
      </c>
      <c r="AB889" s="4">
        <f t="shared" si="82"/>
        <v>75.166666666666671</v>
      </c>
      <c r="AC889" s="4">
        <f t="shared" si="83"/>
        <v>3333.3333333333335</v>
      </c>
    </row>
    <row r="890" spans="1:29" x14ac:dyDescent="0.25">
      <c r="A890" t="str">
        <f>feed!A890</f>
        <v>Sovietistan</v>
      </c>
      <c r="B890" t="str">
        <f>feed!B890</f>
        <v>Russian Guyovich</v>
      </c>
      <c r="C890" t="str">
        <f>feed!C890</f>
        <v>U.M.A.S</v>
      </c>
      <c r="D890">
        <f>SUMPRODUCT(MID(0&amp;feed!D890,LARGE(INDEX(ISNUMBER(--MID(feed!D890,ROW($1:$19),1))*
ROW($1:$19),0),ROW($1:$19))+1,1)*10^ROW($1:$19)/10)</f>
        <v>38</v>
      </c>
      <c r="E890">
        <f>SUMPRODUCT(MID(0&amp;feed!E890,LARGE(INDEX(ISNUMBER(--MID(feed!E890,ROW($1:$19),1))*
ROW($1:$19),0),ROW($1:$19))+1,1)*10^ROW($1:$19)/10)</f>
        <v>0</v>
      </c>
      <c r="F890" t="str">
        <f>feed!F890</f>
        <v>Second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1</v>
      </c>
      <c r="K890">
        <f>SUMPRODUCT(MID(0&amp;feed!K890,LARGE(INDEX(ISNUMBER(--MID(feed!K890,ROW($1:$19),1))*
ROW($1:$19),0),ROW($1:$19))+1,1)*10^ROW($1:$19)/10)</f>
        <v>9</v>
      </c>
      <c r="L890">
        <f>SUMPRODUCT(MID(0&amp;feed!L890,LARGE(INDEX(ISNUMBER(--MID(feed!L890,ROW($1:$19),1))*
ROW($1:$19),0),ROW($1:$19))+1,1)*10^ROW($1:$19)/10)</f>
        <v>3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451</v>
      </c>
      <c r="O890">
        <f>SUMPRODUCT(MID(0&amp;feed!O890,LARGE(INDEX(ISNUMBER(--MID(feed!O890,ROW($1:$5),1))*
ROW($1:$5),0),ROW($1:$5))+1,1)*10^ROW($1:$5)/10)</f>
        <v>4259</v>
      </c>
      <c r="P890" t="str">
        <f>feed!P890</f>
        <v>Plentiful</v>
      </c>
      <c r="Q890">
        <f t="shared" si="78"/>
        <v>70</v>
      </c>
      <c r="R890" t="str">
        <f>feed!Q890</f>
        <v>Meagre</v>
      </c>
      <c r="S890">
        <f t="shared" si="79"/>
        <v>1.5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890" t="str">
        <f>feed!U890</f>
        <v>http://blocgame.com/stats.php?id=65241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15142</v>
      </c>
      <c r="AA890" s="8">
        <f t="shared" si="81"/>
        <v>45.215077605321511</v>
      </c>
      <c r="AB890" s="4">
        <f t="shared" si="82"/>
        <v>75.166666666666671</v>
      </c>
      <c r="AC890" s="4">
        <f t="shared" si="83"/>
        <v>3398.6666666666665</v>
      </c>
    </row>
    <row r="891" spans="1:29" x14ac:dyDescent="0.25">
      <c r="A891" t="str">
        <f>feed!A891</f>
        <v>Fuckyourself</v>
      </c>
      <c r="B891" t="str">
        <f>feed!B891</f>
        <v>Multi7</v>
      </c>
      <c r="C891">
        <f>feed!C891</f>
        <v>0</v>
      </c>
      <c r="D891">
        <f>SUMPRODUCT(MID(0&amp;feed!D891,LARGE(INDEX(ISNUMBER(--MID(feed!D891,ROW($1:$19),1))*
ROW($1:$19),0),ROW($1:$19))+1,1)*10^ROW($1:$19)/10)</f>
        <v>8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Poor</v>
      </c>
      <c r="J891">
        <f>SUMPRODUCT(MID(0&amp;feed!J891,LARGE(INDEX(ISNUMBER(--MID(feed!J891,ROW($1:$19),1))*
ROW($1:$19),0),ROW($1:$19))+1,1)*10^ROW($1:$19)/10)</f>
        <v>97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0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451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Guinea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91" t="str">
        <f>feed!U891</f>
        <v>http://blocgame.com/stats.php?id=65428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15000</v>
      </c>
      <c r="AA891" s="8">
        <f t="shared" si="81"/>
        <v>36.585365853658537</v>
      </c>
      <c r="AB891" s="4">
        <f t="shared" si="82"/>
        <v>75.166666666666671</v>
      </c>
      <c r="AC891" s="4">
        <f t="shared" si="83"/>
        <v>2750</v>
      </c>
    </row>
    <row r="892" spans="1:29" x14ac:dyDescent="0.25">
      <c r="A892" t="str">
        <f>feed!A892</f>
        <v>Nerouglia</v>
      </c>
      <c r="B892" t="str">
        <f>feed!B892</f>
        <v>AllahSaures</v>
      </c>
      <c r="C892" t="str">
        <f>feed!C892</f>
        <v>Islamic Rome</v>
      </c>
      <c r="D892">
        <f>SUMPRODUCT(MID(0&amp;feed!D892,LARGE(INDEX(ISNUMBER(--MID(feed!D892,ROW($1:$19),1))*
ROW($1:$19),0),ROW($1:$19))+1,1)*10^ROW($1:$19)/10)</f>
        <v>30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125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450</v>
      </c>
      <c r="O892">
        <f>SUMPRODUCT(MID(0&amp;feed!O892,LARGE(INDEX(ISNUMBER(--MID(feed!O892,ROW($1:$5),1))*
ROW($1:$5),0),ROW($1:$5))+1,1)*10^ROW($1:$5)/10)</f>
        <v>4468</v>
      </c>
      <c r="P892" t="str">
        <f>feed!P892</f>
        <v>Untapped</v>
      </c>
      <c r="Q892">
        <f t="shared" si="78"/>
        <v>90</v>
      </c>
      <c r="R892" t="str">
        <f>feed!Q892</f>
        <v>Meagre</v>
      </c>
      <c r="S892">
        <f t="shared" si="79"/>
        <v>1.5</v>
      </c>
      <c r="T892" t="str">
        <f>feed!R892</f>
        <v>Atlas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2" t="str">
        <f>feed!U892</f>
        <v>http://blocgame.com/stats.php?id=65077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18500</v>
      </c>
      <c r="AA892" s="8">
        <f t="shared" si="81"/>
        <v>44.444444444444443</v>
      </c>
      <c r="AB892" s="4">
        <f t="shared" si="82"/>
        <v>75</v>
      </c>
      <c r="AC892" s="4">
        <f t="shared" si="83"/>
        <v>3333.3333333333335</v>
      </c>
    </row>
    <row r="893" spans="1:29" x14ac:dyDescent="0.25">
      <c r="A893" t="str">
        <f>feed!A893</f>
        <v>Ukraine</v>
      </c>
      <c r="B893" t="str">
        <f>feed!B893</f>
        <v>Presidentovich</v>
      </c>
      <c r="C893">
        <f>feed!C893</f>
        <v>0</v>
      </c>
      <c r="D893">
        <f>SUMPRODUCT(MID(0&amp;feed!D893,LARGE(INDEX(ISNUMBER(--MID(feed!D893,ROW($1:$19),1))*
ROW($1:$19),0),ROW($1:$19))+1,1)*10^ROW($1:$19)/10)</f>
        <v>6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172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447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Caribbean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893" t="str">
        <f>feed!U893</f>
        <v>http://blocgame.com/stats.php?id=65439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15047</v>
      </c>
      <c r="AA893" s="8">
        <f t="shared" si="81"/>
        <v>36.178970917225953</v>
      </c>
      <c r="AB893" s="4">
        <f t="shared" si="82"/>
        <v>74.5</v>
      </c>
      <c r="AC893" s="4">
        <f t="shared" si="83"/>
        <v>2695.3333333333335</v>
      </c>
    </row>
    <row r="894" spans="1:29" x14ac:dyDescent="0.25">
      <c r="A894" t="str">
        <f>feed!A894</f>
        <v>Hidin</v>
      </c>
      <c r="B894" t="str">
        <f>feed!B894</f>
        <v>Hidin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1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1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446</v>
      </c>
      <c r="O894">
        <f>SUMPRODUCT(MID(0&amp;feed!O894,LARGE(INDEX(ISNUMBER(--MID(feed!O894,ROW($1:$5),1))*
ROW($1:$5),0),ROW($1:$5))+1,1)*10^ROW($1:$5)/10)</f>
        <v>38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East Indies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894" t="str">
        <f>feed!U894</f>
        <v>http://blocgame.com/stats.php?id=64108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788</v>
      </c>
      <c r="AA894" s="8">
        <f t="shared" si="81"/>
        <v>5.9708520179372195</v>
      </c>
      <c r="AB894" s="4">
        <f t="shared" si="82"/>
        <v>74.333333333333329</v>
      </c>
      <c r="AC894" s="4">
        <f t="shared" si="83"/>
        <v>443.83333333333331</v>
      </c>
    </row>
    <row r="895" spans="1:29" x14ac:dyDescent="0.25">
      <c r="A895" t="str">
        <f>feed!A895</f>
        <v>osfrog</v>
      </c>
      <c r="B895" t="str">
        <f>feed!B895</f>
        <v>osfrog</v>
      </c>
      <c r="C895">
        <f>feed!C895</f>
        <v>0</v>
      </c>
      <c r="D895">
        <f>SUMPRODUCT(MID(0&amp;feed!D895,LARGE(INDEX(ISNUMBER(--MID(feed!D895,ROW($1:$19),1))*
ROW($1:$19),0),ROW($1:$19))+1,1)*10^ROW($1:$19)/10)</f>
        <v>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Normal</v>
      </c>
      <c r="H895">
        <f>SUMPRODUCT(MID(0&amp;feed!H895,LARGE(INDEX(ISNUMBER(--MID(feed!H895,ROW($1:$1),1))*
ROW($1:$1),0),ROW($1:$1))+1,1)*10^ROW($1:$1)/10)</f>
        <v>0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131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446</v>
      </c>
      <c r="O895">
        <f>SUMPRODUCT(MID(0&amp;feed!O895,LARGE(INDEX(ISNUMBER(--MID(feed!O895,ROW($1:$5),1))*
ROW($1:$5),0),ROW($1:$5))+1,1)*10^ROW($1:$5)/10)</f>
        <v>2083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Atlas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895" t="str">
        <f>feed!U895</f>
        <v>http://blocgame.com/stats.php?id=64344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12000</v>
      </c>
      <c r="AA895" s="8">
        <f t="shared" si="81"/>
        <v>30.269058295964125</v>
      </c>
      <c r="AB895" s="4">
        <f t="shared" si="82"/>
        <v>74.333333333333329</v>
      </c>
      <c r="AC895" s="4">
        <f t="shared" si="83"/>
        <v>2250</v>
      </c>
    </row>
    <row r="896" spans="1:29" x14ac:dyDescent="0.25">
      <c r="A896" t="str">
        <f>feed!A896</f>
        <v>East Orinoco</v>
      </c>
      <c r="B896" t="str">
        <f>feed!B896</f>
        <v>Ordco245</v>
      </c>
      <c r="C896">
        <f>feed!C896</f>
        <v>0</v>
      </c>
      <c r="D896">
        <f>SUMPRODUCT(MID(0&amp;feed!D896,LARGE(INDEX(ISNUMBER(--MID(feed!D896,ROW($1:$19),1))*
ROW($1:$19),0),ROW($1:$19))+1,1)*10^ROW($1:$19)/10)</f>
        <v>25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12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446</v>
      </c>
      <c r="O896">
        <f>SUMPRODUCT(MID(0&amp;feed!O896,LARGE(INDEX(ISNUMBER(--MID(feed!O896,ROW($1:$5),1))*
ROW($1:$5),0),ROW($1:$5))+1,1)*10^ROW($1:$5)/10)</f>
        <v>77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http://blocgame.com/stats.php?id=65287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18875</v>
      </c>
      <c r="AA896" s="8">
        <f t="shared" si="81"/>
        <v>44.843049327354258</v>
      </c>
      <c r="AB896" s="4">
        <f t="shared" si="82"/>
        <v>74.333333333333329</v>
      </c>
      <c r="AC896" s="4">
        <f t="shared" si="83"/>
        <v>3333.3333333333335</v>
      </c>
    </row>
    <row r="897" spans="1:29" x14ac:dyDescent="0.25">
      <c r="A897" t="str">
        <f>feed!A897</f>
        <v>bombingsymy</v>
      </c>
      <c r="B897" t="str">
        <f>feed!B897</f>
        <v>Tahla6969</v>
      </c>
      <c r="C897">
        <f>feed!C897</f>
        <v>0</v>
      </c>
      <c r="D897">
        <f>SUMPRODUCT(MID(0&amp;feed!D897,LARGE(INDEX(ISNUMBER(--MID(feed!D897,ROW($1:$19),1))*
ROW($1:$19),0),ROW($1:$19))+1,1)*10^ROW($1:$19)/10)</f>
        <v>10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Pariah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3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444</v>
      </c>
      <c r="O897">
        <f>SUMPRODUCT(MID(0&amp;feed!O897,LARGE(INDEX(ISNUMBER(--MID(feed!O897,ROW($1:$5),1))*
ROW($1:$5),0),ROW($1:$5))+1,1)*10^ROW($1:$5)/10)</f>
        <v>153</v>
      </c>
      <c r="P897">
        <f>feed!P897</f>
        <v>0</v>
      </c>
      <c r="Q897">
        <f t="shared" si="78"/>
        <v>40</v>
      </c>
      <c r="R897" t="str">
        <f>feed!Q897</f>
        <v>Meagre</v>
      </c>
      <c r="S897">
        <f t="shared" si="79"/>
        <v>1.5</v>
      </c>
      <c r="T897" t="str">
        <f>feed!R897</f>
        <v>Pacific Rim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897" t="str">
        <f>feed!U897</f>
        <v>http://blocgame.com/stats.php?id=64477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4877</v>
      </c>
      <c r="AA897" s="8">
        <f t="shared" si="81"/>
        <v>14.362612612612613</v>
      </c>
      <c r="AB897" s="4">
        <f t="shared" si="82"/>
        <v>74</v>
      </c>
      <c r="AC897" s="4">
        <f t="shared" si="83"/>
        <v>1062.8333333333333</v>
      </c>
    </row>
    <row r="898" spans="1:29" x14ac:dyDescent="0.25">
      <c r="A898" t="str">
        <f>feed!A898</f>
        <v>Kavkaz</v>
      </c>
      <c r="B898" t="str">
        <f>feed!B898</f>
        <v>Steparenko</v>
      </c>
      <c r="C898" t="str">
        <f>feed!C898</f>
        <v>Interpol</v>
      </c>
      <c r="D898">
        <f>SUMPRODUCT(MID(0&amp;feed!D898,LARGE(INDEX(ISNUMBER(--MID(feed!D898,ROW($1:$19),1))*
ROW($1:$19),0),ROW($1:$19))+1,1)*10^ROW($1:$19)/10)</f>
        <v>39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4042</v>
      </c>
      <c r="P898" t="str">
        <f>feed!P898</f>
        <v>Untapped</v>
      </c>
      <c r="Q898">
        <f t="shared" si="78"/>
        <v>90</v>
      </c>
      <c r="R898" t="str">
        <f>feed!Q898</f>
        <v>Mediocre</v>
      </c>
      <c r="S898">
        <f t="shared" si="79"/>
        <v>4.5</v>
      </c>
      <c r="T898" t="str">
        <f>feed!R898</f>
        <v>Persia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http://blocgame.com/stats.php?id=65330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18125</v>
      </c>
      <c r="AA898" s="8">
        <f t="shared" si="81"/>
        <v>45.045045045045043</v>
      </c>
      <c r="AB898" s="4">
        <f t="shared" si="82"/>
        <v>74</v>
      </c>
      <c r="AC898" s="4">
        <f t="shared" si="83"/>
        <v>3333.3333333333335</v>
      </c>
    </row>
    <row r="899" spans="1:29" x14ac:dyDescent="0.25">
      <c r="A899" t="str">
        <f>feed!A899</f>
        <v>Serbiastan</v>
      </c>
      <c r="B899" t="str">
        <f>feed!B899</f>
        <v>Milosevic</v>
      </c>
      <c r="C899">
        <f>feed!C899</f>
        <v>0</v>
      </c>
      <c r="D899">
        <f>SUMPRODUCT(MID(0&amp;feed!D899,LARGE(INDEX(ISNUMBER(--MID(feed!D899,ROW($1:$19),1))*
ROW($1:$19),0),ROW($1:$19))+1,1)*10^ROW($1:$19)/10)</f>
        <v>0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0</v>
      </c>
      <c r="P899">
        <f>feed!P899</f>
        <v>0</v>
      </c>
      <c r="Q899">
        <f t="shared" ref="Q899:Q962" si="84">IF(P899=0,40, IF(P899="Depleted",0, IF(P899="Near Depletion",10, IF(P899="Plentiful",70, IF(P899="Untapped",90,"Error")))))</f>
        <v>40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Arabia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899" t="str">
        <f>feed!U899</f>
        <v>http://blocgame.com/stats.php?id=64114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1642</v>
      </c>
      <c r="AA899" s="8">
        <f t="shared" ref="AA899:AA962" si="87">V899/N899</f>
        <v>5.3995485327313766</v>
      </c>
      <c r="AB899" s="4">
        <f t="shared" ref="AB899:AB962" si="88">N899/6</f>
        <v>73.833333333333329</v>
      </c>
      <c r="AC899" s="4">
        <f t="shared" ref="AC899:AC962" si="89">V899/6</f>
        <v>398.66666666666669</v>
      </c>
    </row>
    <row r="900" spans="1:29" x14ac:dyDescent="0.25">
      <c r="A900" t="str">
        <f>feed!A900</f>
        <v>Grettistan</v>
      </c>
      <c r="B900" t="str">
        <f>feed!B900</f>
        <v>Grett</v>
      </c>
      <c r="C900" t="str">
        <f>feed!C900</f>
        <v>Brotherhood of Nod</v>
      </c>
      <c r="D900">
        <f>SUMPRODUCT(MID(0&amp;feed!D900,LARGE(INDEX(ISNUMBER(--MID(feed!D900,ROW($1:$19),1))*
ROW($1:$19),0),ROW($1:$19))+1,1)*10^ROW($1:$19)/10)</f>
        <v>59</v>
      </c>
      <c r="E900">
        <f>SUMPRODUCT(MID(0&amp;feed!E900,LARGE(INDEX(ISNUMBER(--MID(feed!E900,ROW($1:$19),1))*
ROW($1:$19),0),ROW($1:$19))+1,1)*10^ROW($1:$19)/10)</f>
        <v>2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2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22</v>
      </c>
      <c r="K900">
        <f>SUMPRODUCT(MID(0&amp;feed!K900,LARGE(INDEX(ISNUMBER(--MID(feed!K900,ROW($1:$19),1))*
ROW($1:$19),0),ROW($1:$19))+1,1)*10^ROW($1:$19)/10)</f>
        <v>14</v>
      </c>
      <c r="L900">
        <f>SUMPRODUCT(MID(0&amp;feed!L900,LARGE(INDEX(ISNUMBER(--MID(feed!L900,ROW($1:$19),1))*
ROW($1:$19),0),ROW($1:$19))+1,1)*10^ROW($1:$19)/10)</f>
        <v>3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442</v>
      </c>
      <c r="O900">
        <f>SUMPRODUCT(MID(0&amp;feed!O900,LARGE(INDEX(ISNUMBER(--MID(feed!O900,ROW($1:$5),1))*
ROW($1:$5),0),ROW($1:$5))+1,1)*10^ROW($1:$5)/10)</f>
        <v>151</v>
      </c>
      <c r="P900" t="str">
        <f>feed!P900</f>
        <v>Untapped</v>
      </c>
      <c r="Q900">
        <f t="shared" si="84"/>
        <v>90</v>
      </c>
      <c r="R900" t="str">
        <f>feed!Q900</f>
        <v>Somewhat Large</v>
      </c>
      <c r="S900">
        <f t="shared" si="85"/>
        <v>6</v>
      </c>
      <c r="T900" t="str">
        <f>feed!R900</f>
        <v>Southern Africa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900" t="str">
        <f>feed!U900</f>
        <v>http://blocgame.com/stats.php?id=51214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21763</v>
      </c>
      <c r="AA900" s="8">
        <f t="shared" si="87"/>
        <v>67.054298642533936</v>
      </c>
      <c r="AB900" s="4">
        <f t="shared" si="88"/>
        <v>73.666666666666671</v>
      </c>
      <c r="AC900" s="4">
        <f t="shared" si="89"/>
        <v>4939.666666666667</v>
      </c>
    </row>
    <row r="901" spans="1:29" x14ac:dyDescent="0.25">
      <c r="A901" t="str">
        <f>feed!A901</f>
        <v>weebsunite</v>
      </c>
      <c r="B901" t="str">
        <f>feed!B901</f>
        <v>weebsunite</v>
      </c>
      <c r="C901">
        <f>feed!C901</f>
        <v>0</v>
      </c>
      <c r="D901">
        <f>SUMPRODUCT(MID(0&amp;feed!D901,LARGE(INDEX(ISNUMBER(--MID(feed!D901,ROW($1:$19),1))*
ROW($1:$19),0),ROW($1:$19))+1,1)*10^ROW($1:$19)/10)</f>
        <v>2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Good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131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440</v>
      </c>
      <c r="O901">
        <f>SUMPRODUCT(MID(0&amp;feed!O901,LARGE(INDEX(ISNUMBER(--MID(feed!O901,ROW($1:$5),1))*
ROW($1:$5),0),ROW($1:$5))+1,1)*10^ROW($1:$5)/10)</f>
        <v>2232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Atlas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01" t="str">
        <f>feed!U901</f>
        <v>http://blocgame.com/stats.php?id=64356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14700</v>
      </c>
      <c r="AA901" s="8">
        <f t="shared" si="87"/>
        <v>36.81818181818182</v>
      </c>
      <c r="AB901" s="4">
        <f t="shared" si="88"/>
        <v>73.333333333333329</v>
      </c>
      <c r="AC901" s="4">
        <f t="shared" si="89"/>
        <v>2700</v>
      </c>
    </row>
    <row r="902" spans="1:29" x14ac:dyDescent="0.25">
      <c r="A902" t="str">
        <f>feed!A902</f>
        <v>star</v>
      </c>
      <c r="B902" t="str">
        <f>feed!B902</f>
        <v>jhon</v>
      </c>
      <c r="C902" t="str">
        <f>feed!C902</f>
        <v>SPQR</v>
      </c>
      <c r="D902">
        <f>SUMPRODUCT(MID(0&amp;feed!D902,LARGE(INDEX(ISNUMBER(--MID(feed!D902,ROW($1:$19),1))*
ROW($1:$19),0),ROW($1:$19))+1,1)*10^ROW($1:$19)/10)</f>
        <v>49</v>
      </c>
      <c r="E902">
        <f>SUMPRODUCT(MID(0&amp;feed!E902,LARGE(INDEX(ISNUMBER(--MID(feed!E902,ROW($1:$19),1))*
ROW($1:$19),0),ROW($1:$19))+1,1)*10^ROW($1:$19)/10)</f>
        <v>0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55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4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440</v>
      </c>
      <c r="O902">
        <f>SUMPRODUCT(MID(0&amp;feed!O902,LARGE(INDEX(ISNUMBER(--MID(feed!O902,ROW($1:$5),1))*
ROW($1:$5),0),ROW($1:$5))+1,1)*10^ROW($1:$5)/10)</f>
        <v>190</v>
      </c>
      <c r="P902" t="str">
        <f>feed!P902</f>
        <v>Untapped</v>
      </c>
      <c r="Q902">
        <f t="shared" si="84"/>
        <v>90</v>
      </c>
      <c r="R902" t="str">
        <f>feed!Q902</f>
        <v>Large</v>
      </c>
      <c r="S902">
        <f t="shared" si="85"/>
        <v>7.5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02" t="str">
        <f>feed!U902</f>
        <v>http://blocgame.com/stats.php?id=64928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18895</v>
      </c>
      <c r="AA902" s="8">
        <f t="shared" si="87"/>
        <v>55.727272727272727</v>
      </c>
      <c r="AB902" s="4">
        <f t="shared" si="88"/>
        <v>73.333333333333329</v>
      </c>
      <c r="AC902" s="4">
        <f t="shared" si="89"/>
        <v>4086.6666666666665</v>
      </c>
    </row>
    <row r="903" spans="1:29" x14ac:dyDescent="0.25">
      <c r="A903" t="str">
        <f>feed!A903</f>
        <v>Mooncrickets</v>
      </c>
      <c r="B903" t="str">
        <f>feed!B903</f>
        <v>Some Spook</v>
      </c>
      <c r="C903" t="str">
        <f>feed!C903</f>
        <v>Socialist Arab Union</v>
      </c>
      <c r="D903">
        <f>SUMPRODUCT(MID(0&amp;feed!D903,LARGE(INDEX(ISNUMBER(--MID(feed!D903,ROW($1:$19),1))*
ROW($1:$19),0),ROW($1:$19))+1,1)*10^ROW($1:$19)/10)</f>
        <v>4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Normal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11</v>
      </c>
      <c r="K903">
        <f>SUMPRODUCT(MID(0&amp;feed!K903,LARGE(INDEX(ISNUMBER(--MID(feed!K903,ROW($1:$19),1))*
ROW($1:$19),0),ROW($1:$19))+1,1)*10^ROW($1:$19)/10)</f>
        <v>6</v>
      </c>
      <c r="L903">
        <f>SUMPRODUCT(MID(0&amp;feed!L903,LARGE(INDEX(ISNUMBER(--MID(feed!L903,ROW($1:$19),1))*
ROW($1:$19),0),ROW($1:$19))+1,1)*10^ROW($1:$19)/10)</f>
        <v>3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417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East Africa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03" t="str">
        <f>feed!U903</f>
        <v>http://blocgame.com/stats.php?id=65029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21462</v>
      </c>
      <c r="AA903" s="8">
        <f t="shared" si="87"/>
        <v>56.57630979498861</v>
      </c>
      <c r="AB903" s="4">
        <f t="shared" si="88"/>
        <v>73.166666666666671</v>
      </c>
      <c r="AC903" s="4">
        <f t="shared" si="89"/>
        <v>4139.5</v>
      </c>
    </row>
    <row r="904" spans="1:29" x14ac:dyDescent="0.25">
      <c r="A904" t="str">
        <f>feed!A904</f>
        <v>Azhdahagate</v>
      </c>
      <c r="B904" t="str">
        <f>feed!B904</f>
        <v>Azhdaha_Panzer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117</v>
      </c>
      <c r="E904">
        <f>SUMPRODUCT(MID(0&amp;feed!E904,LARGE(INDEX(ISNUMBER(--MID(feed!E904,ROW($1:$19),1))*
ROW($1:$19),0),ROW($1:$19))+1,1)*10^ROW($1:$19)/10)</f>
        <v>3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5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29</v>
      </c>
      <c r="L904">
        <f>SUMPRODUCT(MID(0&amp;feed!L904,LARGE(INDEX(ISNUMBER(--MID(feed!L904,ROW($1:$19),1))*
ROW($1:$19),0),ROW($1:$19))+1,1)*10^ROW($1:$19)/10)</f>
        <v>19</v>
      </c>
      <c r="M904" t="str">
        <f>feed!M904</f>
        <v>Free Market</v>
      </c>
      <c r="N904">
        <f>SUMPRODUCT(MID(0&amp;feed!N904,LARGE(INDEX(ISNUMBER(--MID(feed!N904,ROW($1:$5),1))*
ROW($1:$5),0),ROW($1:$5))+1,1)*10^ROW($1:$5)/10)</f>
        <v>436</v>
      </c>
      <c r="O904">
        <f>SUMPRODUCT(MID(0&amp;feed!O904,LARGE(INDEX(ISNUMBER(--MID(feed!O904,ROW($1:$5),1))*
ROW($1:$5),0),ROW($1:$5))+1,1)*10^ROW($1:$5)/10)</f>
        <v>5458</v>
      </c>
      <c r="P904" t="str">
        <f>feed!P904</f>
        <v>Untapped</v>
      </c>
      <c r="Q904">
        <f t="shared" si="84"/>
        <v>90</v>
      </c>
      <c r="R904" t="str">
        <f>feed!Q904</f>
        <v>Very Powerful</v>
      </c>
      <c r="S904">
        <f t="shared" si="85"/>
        <v>10</v>
      </c>
      <c r="T904" t="str">
        <f>feed!R904</f>
        <v>Mesopotamia</v>
      </c>
      <c r="U904" t="str">
        <f>feed!S904</f>
        <v>United States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904" t="str">
        <f>feed!U904</f>
        <v>http://blocgame.com/stats.php?id=52422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25798</v>
      </c>
      <c r="AA904" s="8">
        <f t="shared" si="87"/>
        <v>109.05504587155963</v>
      </c>
      <c r="AB904" s="4">
        <f t="shared" si="88"/>
        <v>72.666666666666671</v>
      </c>
      <c r="AC904" s="4">
        <f t="shared" si="89"/>
        <v>7924.666666666667</v>
      </c>
    </row>
    <row r="905" spans="1:29" x14ac:dyDescent="0.25">
      <c r="A905" t="str">
        <f>feed!A905</f>
        <v>Casto Rico</v>
      </c>
      <c r="B905" t="str">
        <f>feed!B905</f>
        <v>Charles M Talleyrand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Pariah</v>
      </c>
      <c r="H905">
        <f>SUMPRODUCT(MID(0&amp;feed!H905,LARGE(INDEX(ISNUMBER(--MID(feed!H905,ROW($1:$1),1))*
ROW($1:$1),0),ROW($1:$1))+1,1)*10^ROW($1:$1)/10)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5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431</v>
      </c>
      <c r="O905">
        <f>SUMPRODUCT(MID(0&amp;feed!O905,LARGE(INDEX(ISNUMBER(--MID(feed!O905,ROW($1:$5),1))*
ROW($1:$5),0),ROW($1:$5))+1,1)*10^ROW($1:$5)/10)</f>
        <v>322</v>
      </c>
      <c r="P905">
        <f>feed!P905</f>
        <v>0</v>
      </c>
      <c r="Q905">
        <f t="shared" si="84"/>
        <v>40</v>
      </c>
      <c r="R905" t="str">
        <f>feed!Q905</f>
        <v>Meagre</v>
      </c>
      <c r="S905">
        <f t="shared" si="85"/>
        <v>1.5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05" t="str">
        <f>feed!U905</f>
        <v>http://blocgame.com/stats.php?id=64885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15459</v>
      </c>
      <c r="AA905" s="8">
        <f t="shared" si="87"/>
        <v>38.477958236658935</v>
      </c>
      <c r="AB905" s="4">
        <f t="shared" si="88"/>
        <v>71.833333333333329</v>
      </c>
      <c r="AC905" s="4">
        <f t="shared" si="89"/>
        <v>2764</v>
      </c>
    </row>
    <row r="906" spans="1:29" x14ac:dyDescent="0.25">
      <c r="A906" t="str">
        <f>feed!A906</f>
        <v>Xman</v>
      </c>
      <c r="B906" t="str">
        <f>feed!B906</f>
        <v>Man31</v>
      </c>
      <c r="C906">
        <f>feed!C906</f>
        <v>0</v>
      </c>
      <c r="D906">
        <f>SUMPRODUCT(MID(0&amp;feed!D906,LARGE(INDEX(ISNUMBER(--MID(feed!D906,ROW($1:$19),1))*
ROW($1:$19),0),ROW($1:$19))+1,1)*10^ROW($1:$19)/10)</f>
        <v>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19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429</v>
      </c>
      <c r="O906">
        <f>SUMPRODUCT(MID(0&amp;feed!O906,LARGE(INDEX(ISNUMBER(--MID(feed!O906,ROW($1:$5),1))*
ROW($1:$5),0),ROW($1:$5))+1,1)*10^ROW($1:$5)/10)</f>
        <v>399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06" t="str">
        <f>feed!U906</f>
        <v>http://blocgame.com/stats.php?id=65268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20569</v>
      </c>
      <c r="AA906" s="8">
        <f t="shared" si="87"/>
        <v>55.813519813519811</v>
      </c>
      <c r="AB906" s="4">
        <f t="shared" si="88"/>
        <v>71.5</v>
      </c>
      <c r="AC906" s="4">
        <f t="shared" si="89"/>
        <v>3990.6666666666665</v>
      </c>
    </row>
    <row r="907" spans="1:29" x14ac:dyDescent="0.25">
      <c r="A907" t="str">
        <f>feed!A907</f>
        <v>Snusers</v>
      </c>
      <c r="B907" t="str">
        <f>feed!B907</f>
        <v>Snuupy</v>
      </c>
      <c r="C907" t="str">
        <f>feed!C907</f>
        <v>The Order</v>
      </c>
      <c r="D907">
        <f>SUMPRODUCT(MID(0&amp;feed!D907,LARGE(INDEX(ISNUMBER(--MID(feed!D907,ROW($1:$19),1))*
ROW($1:$19),0),ROW($1:$19))+1,1)*10^ROW($1:$19)/10)</f>
        <v>5</v>
      </c>
      <c r="E907">
        <f>SUMPRODUCT(MID(0&amp;feed!E907,LARGE(INDEX(ISNUMBER(--MID(feed!E907,ROW($1:$19),1))*
ROW($1:$19),0),ROW($1:$19))+1,1)*10^ROW($1:$19)/10)</f>
        <v>17</v>
      </c>
      <c r="F907" t="str">
        <f>feed!F907</f>
        <v>Almost Modern</v>
      </c>
      <c r="G907" t="str">
        <f>feed!G907</f>
        <v>Normal</v>
      </c>
      <c r="H907">
        <f>SUMPRODUCT(MID(0&amp;feed!H907,LARGE(INDEX(ISNUMBER(--MID(feed!H907,ROW($1:$1),1))*
ROW($1:$1),0),ROW($1:$1))+1,1)*10^ROW($1:$1)/10)</f>
        <v>9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110</v>
      </c>
      <c r="L907">
        <f>SUMPRODUCT(MID(0&amp;feed!L907,LARGE(INDEX(ISNUMBER(--MID(feed!L907,ROW($1:$19),1))*
ROW($1:$19),0),ROW($1:$19))+1,1)*10^ROW($1:$19)/10)</f>
        <v>0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428</v>
      </c>
      <c r="O907">
        <f>SUMPRODUCT(MID(0&amp;feed!O907,LARGE(INDEX(ISNUMBER(--MID(feed!O907,ROW($1:$5),1))*
ROW($1:$5),0),ROW($1:$5))+1,1)*10^ROW($1:$5)/10)</f>
        <v>7571</v>
      </c>
      <c r="P907" t="str">
        <f>feed!P907</f>
        <v>Near Depletion</v>
      </c>
      <c r="Q907">
        <f t="shared" si="84"/>
        <v>10</v>
      </c>
      <c r="R907" t="str">
        <f>feed!Q907</f>
        <v>Very Powerful</v>
      </c>
      <c r="S907">
        <f t="shared" si="85"/>
        <v>10</v>
      </c>
      <c r="T907" t="str">
        <f>feed!R907</f>
        <v>The Subcontinent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907" t="str">
        <f>feed!U907</f>
        <v>http://blocgame.com/stats.php?id=58336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87448</v>
      </c>
      <c r="AA907" s="8">
        <f t="shared" si="87"/>
        <v>316.46728971962619</v>
      </c>
      <c r="AB907" s="4">
        <f t="shared" si="88"/>
        <v>71.333333333333329</v>
      </c>
      <c r="AC907" s="4">
        <f t="shared" si="89"/>
        <v>22574.666666666668</v>
      </c>
    </row>
    <row r="908" spans="1:29" x14ac:dyDescent="0.25">
      <c r="A908" t="str">
        <f>feed!A908</f>
        <v>BokoHaram</v>
      </c>
      <c r="B908" t="str">
        <f>feed!B908</f>
        <v>razorbluff</v>
      </c>
      <c r="C908" t="str">
        <f>feed!C908</f>
        <v>The Khilafah</v>
      </c>
      <c r="D908">
        <f>SUMPRODUCT(MID(0&amp;feed!D908,LARGE(INDEX(ISNUMBER(--MID(feed!D908,ROW($1:$19),1))*
ROW($1:$19),0),ROW($1:$19))+1,1)*10^ROW($1:$19)/10)</f>
        <v>43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34</v>
      </c>
      <c r="K908">
        <f>SUMPRODUCT(MID(0&amp;feed!K908,LARGE(INDEX(ISNUMBER(--MID(feed!K908,ROW($1:$19),1))*
ROW($1:$19),0),ROW($1:$19))+1,1)*10^ROW($1:$19)/10)</f>
        <v>13</v>
      </c>
      <c r="L908">
        <f>SUMPRODUCT(MID(0&amp;feed!L908,LARGE(INDEX(ISNUMBER(--MID(feed!L908,ROW($1:$19),1))*
ROW($1:$19),0),ROW($1:$19))+1,1)*10^ROW($1:$19)/10)</f>
        <v>1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427</v>
      </c>
      <c r="O908">
        <f>SUMPRODUCT(MID(0&amp;feed!O908,LARGE(INDEX(ISNUMBER(--MID(feed!O908,ROW($1:$5),1))*
ROW($1:$5),0),ROW($1:$5))+1,1)*10^ROW($1:$5)/10)</f>
        <v>335</v>
      </c>
      <c r="P908" t="str">
        <f>feed!P908</f>
        <v>Untapped</v>
      </c>
      <c r="Q908">
        <f t="shared" si="84"/>
        <v>90</v>
      </c>
      <c r="R908" t="str">
        <f>feed!Q908</f>
        <v>Mediocre</v>
      </c>
      <c r="S908">
        <f t="shared" si="85"/>
        <v>4.5</v>
      </c>
      <c r="T908" t="str">
        <f>feed!R908</f>
        <v>West Africa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908" t="str">
        <f>feed!U908</f>
        <v>http://blocgame.com/stats.php?id=64953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17500</v>
      </c>
      <c r="AA908" s="8">
        <f t="shared" si="87"/>
        <v>55.035128805620609</v>
      </c>
      <c r="AB908" s="4">
        <f t="shared" si="88"/>
        <v>71.166666666666671</v>
      </c>
      <c r="AC908" s="4">
        <f t="shared" si="89"/>
        <v>3916.6666666666665</v>
      </c>
    </row>
    <row r="909" spans="1:29" x14ac:dyDescent="0.25">
      <c r="A909" t="str">
        <f>feed!A909</f>
        <v>hollywoodundead</v>
      </c>
      <c r="B909" t="str">
        <f>feed!B909</f>
        <v>batmanthing2222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48</v>
      </c>
      <c r="K909">
        <f>SUMPRODUCT(MID(0&amp;feed!K909,LARGE(INDEX(ISNUMBER(--MID(feed!K909,ROW($1:$19),1))*
ROW($1:$19),0),ROW($1:$19))+1,1)*10^ROW($1:$19)/10)</f>
        <v>6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426</v>
      </c>
      <c r="O909">
        <f>SUMPRODUCT(MID(0&amp;feed!O909,LARGE(INDEX(ISNUMBER(--MID(feed!O909,ROW($1:$5),1))*
ROW($1:$5),0),ROW($1:$5))+1,1)*10^ROW($1:$5)/10)</f>
        <v>5311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Arabia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09" t="str">
        <f>feed!U909</f>
        <v>http://blocgame.com/stats.php?id=59629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616</v>
      </c>
      <c r="AA909" s="8">
        <f t="shared" si="87"/>
        <v>8.488262910798122</v>
      </c>
      <c r="AB909" s="4">
        <f t="shared" si="88"/>
        <v>71</v>
      </c>
      <c r="AC909" s="4">
        <f t="shared" si="89"/>
        <v>602.66666666666663</v>
      </c>
    </row>
    <row r="910" spans="1:29" x14ac:dyDescent="0.25">
      <c r="A910" t="str">
        <f>feed!A910</f>
        <v>Zion</v>
      </c>
      <c r="B910" t="str">
        <f>feed!B910</f>
        <v>Zionist</v>
      </c>
      <c r="C910" t="str">
        <f>feed!C910</f>
        <v>The United Nations</v>
      </c>
      <c r="D910">
        <f>SUMPRODUCT(MID(0&amp;feed!D910,LARGE(INDEX(ISNUMBER(--MID(feed!D910,ROW($1:$19),1))*
ROW($1:$19),0),ROW($1:$19))+1,1)*10^ROW($1:$19)/10)</f>
        <v>15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Good</v>
      </c>
      <c r="H910">
        <f>SUMPRODUCT(MID(0&amp;feed!H910,LARGE(INDEX(ISNUMBER(--MID(feed!H910,ROW($1:$1),1))*
ROW($1:$1),0),ROW($1:$1))+1,1)*10^ROW($1:$1)/10)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47</v>
      </c>
      <c r="K910">
        <f>SUMPRODUCT(MID(0&amp;feed!K910,LARGE(INDEX(ISNUMBER(--MID(feed!K910,ROW($1:$19),1))*
ROW($1:$19),0),ROW($1:$19))+1,1)*10^ROW($1:$19)/10)</f>
        <v>10</v>
      </c>
      <c r="L910">
        <f>SUMPRODUCT(MID(0&amp;feed!L910,LARGE(INDEX(ISNUMBER(--MID(feed!L910,ROW($1:$19),1))*
ROW($1:$19),0),ROW($1:$19))+1,1)*10^ROW($1:$19)/10)</f>
        <v>14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425</v>
      </c>
      <c r="O910">
        <f>SUMPRODUCT(MID(0&amp;feed!O910,LARGE(INDEX(ISNUMBER(--MID(feed!O910,ROW($1:$5),1))*
ROW($1:$5),0),ROW($1:$5))+1,1)*10^ROW($1:$5)/10)</f>
        <v>8362</v>
      </c>
      <c r="P910" t="str">
        <f>feed!P910</f>
        <v>Untapped</v>
      </c>
      <c r="Q910">
        <f t="shared" si="84"/>
        <v>90</v>
      </c>
      <c r="R910" t="str">
        <f>feed!Q910</f>
        <v>Small</v>
      </c>
      <c r="S910">
        <f t="shared" si="85"/>
        <v>3</v>
      </c>
      <c r="T910" t="str">
        <f>feed!R910</f>
        <v>Mesopotamia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910" t="str">
        <f>feed!U910</f>
        <v>http://blocgame.com/stats.php?id=41496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14713</v>
      </c>
      <c r="AA910" s="8">
        <f t="shared" si="87"/>
        <v>57.56</v>
      </c>
      <c r="AB910" s="4">
        <f t="shared" si="88"/>
        <v>70.833333333333329</v>
      </c>
      <c r="AC910" s="4">
        <f t="shared" si="89"/>
        <v>4077.1666666666665</v>
      </c>
    </row>
    <row r="911" spans="1:29" x14ac:dyDescent="0.25">
      <c r="A911" t="str">
        <f>feed!A911</f>
        <v>Capitol</v>
      </c>
      <c r="B911" t="str">
        <f>feed!B911</f>
        <v>PresidentSnow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174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424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Caribbean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http://blocgame.com/stats.php?id=65436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15585</v>
      </c>
      <c r="AA911" s="8">
        <f t="shared" si="87"/>
        <v>38.525943396226417</v>
      </c>
      <c r="AB911" s="4">
        <f t="shared" si="88"/>
        <v>70.666666666666671</v>
      </c>
      <c r="AC911" s="4">
        <f t="shared" si="89"/>
        <v>2722.5</v>
      </c>
    </row>
    <row r="912" spans="1:29" x14ac:dyDescent="0.25">
      <c r="A912" t="str">
        <f>feed!A912</f>
        <v>Nazi Empire</v>
      </c>
      <c r="B912" t="str">
        <f>feed!B912</f>
        <v>Fuhrer Stafford</v>
      </c>
      <c r="C912">
        <f>feed!C912</f>
        <v>0</v>
      </c>
      <c r="D912">
        <f>SUMPRODUCT(MID(0&amp;feed!D912,LARGE(INDEX(ISNUMBER(--MID(feed!D912,ROW($1:$19),1))*
ROW($1:$19),0),ROW($1:$19))+1,1)*10^ROW($1:$19)/10)</f>
        <v>38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146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422</v>
      </c>
      <c r="O912">
        <f>SUMPRODUCT(MID(0&amp;feed!O912,LARGE(INDEX(ISNUMBER(--MID(feed!O912,ROW($1:$5),1))*
ROW($1:$5),0),ROW($1:$5))+1,1)*10^ROW($1:$5)/10)</f>
        <v>244</v>
      </c>
      <c r="P912" t="str">
        <f>feed!P912</f>
        <v>Untapped</v>
      </c>
      <c r="Q912">
        <f t="shared" si="84"/>
        <v>90</v>
      </c>
      <c r="R912" t="str">
        <f>feed!Q912</f>
        <v>Mediocre</v>
      </c>
      <c r="S912">
        <f t="shared" si="85"/>
        <v>4.5</v>
      </c>
      <c r="T912" t="str">
        <f>feed!R912</f>
        <v>Caribbean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http://blocgame.com/stats.php?id=64819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16625</v>
      </c>
      <c r="AA912" s="8">
        <f t="shared" si="87"/>
        <v>47.393364928909953</v>
      </c>
      <c r="AB912" s="4">
        <f t="shared" si="88"/>
        <v>70.333333333333329</v>
      </c>
      <c r="AC912" s="4">
        <f t="shared" si="89"/>
        <v>3333.3333333333335</v>
      </c>
    </row>
    <row r="913" spans="1:29" x14ac:dyDescent="0.25">
      <c r="A913" t="str">
        <f>feed!A913</f>
        <v>FuckNOD</v>
      </c>
      <c r="B913" t="str">
        <f>feed!B913</f>
        <v>Multi3</v>
      </c>
      <c r="C913">
        <f>feed!C913</f>
        <v>0</v>
      </c>
      <c r="D913">
        <f>SUMPRODUCT(MID(0&amp;feed!D913,LARGE(INDEX(ISNUMBER(--MID(feed!D913,ROW($1:$19),1))*
ROW($1:$19),0),ROW($1:$19))+1,1)*10^ROW($1:$19)/10)</f>
        <v>55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Angelic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3</v>
      </c>
      <c r="K913">
        <f>SUMPRODUCT(MID(0&amp;feed!K913,LARGE(INDEX(ISNUMBER(--MID(feed!K913,ROW($1:$19),1))*
ROW($1:$19),0),ROW($1:$19))+1,1)*10^ROW($1:$19)/10)</f>
        <v>6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422</v>
      </c>
      <c r="O913">
        <f>SUMPRODUCT(MID(0&amp;feed!O913,LARGE(INDEX(ISNUMBER(--MID(feed!O913,ROW($1:$5),1))*
ROW($1:$5),0),ROW($1:$5))+1,1)*10^ROW($1:$5)/10)</f>
        <v>42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Gran Colombia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13" t="str">
        <f>feed!U913</f>
        <v>http://blocgame.com/stats.php?id=65424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25751</v>
      </c>
      <c r="AA913" s="8">
        <f t="shared" si="87"/>
        <v>66.353080568720372</v>
      </c>
      <c r="AB913" s="4">
        <f t="shared" si="88"/>
        <v>70.333333333333329</v>
      </c>
      <c r="AC913" s="4">
        <f t="shared" si="89"/>
        <v>4666.833333333333</v>
      </c>
    </row>
    <row r="914" spans="1:29" x14ac:dyDescent="0.25">
      <c r="A914" t="str">
        <f>feed!A914</f>
        <v>Dorentia</v>
      </c>
      <c r="B914" t="str">
        <f>feed!B914</f>
        <v>Khad Fi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Angelic</v>
      </c>
      <c r="H914">
        <f>SUMPRODUCT(MID(0&amp;feed!H914,LARGE(INDEX(ISNUMBER(--MID(feed!H914,ROW($1:$1),1))*
ROW($1:$1),0),ROW($1:$1))+1,1)*10^ROW($1:$1)/10)</f>
        <v>1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9</v>
      </c>
      <c r="K914">
        <f>SUMPRODUCT(MID(0&amp;feed!K914,LARGE(INDEX(ISNUMBER(--MID(feed!K914,ROW($1:$19),1))*
ROW($1:$19),0),ROW($1:$19))+1,1)*10^ROW($1:$19)/10)</f>
        <v>13</v>
      </c>
      <c r="L914">
        <f>SUMPRODUCT(MID(0&amp;feed!L914,LARGE(INDEX(ISNUMBER(--MID(feed!L914,ROW($1:$19),1))*
ROW($1:$19),0),ROW($1:$19))+1,1)*10^ROW($1:$19)/10)</f>
        <v>3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421</v>
      </c>
      <c r="O914">
        <f>SUMPRODUCT(MID(0&amp;feed!O914,LARGE(INDEX(ISNUMBER(--MID(feed!O914,ROW($1:$5),1))*
ROW($1:$5),0),ROW($1:$5))+1,1)*10^ROW($1:$5)/10)</f>
        <v>408</v>
      </c>
      <c r="P914">
        <f>feed!P914</f>
        <v>0</v>
      </c>
      <c r="Q914">
        <f t="shared" si="84"/>
        <v>40</v>
      </c>
      <c r="R914" t="str">
        <f>feed!Q914</f>
        <v>Small</v>
      </c>
      <c r="S914">
        <f t="shared" si="85"/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914" t="str">
        <f>feed!U914</f>
        <v>http://blocgame.com/stats.php?id=65460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20743</v>
      </c>
      <c r="AA914" s="8">
        <f t="shared" si="87"/>
        <v>65.304038004750595</v>
      </c>
      <c r="AB914" s="4">
        <f t="shared" si="88"/>
        <v>70.166666666666671</v>
      </c>
      <c r="AC914" s="4">
        <f t="shared" si="89"/>
        <v>4582.166666666667</v>
      </c>
    </row>
    <row r="915" spans="1:29" x14ac:dyDescent="0.25">
      <c r="A915" t="str">
        <f>feed!A915</f>
        <v>GODLESS BLACKS</v>
      </c>
      <c r="B915" t="str">
        <f>feed!B915</f>
        <v>Ingrate119</v>
      </c>
      <c r="C915">
        <f>feed!C915</f>
        <v>0</v>
      </c>
      <c r="D915">
        <f>SUMPRODUCT(MID(0&amp;feed!D915,LARGE(INDEX(ISNUMBER(--MID(feed!D915,ROW($1:$19),1))*
ROW($1:$19),0),ROW($1:$19))+1,1)*10^ROW($1:$19)/10)</f>
        <v>6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9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420</v>
      </c>
      <c r="O915">
        <f>SUMPRODUCT(MID(0&amp;feed!O915,LARGE(INDEX(ISNUMBER(--MID(feed!O915,ROW($1:$5),1))*
ROW($1:$5),0),ROW($1:$5))+1,1)*10^ROW($1:$5)/10)</f>
        <v>293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East Africa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15" t="str">
        <f>feed!U915</f>
        <v>http://blocgame.com/stats.php?id=65030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15195</v>
      </c>
      <c r="AA915" s="8">
        <f t="shared" si="87"/>
        <v>45.107142857142854</v>
      </c>
      <c r="AB915" s="4">
        <f t="shared" si="88"/>
        <v>70</v>
      </c>
      <c r="AC915" s="4">
        <f t="shared" si="89"/>
        <v>3157.5</v>
      </c>
    </row>
    <row r="916" spans="1:29" x14ac:dyDescent="0.25">
      <c r="A916" t="str">
        <f>feed!A916</f>
        <v>Billonesia</v>
      </c>
      <c r="B916" t="str">
        <f>feed!B916</f>
        <v>Bilal the Great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165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419</v>
      </c>
      <c r="O916">
        <f>SUMPRODUCT(MID(0&amp;feed!O916,LARGE(INDEX(ISNUMBER(--MID(feed!O916,ROW($1:$5),1))*
ROW($1:$5),0),ROW($1:$5))+1,1)*10^ROW($1:$5)/10)</f>
        <v>281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East Indies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http://blocgame.com/stats.php?id=42928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15210</v>
      </c>
      <c r="AA916" s="8">
        <f t="shared" si="87"/>
        <v>38.985680190930786</v>
      </c>
      <c r="AB916" s="4">
        <f t="shared" si="88"/>
        <v>69.833333333333329</v>
      </c>
      <c r="AC916" s="4">
        <f t="shared" si="89"/>
        <v>2722.5</v>
      </c>
    </row>
    <row r="917" spans="1:29" x14ac:dyDescent="0.25">
      <c r="A917" t="str">
        <f>feed!A917</f>
        <v>bokunopico</v>
      </c>
      <c r="B917" t="str">
        <f>feed!B917</f>
        <v>bokunopico</v>
      </c>
      <c r="C917">
        <f>feed!C917</f>
        <v>0</v>
      </c>
      <c r="D917">
        <f>SUMPRODUCT(MID(0&amp;feed!D917,LARGE(INDEX(ISNUMBER(--MID(feed!D917,ROW($1:$19),1))*
ROW($1:$19),0),ROW($1:$19))+1,1)*10^ROW($1:$19)/10)</f>
        <v>6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131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419</v>
      </c>
      <c r="O917">
        <f>SUMPRODUCT(MID(0&amp;feed!O917,LARGE(INDEX(ISNUMBER(--MID(feed!O917,ROW($1:$5),1))*
ROW($1:$5),0),ROW($1:$5))+1,1)*10^ROW($1:$5)/10)</f>
        <v>4124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http://blocgame.com/stats.php?id=64827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47.732696897374701</v>
      </c>
      <c r="AB917" s="4">
        <f t="shared" si="88"/>
        <v>69.833333333333329</v>
      </c>
      <c r="AC917" s="4">
        <f t="shared" si="89"/>
        <v>3333.3333333333335</v>
      </c>
    </row>
    <row r="918" spans="1:29" x14ac:dyDescent="0.25">
      <c r="A918" t="str">
        <f>feed!A918</f>
        <v>Aristocria</v>
      </c>
      <c r="B918" t="str">
        <f>feed!B918</f>
        <v>Ashley</v>
      </c>
      <c r="C918" t="str">
        <f>feed!C918</f>
        <v>Socialist Arab Union</v>
      </c>
      <c r="D918">
        <f>SUMPRODUCT(MID(0&amp;feed!D918,LARGE(INDEX(ISNUMBER(--MID(feed!D918,ROW($1:$19),1))*
ROW($1:$19),0),ROW($1:$19))+1,1)*10^ROW($1:$19)/10)</f>
        <v>58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0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418</v>
      </c>
      <c r="O918">
        <f>SUMPRODUCT(MID(0&amp;feed!O918,LARGE(INDEX(ISNUMBER(--MID(feed!O918,ROW($1:$5),1))*
ROW($1:$5),0),ROW($1:$5))+1,1)*10^ROW($1:$5)/10)</f>
        <v>959</v>
      </c>
      <c r="P918" t="str">
        <f>feed!P918</f>
        <v>Untapped</v>
      </c>
      <c r="Q918">
        <f t="shared" si="84"/>
        <v>90</v>
      </c>
      <c r="R918" t="str">
        <f>feed!Q918</f>
        <v>Somewhat Large</v>
      </c>
      <c r="S918">
        <f t="shared" si="85"/>
        <v>6</v>
      </c>
      <c r="T918" t="str">
        <f>feed!R918</f>
        <v>Arabia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http://blocgame.com/stats.php?id=64850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14750</v>
      </c>
      <c r="AA918" s="8">
        <f t="shared" si="87"/>
        <v>47.846889952153113</v>
      </c>
      <c r="AB918" s="4">
        <f t="shared" si="88"/>
        <v>69.666666666666671</v>
      </c>
      <c r="AC918" s="4">
        <f t="shared" si="89"/>
        <v>3333.3333333333335</v>
      </c>
    </row>
    <row r="919" spans="1:29" x14ac:dyDescent="0.25">
      <c r="A919" t="str">
        <f>feed!A919</f>
        <v>Delcona</v>
      </c>
      <c r="B919" t="str">
        <f>feed!B919</f>
        <v>sumit13</v>
      </c>
      <c r="C919">
        <f>feed!C919</f>
        <v>0</v>
      </c>
      <c r="D919">
        <f>SUMPRODUCT(MID(0&amp;feed!D919,LARGE(INDEX(ISNUMBER(--MID(feed!D919,ROW($1:$19),1))*
ROW($1:$19),0),ROW($1:$19))+1,1)*10^ROW($1:$19)/10)</f>
        <v>10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Good</v>
      </c>
      <c r="J919">
        <f>SUMPRODUCT(MID(0&amp;feed!J919,LARGE(INDEX(ISNUMBER(--MID(feed!J919,ROW($1:$19),1))*
ROW($1:$19),0),ROW($1:$19))+1,1)*10^ROW($1:$19)/10)</f>
        <v>77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415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The Subcontinent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19" t="str">
        <f>feed!U919</f>
        <v>http://blocgame.com/stats.php?id=62790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16000</v>
      </c>
      <c r="AA919" s="8">
        <f t="shared" si="87"/>
        <v>40.361445783132531</v>
      </c>
      <c r="AB919" s="4">
        <f t="shared" si="88"/>
        <v>69.166666666666671</v>
      </c>
      <c r="AC919" s="4">
        <f t="shared" si="89"/>
        <v>2791.6666666666665</v>
      </c>
    </row>
    <row r="920" spans="1:29" x14ac:dyDescent="0.25">
      <c r="A920" t="str">
        <f>feed!A920</f>
        <v>SomaliFarmers</v>
      </c>
      <c r="B920" t="str">
        <f>feed!B920</f>
        <v>dynastylord</v>
      </c>
      <c r="C920">
        <f>feed!C920</f>
        <v>0</v>
      </c>
      <c r="D920">
        <f>SUMPRODUCT(MID(0&amp;feed!D920,LARGE(INDEX(ISNUMBER(--MID(feed!D920,ROW($1:$19),1))*
ROW($1:$19),0),ROW($1:$19))+1,1)*10^ROW($1:$19)/10)</f>
        <v>7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Normal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102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415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20" t="str">
        <f>feed!U920</f>
        <v>http://blocgame.com/stats.php?id=64225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6150</v>
      </c>
      <c r="AA920" s="8">
        <f t="shared" si="87"/>
        <v>17.53012048192771</v>
      </c>
      <c r="AB920" s="4">
        <f t="shared" si="88"/>
        <v>69.166666666666671</v>
      </c>
      <c r="AC920" s="4">
        <f t="shared" si="89"/>
        <v>1212.5</v>
      </c>
    </row>
    <row r="921" spans="1:29" x14ac:dyDescent="0.25">
      <c r="A921" t="str">
        <f>feed!A921</f>
        <v>richtexan</v>
      </c>
      <c r="B921" t="str">
        <f>feed!B921</f>
        <v>richtexan</v>
      </c>
      <c r="C921">
        <f>feed!C921</f>
        <v>0</v>
      </c>
      <c r="D921">
        <f>SUMPRODUCT(MID(0&amp;feed!D921,LARGE(INDEX(ISNUMBER(--MID(feed!D921,ROW($1:$19),1))*
ROW($1:$19),0),ROW($1:$19))+1,1)*10^ROW($1:$19)/10)</f>
        <v>4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131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415</v>
      </c>
      <c r="O921">
        <f>SUMPRODUCT(MID(0&amp;feed!O921,LARGE(INDEX(ISNUMBER(--MID(feed!O921,ROW($1:$5),1))*
ROW($1:$5),0),ROW($1:$5))+1,1)*10^ROW($1:$5)/10)</f>
        <v>4114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Atlas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http://blocgame.com/stats.php?id=64711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18500</v>
      </c>
      <c r="AA921" s="8">
        <f t="shared" si="87"/>
        <v>48.192771084337352</v>
      </c>
      <c r="AB921" s="4">
        <f t="shared" si="88"/>
        <v>69.166666666666671</v>
      </c>
      <c r="AC921" s="4">
        <f t="shared" si="89"/>
        <v>3333.3333333333335</v>
      </c>
    </row>
    <row r="922" spans="1:29" x14ac:dyDescent="0.25">
      <c r="A922" t="str">
        <f>feed!A922</f>
        <v>Rupina</v>
      </c>
      <c r="B922" t="str">
        <f>feed!B922</f>
        <v>Rupina</v>
      </c>
      <c r="C922" t="str">
        <f>feed!C922</f>
        <v>The Federal Colonies</v>
      </c>
      <c r="D922">
        <f>SUMPRODUCT(MID(0&amp;feed!D922,LARGE(INDEX(ISNUMBER(--MID(feed!D922,ROW($1:$19),1))*
ROW($1:$19),0),ROW($1:$19))+1,1)*10^ROW($1:$19)/10)</f>
        <v>53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35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414</v>
      </c>
      <c r="O922">
        <f>SUMPRODUCT(MID(0&amp;feed!O922,LARGE(INDEX(ISNUMBER(--MID(feed!O922,ROW($1:$5),1))*
ROW($1:$5),0),ROW($1:$5))+1,1)*10^ROW($1:$5)/10)</f>
        <v>462</v>
      </c>
      <c r="P922" t="str">
        <f>feed!P922</f>
        <v>Untapped</v>
      </c>
      <c r="Q922">
        <f t="shared" si="84"/>
        <v>90</v>
      </c>
      <c r="R922" t="str">
        <f>feed!Q922</f>
        <v>Mediocre</v>
      </c>
      <c r="S922">
        <f t="shared" si="85"/>
        <v>4.5</v>
      </c>
      <c r="T922" t="str">
        <f>feed!R922</f>
        <v>Gran Colombia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922" t="str">
        <f>feed!U922</f>
        <v>http://blocgame.com/stats.php?id=50287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27659</v>
      </c>
      <c r="AA922" s="8">
        <f t="shared" si="87"/>
        <v>79.490338164251213</v>
      </c>
      <c r="AB922" s="4">
        <f t="shared" si="88"/>
        <v>69</v>
      </c>
      <c r="AC922" s="4">
        <f t="shared" si="89"/>
        <v>5484.833333333333</v>
      </c>
    </row>
    <row r="923" spans="1:29" x14ac:dyDescent="0.25">
      <c r="A923" t="str">
        <f>feed!A923</f>
        <v>New Pogolia</v>
      </c>
      <c r="B923" t="str">
        <f>feed!B923</f>
        <v>ObliviousObscurity</v>
      </c>
      <c r="C923" t="str">
        <f>feed!C923</f>
        <v>U.M.A.S</v>
      </c>
      <c r="D923">
        <f>SUMPRODUCT(MID(0&amp;feed!D923,LARGE(INDEX(ISNUMBER(--MID(feed!D923,ROW($1:$19),1))*
ROW($1:$19),0),ROW($1:$19))+1,1)*10^ROW($1:$19)/10)</f>
        <v>27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1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6</v>
      </c>
      <c r="K923">
        <f>SUMPRODUCT(MID(0&amp;feed!K923,LARGE(INDEX(ISNUMBER(--MID(feed!K923,ROW($1:$19),1))*
ROW($1:$19),0),ROW($1:$19))+1,1)*10^ROW($1:$19)/10)</f>
        <v>5</v>
      </c>
      <c r="L923">
        <f>SUMPRODUCT(MID(0&amp;feed!L923,LARGE(INDEX(ISNUMBER(--MID(feed!L923,ROW($1:$19),1))*
ROW($1:$19),0),ROW($1:$19))+1,1)*10^ROW($1:$19)/10)</f>
        <v>4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411</v>
      </c>
      <c r="O923">
        <f>SUMPRODUCT(MID(0&amp;feed!O923,LARGE(INDEX(ISNUMBER(--MID(feed!O923,ROW($1:$5),1))*
ROW($1:$5),0),ROW($1:$5))+1,1)*10^ROW($1:$5)/10)</f>
        <v>3589</v>
      </c>
      <c r="P923" t="str">
        <f>feed!P923</f>
        <v>Untapped</v>
      </c>
      <c r="Q923">
        <f t="shared" si="84"/>
        <v>90</v>
      </c>
      <c r="R923" t="str">
        <f>feed!Q923</f>
        <v>Mediocre</v>
      </c>
      <c r="S923">
        <f t="shared" si="85"/>
        <v>4.5</v>
      </c>
      <c r="T923" t="str">
        <f>feed!R923</f>
        <v>Persia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3" t="str">
        <f>feed!U923</f>
        <v>http://blocgame.com/stats.php?id=65269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15875</v>
      </c>
      <c r="AA923" s="8">
        <f t="shared" si="87"/>
        <v>48.661800486618006</v>
      </c>
      <c r="AB923" s="4">
        <f t="shared" si="88"/>
        <v>68.5</v>
      </c>
      <c r="AC923" s="4">
        <f t="shared" si="89"/>
        <v>3333.3333333333335</v>
      </c>
    </row>
    <row r="924" spans="1:29" x14ac:dyDescent="0.25">
      <c r="A924" t="str">
        <f>feed!A924</f>
        <v>Menodux</v>
      </c>
      <c r="B924" t="str">
        <f>feed!B924</f>
        <v>Suferio</v>
      </c>
      <c r="C924" t="str">
        <f>feed!C924</f>
        <v>The Khilafah</v>
      </c>
      <c r="D924">
        <f>SUMPRODUCT(MID(0&amp;feed!D924,LARGE(INDEX(ISNUMBER(--MID(feed!D924,ROW($1:$19),1))*
ROW($1:$19),0),ROW($1:$19))+1,1)*10^ROW($1:$19)/10)</f>
        <v>48</v>
      </c>
      <c r="E924">
        <f>SUMPRODUCT(MID(0&amp;feed!E924,LARGE(INDEX(ISNUMBER(--MID(feed!E924,ROW($1:$19),1))*
ROW($1:$19),0),ROW($1:$19))+1,1)*10^ROW($1:$19)/10)</f>
        <v>2</v>
      </c>
      <c r="F924" t="str">
        <f>feed!F924</f>
        <v>First World War surplus</v>
      </c>
      <c r="G924" t="str">
        <f>feed!G924</f>
        <v>Angelic</v>
      </c>
      <c r="H924">
        <f>SUMPRODUCT(MID(0&amp;feed!H924,LARGE(INDEX(ISNUMBER(--MID(feed!H924,ROW($1:$1),1))*
ROW($1:$1),0),ROW($1:$1))+1,1)*10^ROW($1:$1)/10)</f>
        <v>2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35</v>
      </c>
      <c r="K924">
        <f>SUMPRODUCT(MID(0&amp;feed!K924,LARGE(INDEX(ISNUMBER(--MID(feed!K924,ROW($1:$19),1))*
ROW($1:$19),0),ROW($1:$19))+1,1)*10^ROW($1:$19)/10)</f>
        <v>11</v>
      </c>
      <c r="L924">
        <f>SUMPRODUCT(MID(0&amp;feed!L924,LARGE(INDEX(ISNUMBER(--MID(feed!L924,ROW($1:$19),1))*
ROW($1:$19),0),ROW($1:$19))+1,1)*10^ROW($1:$19)/10)</f>
        <v>5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411</v>
      </c>
      <c r="O924">
        <f>SUMPRODUCT(MID(0&amp;feed!O924,LARGE(INDEX(ISNUMBER(--MID(feed!O924,ROW($1:$5),1))*
ROW($1:$5),0),ROW($1:$5))+1,1)*10^ROW($1:$5)/10)</f>
        <v>6532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Egypt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924" t="str">
        <f>feed!U924</f>
        <v>http://blocgame.com/stats.php?id=65396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21216</v>
      </c>
      <c r="AA924" s="8">
        <f t="shared" si="87"/>
        <v>69.868613138686129</v>
      </c>
      <c r="AB924" s="4">
        <f t="shared" si="88"/>
        <v>68.5</v>
      </c>
      <c r="AC924" s="4">
        <f t="shared" si="89"/>
        <v>4786</v>
      </c>
    </row>
    <row r="925" spans="1:29" x14ac:dyDescent="0.25">
      <c r="A925" t="str">
        <f>feed!A925</f>
        <v>switzerdouch</v>
      </c>
      <c r="B925" t="str">
        <f>feed!B925</f>
        <v>yaboimtndew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408</v>
      </c>
      <c r="O925">
        <f>SUMPRODUCT(MID(0&amp;feed!O925,LARGE(INDEX(ISNUMBER(--MID(feed!O925,ROW($1:$5),1))*
ROW($1:$5),0),ROW($1:$5))+1,1)*10^ROW($1:$5)/10)</f>
        <v>101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25" t="str">
        <f>feed!U925</f>
        <v>http://blocgame.com/stats.php?id=58997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3695</v>
      </c>
      <c r="AA925" s="8">
        <f t="shared" si="87"/>
        <v>10.894607843137255</v>
      </c>
      <c r="AB925" s="4">
        <f t="shared" si="88"/>
        <v>68</v>
      </c>
      <c r="AC925" s="4">
        <f t="shared" si="89"/>
        <v>740.83333333333337</v>
      </c>
    </row>
    <row r="926" spans="1:29" x14ac:dyDescent="0.25">
      <c r="A926" t="str">
        <f>feed!A926</f>
        <v>Gombak</v>
      </c>
      <c r="B926" t="str">
        <f>feed!B926</f>
        <v>ArericH</v>
      </c>
      <c r="C926">
        <f>feed!C926</f>
        <v>0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Good</v>
      </c>
      <c r="J926">
        <f>SUMPRODUCT(MID(0&amp;feed!J926,LARGE(INDEX(ISNUMBER(--MID(feed!J926,ROW($1:$19),1))*
ROW($1:$19),0),ROW($1:$19))+1,1)*10^ROW($1:$19)/10)</f>
        <v>66</v>
      </c>
      <c r="K926">
        <f>SUMPRODUCT(MID(0&amp;feed!K926,LARGE(INDEX(ISNUMBER(--MID(feed!K926,ROW($1:$19),1))*
ROW($1:$19),0),ROW($1:$19))+1,1)*10^ROW($1:$19)/10)</f>
        <v>3</v>
      </c>
      <c r="L926">
        <f>SUMPRODUCT(MID(0&amp;feed!L926,LARGE(INDEX(ISNUMBER(--MID(feed!L926,ROW($1:$19),1))*
ROW($1:$19),0),ROW($1:$19))+1,1)*10^ROW($1:$19)/10)</f>
        <v>2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406</v>
      </c>
      <c r="O926">
        <f>SUMPRODUCT(MID(0&amp;feed!O926,LARGE(INDEX(ISNUMBER(--MID(feed!O926,ROW($1:$5),1))*
ROW($1:$5),0),ROW($1:$5))+1,1)*10^ROW($1:$5)/10)</f>
        <v>101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Pacific Rim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http://blocgame.com/stats.php?id=60568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18125</v>
      </c>
      <c r="AA926" s="8">
        <f t="shared" si="87"/>
        <v>49.261083743842363</v>
      </c>
      <c r="AB926" s="4">
        <f t="shared" si="88"/>
        <v>67.666666666666671</v>
      </c>
      <c r="AC926" s="4">
        <f t="shared" si="89"/>
        <v>3333.3333333333335</v>
      </c>
    </row>
    <row r="927" spans="1:29" x14ac:dyDescent="0.25">
      <c r="A927" t="str">
        <f>feed!A927</f>
        <v>United Arab</v>
      </c>
      <c r="B927" t="str">
        <f>feed!B927</f>
        <v>King Punta Cana</v>
      </c>
      <c r="C927">
        <f>feed!C927</f>
        <v>0</v>
      </c>
      <c r="D927">
        <f>SUMPRODUCT(MID(0&amp;feed!D927,LARGE(INDEX(ISNUMBER(--MID(feed!D927,ROW($1:$19),1))*
ROW($1:$19),0),ROW($1:$19))+1,1)*10^ROW($1:$19)/10)</f>
        <v>28</v>
      </c>
      <c r="E927">
        <f>SUMPRODUCT(MID(0&amp;feed!E927,LARGE(INDEX(ISNUMBER(--MID(feed!E927,ROW($1:$19),1))*
ROW($1:$19),0),ROW($1:$19))+1,1)*10^ROW($1:$19)/10)</f>
        <v>0</v>
      </c>
      <c r="F927" t="str">
        <f>feed!F927</f>
        <v>Second World War surplus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137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405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Meagre</v>
      </c>
      <c r="S927">
        <f t="shared" si="85"/>
        <v>1.5</v>
      </c>
      <c r="T927" t="str">
        <f>feed!R927</f>
        <v>Arabia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27" t="str">
        <f>feed!U927</f>
        <v>http://blocgame.com/stats.php?id=60407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15585</v>
      </c>
      <c r="AA927" s="8">
        <f t="shared" si="87"/>
        <v>40.333333333333336</v>
      </c>
      <c r="AB927" s="4">
        <f t="shared" si="88"/>
        <v>67.5</v>
      </c>
      <c r="AC927" s="4">
        <f t="shared" si="89"/>
        <v>2722.5</v>
      </c>
    </row>
    <row r="928" spans="1:29" x14ac:dyDescent="0.25">
      <c r="A928" t="str">
        <f>feed!A928</f>
        <v>Daronsha</v>
      </c>
      <c r="B928" t="str">
        <f>feed!B928</f>
        <v>tiger_swami</v>
      </c>
      <c r="C928">
        <f>feed!C928</f>
        <v>0</v>
      </c>
      <c r="D928">
        <f>SUMPRODUCT(MID(0&amp;feed!D928,LARGE(INDEX(ISNUMBER(--MID(feed!D928,ROW($1:$19),1))*
ROW($1:$19),0),ROW($1:$19))+1,1)*10^ROW($1:$19)/10)</f>
        <v>16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115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2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405</v>
      </c>
      <c r="O928">
        <f>SUMPRODUCT(MID(0&amp;feed!O928,LARGE(INDEX(ISNUMBER(--MID(feed!O928,ROW($1:$5),1))*
ROW($1:$5),0),ROW($1:$5))+1,1)*10^ROW($1:$5)/10)</f>
        <v>4095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Arabia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http://blocgame.com/stats.php?id=65538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18500</v>
      </c>
      <c r="AA928" s="8">
        <f t="shared" si="87"/>
        <v>49.382716049382715</v>
      </c>
      <c r="AB928" s="4">
        <f t="shared" si="88"/>
        <v>67.5</v>
      </c>
      <c r="AC928" s="4">
        <f t="shared" si="89"/>
        <v>3333.3333333333335</v>
      </c>
    </row>
    <row r="929" spans="1:29" x14ac:dyDescent="0.25">
      <c r="A929" t="str">
        <f>feed!A929</f>
        <v>BrownPeople</v>
      </c>
      <c r="B929" t="str">
        <f>feed!B929</f>
        <v>Nightman</v>
      </c>
      <c r="C929" t="str">
        <f>feed!C929</f>
        <v>Socialist Arab Union</v>
      </c>
      <c r="D929">
        <f>SUMPRODUCT(MID(0&amp;feed!D929,LARGE(INDEX(ISNUMBER(--MID(feed!D929,ROW($1:$19),1))*
ROW($1:$19),0),ROW($1:$19))+1,1)*10^ROW($1:$19)/10)</f>
        <v>83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Isolated</v>
      </c>
      <c r="H929">
        <f>SUMPRODUCT(MID(0&amp;feed!H929,LARGE(INDEX(ISNUMBER(--MID(feed!H929,ROW($1:$1),1))*
ROW($1:$1),0),ROW($1:$1))+1,1)*10^ROW($1:$1)/10)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12</v>
      </c>
      <c r="K929">
        <f>SUMPRODUCT(MID(0&amp;feed!K929,LARGE(INDEX(ISNUMBER(--MID(feed!K929,ROW($1:$19),1))*
ROW($1:$19),0),ROW($1:$19))+1,1)*10^ROW($1:$19)/10)</f>
        <v>12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404</v>
      </c>
      <c r="O929">
        <f>SUMPRODUCT(MID(0&amp;feed!O929,LARGE(INDEX(ISNUMBER(--MID(feed!O929,ROW($1:$5),1))*
ROW($1:$5),0),ROW($1:$5))+1,1)*10^ROW($1:$5)/10)</f>
        <v>322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East Africa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929" t="str">
        <f>feed!U929</f>
        <v>http://blocgame.com/stats.php?id=64484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10944</v>
      </c>
      <c r="AA929" s="8">
        <f t="shared" si="87"/>
        <v>40.084158415841586</v>
      </c>
      <c r="AB929" s="4">
        <f t="shared" si="88"/>
        <v>67.333333333333329</v>
      </c>
      <c r="AC929" s="4">
        <f t="shared" si="89"/>
        <v>2699</v>
      </c>
    </row>
    <row r="930" spans="1:29" x14ac:dyDescent="0.25">
      <c r="A930" t="str">
        <f>feed!A930</f>
        <v>giff2gd</v>
      </c>
      <c r="B930" t="str">
        <f>feed!B930</f>
        <v>giff2gd</v>
      </c>
      <c r="C930">
        <f>feed!C930</f>
        <v>0</v>
      </c>
      <c r="D930">
        <f>SUMPRODUCT(MID(0&amp;feed!D930,LARGE(INDEX(ISNUMBER(--MID(feed!D930,ROW($1:$19),1))*
ROW($1:$19),0),ROW($1:$19))+1,1)*10^ROW($1:$19)/10)</f>
        <v>18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131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404</v>
      </c>
      <c r="O930">
        <f>SUMPRODUCT(MID(0&amp;feed!O930,LARGE(INDEX(ISNUMBER(--MID(feed!O930,ROW($1:$5),1))*
ROW($1:$5),0),ROW($1:$5))+1,1)*10^ROW($1:$5)/10)</f>
        <v>2860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http://blocgame.com/stats.php?id=64878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18500</v>
      </c>
      <c r="AA930" s="8">
        <f t="shared" si="87"/>
        <v>49.504950495049506</v>
      </c>
      <c r="AB930" s="4">
        <f t="shared" si="88"/>
        <v>67.333333333333329</v>
      </c>
      <c r="AC930" s="4">
        <f t="shared" si="89"/>
        <v>3333.3333333333335</v>
      </c>
    </row>
    <row r="931" spans="1:29" x14ac:dyDescent="0.25">
      <c r="A931" t="str">
        <f>feed!A931</f>
        <v>Katkitia</v>
      </c>
      <c r="B931" t="str">
        <f>feed!B931</f>
        <v>greensky</v>
      </c>
      <c r="C931" t="str">
        <f>feed!C931</f>
        <v>PIRATES</v>
      </c>
      <c r="D931">
        <f>SUMPRODUCT(MID(0&amp;feed!D931,LARGE(INDEX(ISNUMBER(--MID(feed!D931,ROW($1:$19),1))*
ROW($1:$19),0),ROW($1:$19))+1,1)*10^ROW($1:$19)/10)</f>
        <v>53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18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2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403</v>
      </c>
      <c r="O931">
        <f>SUMPRODUCT(MID(0&amp;feed!O931,LARGE(INDEX(ISNUMBER(--MID(feed!O931,ROW($1:$5),1))*
ROW($1:$5),0),ROW($1:$5))+1,1)*10^ROW($1:$5)/10)</f>
        <v>4199</v>
      </c>
      <c r="P931" t="str">
        <f>feed!P931</f>
        <v>Untapped</v>
      </c>
      <c r="Q931">
        <f t="shared" si="84"/>
        <v>90</v>
      </c>
      <c r="R931" t="str">
        <f>feed!Q931</f>
        <v>Small</v>
      </c>
      <c r="S931">
        <f t="shared" si="85"/>
        <v>3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http://blocgame.com/stats.php?id=64545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17750</v>
      </c>
      <c r="AA931" s="8">
        <f t="shared" si="87"/>
        <v>49.627791563275437</v>
      </c>
      <c r="AB931" s="4">
        <f t="shared" si="88"/>
        <v>67.166666666666671</v>
      </c>
      <c r="AC931" s="4">
        <f t="shared" si="89"/>
        <v>3333.3333333333335</v>
      </c>
    </row>
    <row r="932" spans="1:29" x14ac:dyDescent="0.25">
      <c r="A932" t="str">
        <f>feed!A932</f>
        <v>Bombay</v>
      </c>
      <c r="B932" t="str">
        <f>feed!B932</f>
        <v>Bombay</v>
      </c>
      <c r="C932" t="str">
        <f>feed!C932</f>
        <v>Interpol</v>
      </c>
      <c r="D932">
        <f>SUMPRODUCT(MID(0&amp;feed!D932,LARGE(INDEX(ISNUMBER(--MID(feed!D932,ROW($1:$19),1))*
ROW($1:$19),0),ROW($1:$19))+1,1)*10^ROW($1:$19)/10)</f>
        <v>56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2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43</v>
      </c>
      <c r="K932">
        <f>SUMPRODUCT(MID(0&amp;feed!K932,LARGE(INDEX(ISNUMBER(--MID(feed!K932,ROW($1:$19),1))*
ROW($1:$19),0),ROW($1:$19))+1,1)*10^ROW($1:$19)/10)</f>
        <v>13</v>
      </c>
      <c r="L932">
        <f>SUMPRODUCT(MID(0&amp;feed!L932,LARGE(INDEX(ISNUMBER(--MID(feed!L932,ROW($1:$19),1))*
ROW($1:$19),0),ROW($1:$19))+1,1)*10^ROW($1:$19)/10)</f>
        <v>5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402</v>
      </c>
      <c r="O932">
        <f>SUMPRODUCT(MID(0&amp;feed!O932,LARGE(INDEX(ISNUMBER(--MID(feed!O932,ROW($1:$5),1))*
ROW($1:$5),0),ROW($1:$5))+1,1)*10^ROW($1:$5)/10)</f>
        <v>3575</v>
      </c>
      <c r="P932" t="str">
        <f>feed!P932</f>
        <v>Untapped</v>
      </c>
      <c r="Q932">
        <f t="shared" si="84"/>
        <v>90</v>
      </c>
      <c r="R932" t="str">
        <f>feed!Q932</f>
        <v>Meagre</v>
      </c>
      <c r="S932">
        <f t="shared" si="85"/>
        <v>1.5</v>
      </c>
      <c r="T932" t="str">
        <f>feed!R932</f>
        <v>Arabia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932" t="str">
        <f>feed!U932</f>
        <v>http://blocgame.com/stats.php?id=51989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19736</v>
      </c>
      <c r="AA932" s="8">
        <f t="shared" si="87"/>
        <v>69.616915422885569</v>
      </c>
      <c r="AB932" s="4">
        <f t="shared" si="88"/>
        <v>67</v>
      </c>
      <c r="AC932" s="4">
        <f t="shared" si="89"/>
        <v>4664.333333333333</v>
      </c>
    </row>
    <row r="933" spans="1:29" x14ac:dyDescent="0.25">
      <c r="A933" t="str">
        <f>feed!A933</f>
        <v>Kelvenia</v>
      </c>
      <c r="B933" t="str">
        <f>feed!B933</f>
        <v>Lance Adams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40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402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Amazonia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33" t="str">
        <f>feed!U933</f>
        <v>http://blocgame.com/stats.php?id=61410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13000</v>
      </c>
      <c r="AA933" s="8">
        <f t="shared" si="87"/>
        <v>34.203980099502488</v>
      </c>
      <c r="AB933" s="4">
        <f t="shared" si="88"/>
        <v>67</v>
      </c>
      <c r="AC933" s="4">
        <f t="shared" si="89"/>
        <v>2291.6666666666665</v>
      </c>
    </row>
    <row r="934" spans="1:29" x14ac:dyDescent="0.25">
      <c r="A934" t="str">
        <f>feed!A934</f>
        <v>teamliquid</v>
      </c>
      <c r="B934" t="str">
        <f>feed!B934</f>
        <v>teamliquid</v>
      </c>
      <c r="C934">
        <f>feed!C934</f>
        <v>0</v>
      </c>
      <c r="D934">
        <f>SUMPRODUCT(MID(0&amp;feed!D934,LARGE(INDEX(ISNUMBER(--MID(feed!D934,ROW($1:$19),1))*
ROW($1:$19),0),ROW($1:$19))+1,1)*10^ROW($1:$19)/10)</f>
        <v>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Nice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131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399</v>
      </c>
      <c r="O934">
        <f>SUMPRODUCT(MID(0&amp;feed!O934,LARGE(INDEX(ISNUMBER(--MID(feed!O934,ROW($1:$5),1))*
ROW($1:$5),0),ROW($1:$5))+1,1)*10^ROW($1:$5)/10)</f>
        <v>3460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http://blocgame.com/stats.php?id=64841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18500</v>
      </c>
      <c r="AA934" s="8">
        <f t="shared" si="87"/>
        <v>50.125313283208023</v>
      </c>
      <c r="AB934" s="4">
        <f t="shared" si="88"/>
        <v>66.5</v>
      </c>
      <c r="AC934" s="4">
        <f t="shared" si="89"/>
        <v>3333.3333333333335</v>
      </c>
    </row>
    <row r="935" spans="1:29" x14ac:dyDescent="0.25">
      <c r="A935" t="str">
        <f>feed!A935</f>
        <v>Mook</v>
      </c>
      <c r="B935" t="str">
        <f>feed!B935</f>
        <v>mookie</v>
      </c>
      <c r="C935">
        <f>feed!C935</f>
        <v>0</v>
      </c>
      <c r="D935">
        <f>SUMPRODUCT(MID(0&amp;feed!D935,LARGE(INDEX(ISNUMBER(--MID(feed!D935,ROW($1:$19),1))*
ROW($1:$19),0),ROW($1:$19))+1,1)*10^ROW($1:$19)/10)</f>
        <v>20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149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399</v>
      </c>
      <c r="O935">
        <f>SUMPRODUCT(MID(0&amp;feed!O935,LARGE(INDEX(ISNUMBER(--MID(feed!O935,ROW($1:$5),1))*
ROW($1:$5),0),ROW($1:$5))+1,1)*10^ROW($1:$5)/10)</f>
        <v>79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Caribbean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5" t="str">
        <f>feed!U935</f>
        <v>http://blocgame.com/stats.php?id=65353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18500</v>
      </c>
      <c r="AA935" s="8">
        <f t="shared" si="87"/>
        <v>50.125313283208023</v>
      </c>
      <c r="AB935" s="4">
        <f t="shared" si="88"/>
        <v>66.5</v>
      </c>
      <c r="AC935" s="4">
        <f t="shared" si="89"/>
        <v>3333.3333333333335</v>
      </c>
    </row>
    <row r="936" spans="1:29" x14ac:dyDescent="0.25">
      <c r="A936" t="str">
        <f>feed!A936</f>
        <v>Medazzaland</v>
      </c>
      <c r="B936" t="str">
        <f>feed!B936</f>
        <v>pennepenne</v>
      </c>
      <c r="C936">
        <f>feed!C936</f>
        <v>0</v>
      </c>
      <c r="D936">
        <f>SUMPRODUCT(MID(0&amp;feed!D936,LARGE(INDEX(ISNUMBER(--MID(feed!D936,ROW($1:$19),1))*
ROW($1:$19),0),ROW($1:$19))+1,1)*10^ROW($1:$19)/10)</f>
        <v>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99</v>
      </c>
      <c r="K936">
        <f>SUMPRODUCT(MID(0&amp;feed!K936,LARGE(INDEX(ISNUMBER(--MID(feed!K936,ROW($1:$19),1))*
ROW($1:$19),0),ROW($1:$19))+1,1)*10^ROW($1:$19)/10)</f>
        <v>4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399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Caribbean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936" t="str">
        <f>feed!U936</f>
        <v>http://blocgame.com/stats.php?id=65479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13922</v>
      </c>
      <c r="AA936" s="8">
        <f t="shared" si="87"/>
        <v>40.531328320802004</v>
      </c>
      <c r="AB936" s="4">
        <f t="shared" si="88"/>
        <v>66.5</v>
      </c>
      <c r="AC936" s="4">
        <f t="shared" si="89"/>
        <v>2695.3333333333335</v>
      </c>
    </row>
    <row r="937" spans="1:29" x14ac:dyDescent="0.25">
      <c r="A937" t="str">
        <f>feed!A937</f>
        <v>Origanium</v>
      </c>
      <c r="B937" t="str">
        <f>feed!B937</f>
        <v>Kallima</v>
      </c>
      <c r="C937" t="str">
        <f>feed!C937</f>
        <v>The Order</v>
      </c>
      <c r="D937">
        <f>SUMPRODUCT(MID(0&amp;feed!D937,LARGE(INDEX(ISNUMBER(--MID(feed!D937,ROW($1:$19),1))*
ROW($1:$19),0),ROW($1:$19))+1,1)*10^ROW($1:$19)/10)</f>
        <v>68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21</v>
      </c>
      <c r="K937">
        <f>SUMPRODUCT(MID(0&amp;feed!K937,LARGE(INDEX(ISNUMBER(--MID(feed!K937,ROW($1:$19),1))*
ROW($1:$19),0),ROW($1:$19))+1,1)*10^ROW($1:$19)/10)</f>
        <v>10</v>
      </c>
      <c r="L937">
        <f>SUMPRODUCT(MID(0&amp;feed!L937,LARGE(INDEX(ISNUMBER(--MID(feed!L937,ROW($1:$19),1))*
ROW($1:$19),0),ROW($1:$19))+1,1)*10^ROW($1:$19)/10)</f>
        <v>4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398</v>
      </c>
      <c r="O937">
        <f>SUMPRODUCT(MID(0&amp;feed!O937,LARGE(INDEX(ISNUMBER(--MID(feed!O937,ROW($1:$5),1))*
ROW($1:$5),0),ROW($1:$5))+1,1)*10^ROW($1:$5)/10)</f>
        <v>379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The Subcontinent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37" t="str">
        <f>feed!U937</f>
        <v>http://blocgame.com/stats.php?id=65399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15890</v>
      </c>
      <c r="AA937" s="8">
        <f t="shared" si="87"/>
        <v>55</v>
      </c>
      <c r="AB937" s="4">
        <f t="shared" si="88"/>
        <v>66.333333333333329</v>
      </c>
      <c r="AC937" s="4">
        <f t="shared" si="89"/>
        <v>3648.3333333333335</v>
      </c>
    </row>
    <row r="938" spans="1:29" x14ac:dyDescent="0.25">
      <c r="A938" t="str">
        <f>feed!A938</f>
        <v>Sol Society</v>
      </c>
      <c r="B938" t="str">
        <f>feed!B938</f>
        <v>Czar Kenjii</v>
      </c>
      <c r="C938" t="str">
        <f>feed!C938</f>
        <v>USRGC</v>
      </c>
      <c r="D938">
        <f>SUMPRODUCT(MID(0&amp;feed!D938,LARGE(INDEX(ISNUMBER(--MID(feed!D938,ROW($1:$19),1))*
ROW($1:$19),0),ROW($1:$19))+1,1)*10^ROW($1:$19)/10)</f>
        <v>16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26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3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398</v>
      </c>
      <c r="O938">
        <f>SUMPRODUCT(MID(0&amp;feed!O938,LARGE(INDEX(ISNUMBER(--MID(feed!O938,ROW($1:$5),1))*
ROW($1:$5),0),ROW($1:$5))+1,1)*10^ROW($1:$5)/10)</f>
        <v>189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Gran Colombia</v>
      </c>
      <c r="U938" t="str">
        <f>feed!S938</f>
        <v>Soviet Union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http://blocgame.com/stats.php?id=65496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17000</v>
      </c>
      <c r="AA938" s="8">
        <f t="shared" si="87"/>
        <v>50.251256281407038</v>
      </c>
      <c r="AB938" s="4">
        <f t="shared" si="88"/>
        <v>66.333333333333329</v>
      </c>
      <c r="AC938" s="4">
        <f t="shared" si="89"/>
        <v>3333.3333333333335</v>
      </c>
    </row>
    <row r="939" spans="1:29" x14ac:dyDescent="0.25">
      <c r="A939" t="str">
        <f>feed!A939</f>
        <v>Buldorzek</v>
      </c>
      <c r="B939" t="str">
        <f>feed!B939</f>
        <v>Buldorzek</v>
      </c>
      <c r="C939" t="str">
        <f>feed!C939</f>
        <v>Warsaw Pact</v>
      </c>
      <c r="D939">
        <f>SUMPRODUCT(MID(0&amp;feed!D939,LARGE(INDEX(ISNUMBER(--MID(feed!D939,ROW($1:$19),1))*
ROW($1:$19),0),ROW($1:$19))+1,1)*10^ROW($1:$19)/10)</f>
        <v>26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1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4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398</v>
      </c>
      <c r="O939">
        <f>SUMPRODUCT(MID(0&amp;feed!O939,LARGE(INDEX(ISNUMBER(--MID(feed!O939,ROW($1:$5),1))*
ROW($1:$5),0),ROW($1:$5))+1,1)*10^ROW($1:$5)/10)</f>
        <v>5646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939" t="str">
        <f>feed!U939</f>
        <v>http://blocgame.com/stats.php?id=65516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20278</v>
      </c>
      <c r="AA939" s="8">
        <f t="shared" si="87"/>
        <v>60.371859296482413</v>
      </c>
      <c r="AB939" s="4">
        <f t="shared" si="88"/>
        <v>66.333333333333329</v>
      </c>
      <c r="AC939" s="4">
        <f t="shared" si="89"/>
        <v>4004.6666666666665</v>
      </c>
    </row>
    <row r="940" spans="1:29" x14ac:dyDescent="0.25">
      <c r="A940" t="str">
        <f>feed!A940</f>
        <v>mexicanwall</v>
      </c>
      <c r="B940" t="str">
        <f>feed!B940</f>
        <v>mexicanwall</v>
      </c>
      <c r="C940">
        <f>feed!C940</f>
        <v>0</v>
      </c>
      <c r="D940">
        <f>SUMPRODUCT(MID(0&amp;feed!D940,LARGE(INDEX(ISNUMBER(--MID(feed!D940,ROW($1:$19),1))*
ROW($1:$19),0),ROW($1:$19))+1,1)*10^ROW($1:$19)/10)</f>
        <v>2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131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397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China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40" t="str">
        <f>feed!U940</f>
        <v>http://blocgame.com/stats.php?id=64294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15585</v>
      </c>
      <c r="AA940" s="8">
        <f t="shared" si="87"/>
        <v>41.14609571788413</v>
      </c>
      <c r="AB940" s="4">
        <f t="shared" si="88"/>
        <v>66.166666666666671</v>
      </c>
      <c r="AC940" s="4">
        <f t="shared" si="89"/>
        <v>2722.5</v>
      </c>
    </row>
    <row r="941" spans="1:29" x14ac:dyDescent="0.25">
      <c r="A941" t="str">
        <f>feed!A941</f>
        <v>Tobiantian</v>
      </c>
      <c r="B941" t="str">
        <f>feed!B941</f>
        <v>tobyryals</v>
      </c>
      <c r="C941" t="str">
        <f>feed!C941</f>
        <v>PC MASTER RACE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97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397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Persia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http://blocgame.com/stats.php?id=64432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19250</v>
      </c>
      <c r="AA941" s="8">
        <f t="shared" si="87"/>
        <v>50.377833753148614</v>
      </c>
      <c r="AB941" s="4">
        <f t="shared" si="88"/>
        <v>66.166666666666671</v>
      </c>
      <c r="AC941" s="4">
        <f t="shared" si="89"/>
        <v>3333.3333333333335</v>
      </c>
    </row>
    <row r="942" spans="1:29" x14ac:dyDescent="0.25">
      <c r="A942" t="str">
        <f>feed!A942</f>
        <v>Channary</v>
      </c>
      <c r="B942" t="str">
        <f>feed!B942</f>
        <v>Kardal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43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1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21</v>
      </c>
      <c r="K942">
        <f>SUMPRODUCT(MID(0&amp;feed!K942,LARGE(INDEX(ISNUMBER(--MID(feed!K942,ROW($1:$19),1))*
ROW($1:$19),0),ROW($1:$19))+1,1)*10^ROW($1:$19)/10)</f>
        <v>12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396</v>
      </c>
      <c r="O942">
        <f>SUMPRODUCT(MID(0&amp;feed!O942,LARGE(INDEX(ISNUMBER(--MID(feed!O942,ROW($1:$5),1))*
ROW($1:$5),0),ROW($1:$5))+1,1)*10^ROW($1:$5)/10)</f>
        <v>71</v>
      </c>
      <c r="P942" t="str">
        <f>feed!P942</f>
        <v>Untapped</v>
      </c>
      <c r="Q942">
        <f t="shared" si="84"/>
        <v>90</v>
      </c>
      <c r="R942" t="str">
        <f>feed!Q942</f>
        <v>Meagre</v>
      </c>
      <c r="S942">
        <f t="shared" si="85"/>
        <v>1.5</v>
      </c>
      <c r="T942" t="str">
        <f>feed!R942</f>
        <v>Caribbean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942" t="str">
        <f>feed!U942</f>
        <v>http://blocgame.com/stats.php?id=50479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22187</v>
      </c>
      <c r="AA942" s="8">
        <f t="shared" si="87"/>
        <v>71.179292929292927</v>
      </c>
      <c r="AB942" s="4">
        <f t="shared" si="88"/>
        <v>66</v>
      </c>
      <c r="AC942" s="4">
        <f t="shared" si="89"/>
        <v>4697.833333333333</v>
      </c>
    </row>
    <row r="943" spans="1:29" x14ac:dyDescent="0.25">
      <c r="A943" t="str">
        <f>feed!A943</f>
        <v>Ansari</v>
      </c>
      <c r="B943" t="str">
        <f>feed!B943</f>
        <v>Abad</v>
      </c>
      <c r="C943" t="str">
        <f>feed!C943</f>
        <v>The Khilafah</v>
      </c>
      <c r="D943">
        <f>SUMPRODUCT(MID(0&amp;feed!D943,LARGE(INDEX(ISNUMBER(--MID(feed!D943,ROW($1:$19),1))*
ROW($1:$19),0),ROW($1:$19))+1,1)*10^ROW($1:$19)/10)</f>
        <v>59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Nice</v>
      </c>
      <c r="H943">
        <f>SUMPRODUCT(MID(0&amp;feed!H943,LARGE(INDEX(ISNUMBER(--MID(feed!H943,ROW($1:$1),1))*
ROW($1:$1),0),ROW($1:$1))+1,1)*10^ROW($1:$1)/10)</f>
        <v>2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23</v>
      </c>
      <c r="K943">
        <f>SUMPRODUCT(MID(0&amp;feed!K943,LARGE(INDEX(ISNUMBER(--MID(feed!K943,ROW($1:$19),1))*
ROW($1:$19),0),ROW($1:$19))+1,1)*10^ROW($1:$19)/10)</f>
        <v>15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396</v>
      </c>
      <c r="O943">
        <f>SUMPRODUCT(MID(0&amp;feed!O943,LARGE(INDEX(ISNUMBER(--MID(feed!O943,ROW($1:$5),1))*
ROW($1:$5),0),ROW($1:$5))+1,1)*10^ROW($1:$5)/10)</f>
        <v>26</v>
      </c>
      <c r="P943" t="str">
        <f>feed!P943</f>
        <v>Untapped</v>
      </c>
      <c r="Q943">
        <f t="shared" si="84"/>
        <v>90</v>
      </c>
      <c r="R943" t="str">
        <f>feed!Q943</f>
        <v>Small</v>
      </c>
      <c r="S943">
        <f t="shared" si="85"/>
        <v>3</v>
      </c>
      <c r="T943" t="str">
        <f>feed!R943</f>
        <v>Congo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943" t="str">
        <f>feed!U943</f>
        <v>http://blocgame.com/stats.php?id=50625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21196</v>
      </c>
      <c r="AA943" s="8">
        <f t="shared" si="87"/>
        <v>73.411616161616166</v>
      </c>
      <c r="AB943" s="4">
        <f t="shared" si="88"/>
        <v>66</v>
      </c>
      <c r="AC943" s="4">
        <f t="shared" si="89"/>
        <v>4845.166666666667</v>
      </c>
    </row>
    <row r="944" spans="1:29" x14ac:dyDescent="0.25">
      <c r="A944" t="str">
        <f>feed!A944</f>
        <v>Slavistan</v>
      </c>
      <c r="B944" t="str">
        <f>feed!B944</f>
        <v>JosipBrozTito</v>
      </c>
      <c r="C944">
        <f>feed!C944</f>
        <v>0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3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395</v>
      </c>
      <c r="O944">
        <f>SUMPRODUCT(MID(0&amp;feed!O944,LARGE(INDEX(ISNUMBER(--MID(feed!O944,ROW($1:$5),1))*
ROW($1:$5),0),ROW($1:$5))+1,1)*10^ROW($1:$5)/10)</f>
        <v>3</v>
      </c>
      <c r="P944" t="str">
        <f>feed!P944</f>
        <v>Plentiful</v>
      </c>
      <c r="Q944">
        <f t="shared" si="84"/>
        <v>70</v>
      </c>
      <c r="R944" t="str">
        <f>feed!Q944</f>
        <v>None</v>
      </c>
      <c r="S944">
        <f t="shared" si="85"/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44" t="str">
        <f>feed!U944</f>
        <v>http://blocgame.com/stats.php?id=64113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42</v>
      </c>
      <c r="AA944" s="8">
        <f t="shared" si="87"/>
        <v>4.8531645569620254</v>
      </c>
      <c r="AB944" s="4">
        <f t="shared" si="88"/>
        <v>65.833333333333329</v>
      </c>
      <c r="AC944" s="4">
        <f t="shared" si="89"/>
        <v>319.5</v>
      </c>
    </row>
    <row r="945" spans="1:29" x14ac:dyDescent="0.25">
      <c r="A945" t="str">
        <f>feed!A945</f>
        <v>Tsubenak</v>
      </c>
      <c r="B945" t="str">
        <f>feed!B945</f>
        <v>Qaiser</v>
      </c>
      <c r="C945" t="str">
        <f>feed!C945</f>
        <v>PIRATES</v>
      </c>
      <c r="D945">
        <f>SUMPRODUCT(MID(0&amp;feed!D945,LARGE(INDEX(ISNUMBER(--MID(feed!D945,ROW($1:$19),1))*
ROW($1:$19),0),ROW($1:$19))+1,1)*10^ROW($1:$19)/10)</f>
        <v>39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1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1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395</v>
      </c>
      <c r="O945">
        <f>SUMPRODUCT(MID(0&amp;feed!O945,LARGE(INDEX(ISNUMBER(--MID(feed!O945,ROW($1:$5),1))*
ROW($1:$5),0),ROW($1:$5))+1,1)*10^ROW($1:$5)/10)</f>
        <v>504</v>
      </c>
      <c r="P945" t="str">
        <f>feed!P945</f>
        <v>Untapped</v>
      </c>
      <c r="Q945">
        <f t="shared" si="84"/>
        <v>90</v>
      </c>
      <c r="R945" t="str">
        <f>feed!Q945</f>
        <v>Meagre</v>
      </c>
      <c r="S945">
        <f t="shared" si="85"/>
        <v>1.5</v>
      </c>
      <c r="T945" t="str">
        <f>feed!R945</f>
        <v>East Indies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945" t="str">
        <f>feed!U945</f>
        <v>http://blocgame.com/stats.php?id=65607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19942</v>
      </c>
      <c r="AA945" s="8">
        <f t="shared" si="87"/>
        <v>56.182278481012659</v>
      </c>
      <c r="AB945" s="4">
        <f t="shared" si="88"/>
        <v>65.833333333333329</v>
      </c>
      <c r="AC945" s="4">
        <f t="shared" si="89"/>
        <v>3698.6666666666665</v>
      </c>
    </row>
    <row r="946" spans="1:29" x14ac:dyDescent="0.25">
      <c r="A946" t="str">
        <f>feed!A946</f>
        <v>Kanem</v>
      </c>
      <c r="B946" t="str">
        <f>feed!B946</f>
        <v>KingQuan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Angelic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66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394</v>
      </c>
      <c r="O946">
        <f>SUMPRODUCT(MID(0&amp;feed!O946,LARGE(INDEX(ISNUMBER(--MID(feed!O946,ROW($1:$5),1))*
ROW($1:$5),0),ROW($1:$5))+1,1)*10^ROW($1:$5)/10)</f>
        <v>58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West Africa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http://blocgame.com/stats.php?id=65408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18875</v>
      </c>
      <c r="AA946" s="8">
        <f t="shared" si="87"/>
        <v>50.761421319796952</v>
      </c>
      <c r="AB946" s="4">
        <f t="shared" si="88"/>
        <v>65.666666666666671</v>
      </c>
      <c r="AC946" s="4">
        <f t="shared" si="89"/>
        <v>3333.3333333333335</v>
      </c>
    </row>
    <row r="947" spans="1:29" x14ac:dyDescent="0.25">
      <c r="A947" t="str">
        <f>feed!A947</f>
        <v>Saumbet</v>
      </c>
      <c r="B947" t="str">
        <f>feed!B947</f>
        <v>Naven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183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393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Persia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http://blocgame.com/stats.php?id=50961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19250</v>
      </c>
      <c r="AA947" s="8">
        <f t="shared" si="87"/>
        <v>50.890585241730278</v>
      </c>
      <c r="AB947" s="4">
        <f t="shared" si="88"/>
        <v>65.5</v>
      </c>
      <c r="AC947" s="4">
        <f t="shared" si="89"/>
        <v>3333.3333333333335</v>
      </c>
    </row>
    <row r="948" spans="1:29" x14ac:dyDescent="0.25">
      <c r="A948" t="str">
        <f>feed!A948</f>
        <v>ASIATICA</v>
      </c>
      <c r="B948" t="str">
        <f>feed!B948</f>
        <v>KaBaar</v>
      </c>
      <c r="C948">
        <f>feed!C948</f>
        <v>0</v>
      </c>
      <c r="D948">
        <f>SUMPRODUCT(MID(0&amp;feed!D948,LARGE(INDEX(ISNUMBER(--MID(feed!D948,ROW($1:$19),1))*
ROW($1:$19),0),ROW($1:$19))+1,1)*10^ROW($1:$19)/10)</f>
        <v>8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2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18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3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393</v>
      </c>
      <c r="O948">
        <f>SUMPRODUCT(MID(0&amp;feed!O948,LARGE(INDEX(ISNUMBER(--MID(feed!O948,ROW($1:$5),1))*
ROW($1:$5),0),ROW($1:$5))+1,1)*10^ROW($1:$5)/10)</f>
        <v>1343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Egypt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948" t="str">
        <f>feed!U948</f>
        <v>http://blocgame.com/stats.php?id=65294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12375</v>
      </c>
      <c r="AA948" s="8">
        <f t="shared" si="87"/>
        <v>41.984732824427482</v>
      </c>
      <c r="AB948" s="4">
        <f t="shared" si="88"/>
        <v>65.5</v>
      </c>
      <c r="AC948" s="4">
        <f t="shared" si="89"/>
        <v>2750</v>
      </c>
    </row>
    <row r="949" spans="1:29" x14ac:dyDescent="0.25">
      <c r="A949" t="str">
        <f>feed!A949</f>
        <v>Nine Inches</v>
      </c>
      <c r="B949" t="str">
        <f>feed!B949</f>
        <v>Ronald Jeremy</v>
      </c>
      <c r="C949">
        <f>feed!C949</f>
        <v>0</v>
      </c>
      <c r="D949">
        <f>SUMPRODUCT(MID(0&amp;feed!D949,LARGE(INDEX(ISNUMBER(--MID(feed!D949,ROW($1:$19),1))*
ROW($1:$19),0),ROW($1:$19))+1,1)*10^ROW($1:$19)/10)</f>
        <v>20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183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393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http://blocgame.com/stats.php?id=65397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19250</v>
      </c>
      <c r="AA949" s="8">
        <f t="shared" si="87"/>
        <v>50.890585241730278</v>
      </c>
      <c r="AB949" s="4">
        <f t="shared" si="88"/>
        <v>65.5</v>
      </c>
      <c r="AC949" s="4">
        <f t="shared" si="89"/>
        <v>3333.3333333333335</v>
      </c>
    </row>
    <row r="950" spans="1:29" x14ac:dyDescent="0.25">
      <c r="A950" t="str">
        <f>feed!A950</f>
        <v>Rejkistan</v>
      </c>
      <c r="B950" t="str">
        <f>feed!B950</f>
        <v>sasuke0925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184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393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Gran Colombia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http://blocgame.com/stats.php?id=65398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19250</v>
      </c>
      <c r="AA950" s="8">
        <f t="shared" si="87"/>
        <v>50.890585241730278</v>
      </c>
      <c r="AB950" s="4">
        <f t="shared" si="88"/>
        <v>65.5</v>
      </c>
      <c r="AC950" s="4">
        <f t="shared" si="89"/>
        <v>3333.3333333333335</v>
      </c>
    </row>
    <row r="951" spans="1:29" x14ac:dyDescent="0.25">
      <c r="A951" t="str">
        <f>feed!A951</f>
        <v>egsumail</v>
      </c>
      <c r="B951" t="str">
        <f>feed!B951</f>
        <v>egsumail</v>
      </c>
      <c r="C951">
        <f>feed!C951</f>
        <v>0</v>
      </c>
      <c r="D951">
        <f>SUMPRODUCT(MID(0&amp;feed!D951,LARGE(INDEX(ISNUMBER(--MID(feed!D951,ROW($1:$19),1))*
ROW($1:$19),0),ROW($1:$19))+1,1)*10^ROW($1:$19)/10)</f>
        <v>10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131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392</v>
      </c>
      <c r="O951">
        <f>SUMPRODUCT(MID(0&amp;feed!O951,LARGE(INDEX(ISNUMBER(--MID(feed!O951,ROW($1:$5),1))*
ROW($1:$5),0),ROW($1:$5))+1,1)*10^ROW($1:$5)/10)</f>
        <v>891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Egypt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1" t="str">
        <f>feed!U951</f>
        <v>http://blocgame.com/stats.php?id=64848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15000</v>
      </c>
      <c r="AA951" s="8">
        <f t="shared" si="87"/>
        <v>42.091836734693878</v>
      </c>
      <c r="AB951" s="4">
        <f t="shared" si="88"/>
        <v>65.333333333333329</v>
      </c>
      <c r="AC951" s="4">
        <f t="shared" si="89"/>
        <v>2750</v>
      </c>
    </row>
    <row r="952" spans="1:29" x14ac:dyDescent="0.25">
      <c r="A952" t="str">
        <f>feed!A952</f>
        <v>The inquisitors</v>
      </c>
      <c r="B952" t="str">
        <f>feed!B952</f>
        <v>inquisiters</v>
      </c>
      <c r="C952">
        <f>feed!C952</f>
        <v>0</v>
      </c>
      <c r="D952">
        <f>SUMPRODUCT(MID(0&amp;feed!D952,LARGE(INDEX(ISNUMBER(--MID(feed!D952,ROW($1:$19),1))*
ROW($1:$19),0),ROW($1:$19))+1,1)*10^ROW($1:$19)/10)</f>
        <v>30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0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392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Meagre</v>
      </c>
      <c r="S952">
        <f t="shared" si="85"/>
        <v>1.5</v>
      </c>
      <c r="T952" t="str">
        <f>feed!R952</f>
        <v>Pacific Rim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http://blocgame.com/stats.php?id=65222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17750</v>
      </c>
      <c r="AA952" s="8">
        <f t="shared" si="87"/>
        <v>51.020408163265309</v>
      </c>
      <c r="AB952" s="4">
        <f t="shared" si="88"/>
        <v>65.333333333333329</v>
      </c>
      <c r="AC952" s="4">
        <f t="shared" si="89"/>
        <v>3333.3333333333335</v>
      </c>
    </row>
    <row r="953" spans="1:29" x14ac:dyDescent="0.25">
      <c r="A953" t="str">
        <f>feed!A953</f>
        <v>Chungganation</v>
      </c>
      <c r="B953" t="str">
        <f>feed!B953</f>
        <v>Julgat</v>
      </c>
      <c r="C953">
        <f>feed!C953</f>
        <v>0</v>
      </c>
      <c r="D953">
        <f>SUMPRODUCT(MID(0&amp;feed!D953,LARGE(INDEX(ISNUMBER(--MID(feed!D953,ROW($1:$19),1))*
ROW($1:$19),0),ROW($1:$19))+1,1)*10^ROW($1:$19)/10)</f>
        <v>20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179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390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Pacific Rim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http://blocgame.com/stats.php?id=65419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19250</v>
      </c>
      <c r="AA953" s="8">
        <f t="shared" si="87"/>
        <v>51.282051282051285</v>
      </c>
      <c r="AB953" s="4">
        <f t="shared" si="88"/>
        <v>65</v>
      </c>
      <c r="AC953" s="4">
        <f t="shared" si="89"/>
        <v>3333.3333333333335</v>
      </c>
    </row>
    <row r="954" spans="1:29" x14ac:dyDescent="0.25">
      <c r="A954" t="str">
        <f>feed!A954</f>
        <v>Fuckmefuckyou</v>
      </c>
      <c r="B954" t="str">
        <f>feed!B954</f>
        <v>Multi8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Stone Age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97</v>
      </c>
      <c r="K954">
        <f>SUMPRODUCT(MID(0&amp;feed!K954,LARGE(INDEX(ISNUMBER(--MID(feed!K954,ROW($1:$19),1))*
ROW($1:$19),0),ROW($1:$19))+1,1)*10^ROW($1:$19)/10)</f>
        <v>4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390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54" t="str">
        <f>feed!U954</f>
        <v>http://blocgame.com/stats.php?id=65429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15000</v>
      </c>
      <c r="AA954" s="8">
        <f t="shared" si="87"/>
        <v>42.307692307692307</v>
      </c>
      <c r="AB954" s="4">
        <f t="shared" si="88"/>
        <v>65</v>
      </c>
      <c r="AC954" s="4">
        <f t="shared" si="89"/>
        <v>2750</v>
      </c>
    </row>
    <row r="955" spans="1:29" x14ac:dyDescent="0.25">
      <c r="A955" t="str">
        <f>feed!A955</f>
        <v>Magahion</v>
      </c>
      <c r="B955" t="str">
        <f>feed!B955</f>
        <v>Hira</v>
      </c>
      <c r="C955" t="str">
        <f>feed!C955</f>
        <v>Socialist Arab Union</v>
      </c>
      <c r="D955">
        <f>SUMPRODUCT(MID(0&amp;feed!D955,LARGE(INDEX(ISNUMBER(--MID(feed!D955,ROW($1:$19),1))*
ROW($1:$19),0),ROW($1:$19))+1,1)*10^ROW($1:$19)/10)</f>
        <v>55</v>
      </c>
      <c r="E955">
        <f>SUMPRODUCT(MID(0&amp;feed!E955,LARGE(INDEX(ISNUMBER(--MID(feed!E955,ROW($1:$19),1))*
ROW($1:$19),0),ROW($1:$19))+1,1)*10^ROW($1:$19)/10)</f>
        <v>2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2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22</v>
      </c>
      <c r="K955">
        <f>SUMPRODUCT(MID(0&amp;feed!K955,LARGE(INDEX(ISNUMBER(--MID(feed!K955,ROW($1:$19),1))*
ROW($1:$19),0),ROW($1:$19))+1,1)*10^ROW($1:$19)/10)</f>
        <v>10</v>
      </c>
      <c r="L955">
        <f>SUMPRODUCT(MID(0&amp;feed!L955,LARGE(INDEX(ISNUMBER(--MID(feed!L955,ROW($1:$19),1))*
ROW($1:$19),0),ROW($1:$19))+1,1)*10^ROW($1:$19)/10)</f>
        <v>1</v>
      </c>
      <c r="M955" t="str">
        <f>feed!M955</f>
        <v>Central Planning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788</v>
      </c>
      <c r="P955" t="str">
        <f>feed!P955</f>
        <v>Untapped</v>
      </c>
      <c r="Q955">
        <f t="shared" si="84"/>
        <v>90</v>
      </c>
      <c r="R955" t="str">
        <f>feed!Q955</f>
        <v>Somewhat Large</v>
      </c>
      <c r="S955">
        <f t="shared" si="85"/>
        <v>6</v>
      </c>
      <c r="T955" t="str">
        <f>feed!R955</f>
        <v>East Africa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955" t="str">
        <f>feed!U955</f>
        <v>http://blocgame.com/stats.php?id=65308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25252</v>
      </c>
      <c r="AA955" s="8">
        <f t="shared" si="87"/>
        <v>79.579896907216494</v>
      </c>
      <c r="AB955" s="4">
        <f t="shared" si="88"/>
        <v>64.666666666666671</v>
      </c>
      <c r="AC955" s="4">
        <f t="shared" si="89"/>
        <v>5146.166666666667</v>
      </c>
    </row>
    <row r="956" spans="1:29" x14ac:dyDescent="0.25">
      <c r="A956" t="str">
        <f>feed!A956</f>
        <v>Preus</v>
      </c>
      <c r="B956" t="str">
        <f>feed!B956</f>
        <v>Achievement800k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96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387</v>
      </c>
      <c r="O956">
        <f>SUMPRODUCT(MID(0&amp;feed!O956,LARGE(INDEX(ISNUMBER(--MID(feed!O956,ROW($1:$5),1))*
ROW($1:$5),0),ROW($1:$5))+1,1)*10^ROW($1:$5)/10)</f>
        <v>331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http://blocgame.com/stats.php?id=65539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17750</v>
      </c>
      <c r="AA956" s="8">
        <f t="shared" si="87"/>
        <v>51.679586563307495</v>
      </c>
      <c r="AB956" s="4">
        <f t="shared" si="88"/>
        <v>64.5</v>
      </c>
      <c r="AC956" s="4">
        <f t="shared" si="89"/>
        <v>3333.3333333333335</v>
      </c>
    </row>
    <row r="957" spans="1:29" x14ac:dyDescent="0.25">
      <c r="A957" t="str">
        <f>feed!A957</f>
        <v>disapoitmentt</v>
      </c>
      <c r="B957" t="str">
        <f>feed!B957</f>
        <v>Zen1234</v>
      </c>
      <c r="C957" t="str">
        <f>feed!C957</f>
        <v>Socialist Arab Union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3</v>
      </c>
      <c r="K957">
        <f>SUMPRODUCT(MID(0&amp;feed!K957,LARGE(INDEX(ISNUMBER(--MID(feed!K957,ROW($1:$19),1))*
ROW($1:$19),0),ROW($1:$19))+1,1)*10^ROW($1:$19)/10)</f>
        <v>11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386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China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http://blocgame.com/stats.php?id=65221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14375</v>
      </c>
      <c r="AA957" s="8">
        <f t="shared" si="87"/>
        <v>51.813471502590673</v>
      </c>
      <c r="AB957" s="4">
        <f t="shared" si="88"/>
        <v>64.333333333333329</v>
      </c>
      <c r="AC957" s="4">
        <f t="shared" si="89"/>
        <v>3333.3333333333335</v>
      </c>
    </row>
    <row r="958" spans="1:29" x14ac:dyDescent="0.25">
      <c r="A958" t="str">
        <f>feed!A958</f>
        <v>Sunshine Coast</v>
      </c>
      <c r="B958" t="str">
        <f>feed!B958</f>
        <v>sharpshooter2231</v>
      </c>
      <c r="C958">
        <f>feed!C958</f>
        <v>0</v>
      </c>
      <c r="D958">
        <f>SUMPRODUCT(MID(0&amp;feed!D958,LARGE(INDEX(ISNUMBER(--MID(feed!D958,ROW($1:$19),1))*
ROW($1:$19),0),ROW($1:$19))+1,1)*10^ROW($1:$19)/10)</f>
        <v>19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Nice</v>
      </c>
      <c r="H958">
        <f>SUMPRODUCT(MID(0&amp;feed!H958,LARGE(INDEX(ISNUMBER(--MID(feed!H958,ROW($1:$1),1))*
ROW($1:$1),0),ROW($1:$1))+1,1)*10^ROW($1:$1)/10)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11</v>
      </c>
      <c r="K958">
        <f>SUMPRODUCT(MID(0&amp;feed!K958,LARGE(INDEX(ISNUMBER(--MID(feed!K958,ROW($1:$19),1))*
ROW($1:$19),0),ROW($1:$19))+1,1)*10^ROW($1:$19)/10)</f>
        <v>3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386</v>
      </c>
      <c r="O958">
        <f>SUMPRODUCT(MID(0&amp;feed!O958,LARGE(INDEX(ISNUMBER(--MID(feed!O958,ROW($1:$5),1))*
ROW($1:$5),0),ROW($1:$5))+1,1)*10^ROW($1:$5)/10)</f>
        <v>334</v>
      </c>
      <c r="P958" t="str">
        <f>feed!P958</f>
        <v>Untapped</v>
      </c>
      <c r="Q958">
        <f t="shared" si="84"/>
        <v>90</v>
      </c>
      <c r="R958" t="str">
        <f>feed!Q958</f>
        <v>Small</v>
      </c>
      <c r="S958">
        <f t="shared" si="85"/>
        <v>3</v>
      </c>
      <c r="T958" t="str">
        <f>feed!R958</f>
        <v>Pacific Rim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958" t="str">
        <f>feed!U958</f>
        <v>http://blocgame.com/stats.php?id=65566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21578</v>
      </c>
      <c r="AA958" s="8">
        <f t="shared" si="87"/>
        <v>61.730569948186528</v>
      </c>
      <c r="AB958" s="4">
        <f t="shared" si="88"/>
        <v>64.333333333333329</v>
      </c>
      <c r="AC958" s="4">
        <f t="shared" si="89"/>
        <v>3971.3333333333335</v>
      </c>
    </row>
    <row r="959" spans="1:29" x14ac:dyDescent="0.25">
      <c r="A959" t="str">
        <f>feed!A959</f>
        <v>Anairak</v>
      </c>
      <c r="B959" t="str">
        <f>feed!B959</f>
        <v>Said Bashir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137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Mesopotamia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18875</v>
      </c>
      <c r="AA959" s="8">
        <f t="shared" si="87"/>
        <v>52.083333333333336</v>
      </c>
      <c r="AB959" s="4">
        <f t="shared" si="88"/>
        <v>64</v>
      </c>
      <c r="AC959" s="4">
        <f t="shared" si="89"/>
        <v>3333.3333333333335</v>
      </c>
    </row>
    <row r="960" spans="1:29" x14ac:dyDescent="0.25">
      <c r="A960" t="str">
        <f>feed!A960</f>
        <v>COIN Operations</v>
      </c>
      <c r="B960" t="str">
        <f>feed!B960</f>
        <v>Super Tucano</v>
      </c>
      <c r="C960">
        <f>feed!C960</f>
        <v>0</v>
      </c>
      <c r="D960">
        <f>SUMPRODUCT(MID(0&amp;feed!D960,LARGE(INDEX(ISNUMBER(--MID(feed!D960,ROW($1:$19),1))*
ROW($1:$19),0),ROW($1:$19))+1,1)*10^ROW($1:$19)/10)</f>
        <v>3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Good</v>
      </c>
      <c r="H960">
        <f>SUMPRODUCT(MID(0&amp;feed!H960,LARGE(INDEX(ISNUMBER(--MID(feed!H960,ROW($1:$1),1))*
ROW($1:$1),0),ROW($1:$1))+1,1)*10^ROW($1:$1)/10)</f>
        <v>1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74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383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The Subcontinent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960" t="str">
        <f>feed!U960</f>
        <v>http://blocgame.com/stats.php?id=65035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10169</v>
      </c>
      <c r="AA960" s="8">
        <f t="shared" si="87"/>
        <v>33.404699738903396</v>
      </c>
      <c r="AB960" s="4">
        <f t="shared" si="88"/>
        <v>63.833333333333336</v>
      </c>
      <c r="AC960" s="4">
        <f t="shared" si="89"/>
        <v>2132.3333333333335</v>
      </c>
    </row>
    <row r="961" spans="1:29" x14ac:dyDescent="0.25">
      <c r="A961" t="str">
        <f>feed!A961</f>
        <v>Shautes</v>
      </c>
      <c r="B961" t="str">
        <f>feed!B961</f>
        <v>Vandimire</v>
      </c>
      <c r="C961" t="str">
        <f>feed!C961</f>
        <v>USRGC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212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Gran Colombia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961" t="str">
        <f>feed!U961</f>
        <v>http://blocgame.com/stats.php?id=65472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16191</v>
      </c>
      <c r="AA961" s="8">
        <f t="shared" si="87"/>
        <v>48.148825065274153</v>
      </c>
      <c r="AB961" s="4">
        <f t="shared" si="88"/>
        <v>63.833333333333336</v>
      </c>
      <c r="AC961" s="4">
        <f t="shared" si="89"/>
        <v>3073.5</v>
      </c>
    </row>
    <row r="962" spans="1:29" x14ac:dyDescent="0.25">
      <c r="A962" t="str">
        <f>feed!A962</f>
        <v>grapondiu</v>
      </c>
      <c r="B962" t="str">
        <f>feed!B962</f>
        <v>yamado</v>
      </c>
      <c r="C962" t="str">
        <f>feed!C962</f>
        <v>The Order</v>
      </c>
      <c r="D962">
        <f>SUMPRODUCT(MID(0&amp;feed!D962,LARGE(INDEX(ISNUMBER(--MID(feed!D962,ROW($1:$19),1))*
ROW($1:$19),0),ROW($1:$19))+1,1)*10^ROW($1:$19)/10)</f>
        <v>48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Good</v>
      </c>
      <c r="J962">
        <f>SUMPRODUCT(MID(0&amp;feed!J962,LARGE(INDEX(ISNUMBER(--MID(feed!J962,ROW($1:$19),1))*
ROW($1:$19),0),ROW($1:$19))+1,1)*10^ROW($1:$19)/10)</f>
        <v>35</v>
      </c>
      <c r="K962">
        <f>SUMPRODUCT(MID(0&amp;feed!K962,LARGE(INDEX(ISNUMBER(--MID(feed!K962,ROW($1:$19),1))*
ROW($1:$19),0),ROW($1:$19))+1,1)*10^ROW($1:$19)/10)</f>
        <v>12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1420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West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962" t="str">
        <f>feed!U962</f>
        <v>http://blocgame.com/stats.php?id=65382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24997</v>
      </c>
      <c r="AA962" s="8">
        <f t="shared" si="87"/>
        <v>83.107329842931932</v>
      </c>
      <c r="AB962" s="4">
        <f t="shared" si="88"/>
        <v>63.666666666666664</v>
      </c>
      <c r="AC962" s="4">
        <f t="shared" si="89"/>
        <v>5291.166666666667</v>
      </c>
    </row>
    <row r="963" spans="1:29" x14ac:dyDescent="0.25">
      <c r="A963" t="str">
        <f>feed!A963</f>
        <v>Oceanus</v>
      </c>
      <c r="B963" t="str">
        <f>feed!B963</f>
        <v>ZaiWolfgang</v>
      </c>
      <c r="C963" t="str">
        <f>feed!C963</f>
        <v>Dictators United</v>
      </c>
      <c r="D963">
        <f>SUMPRODUCT(MID(0&amp;feed!D963,LARGE(INDEX(ISNUMBER(--MID(feed!D963,ROW($1:$19),1))*
ROW($1:$19),0),ROW($1:$19))+1,1)*10^ROW($1:$19)/10)</f>
        <v>30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Questionable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67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378</v>
      </c>
      <c r="O963">
        <f>SUMPRODUCT(MID(0&amp;feed!O963,LARGE(INDEX(ISNUMBER(--MID(feed!O963,ROW($1:$5),1))*
ROW($1:$5),0),ROW($1:$5))+1,1)*10^ROW($1:$5)/10)</f>
        <v>139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Meagre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1.5</v>
      </c>
      <c r="T963" t="str">
        <f>feed!R963</f>
        <v>Amazonia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63" t="str">
        <f>feed!U963</f>
        <v>http://blocgame.com/stats.php?id=65462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19288</v>
      </c>
      <c r="AA963" s="8">
        <f t="shared" ref="AA963:AA1026" si="93">V963/N963</f>
        <v>54.994708994708994</v>
      </c>
      <c r="AB963" s="4">
        <f t="shared" ref="AB963:AB1026" si="94">N963/6</f>
        <v>63</v>
      </c>
      <c r="AC963" s="4">
        <f t="shared" ref="AC963:AC1026" si="95">V963/6</f>
        <v>3464.6666666666665</v>
      </c>
    </row>
    <row r="964" spans="1:29" x14ac:dyDescent="0.25">
      <c r="A964" t="str">
        <f>feed!A964</f>
        <v>Avenir</v>
      </c>
      <c r="B964" t="str">
        <f>feed!B964</f>
        <v>Blazephoenix</v>
      </c>
      <c r="C964">
        <f>feed!C964</f>
        <v>0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152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378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Indochina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http://blocgame.com/stats.php?id=65473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19250</v>
      </c>
      <c r="AA964" s="8">
        <f t="shared" si="93"/>
        <v>52.910052910052912</v>
      </c>
      <c r="AB964" s="4">
        <f t="shared" si="94"/>
        <v>63</v>
      </c>
      <c r="AC964" s="4">
        <f t="shared" si="95"/>
        <v>3333.3333333333335</v>
      </c>
    </row>
    <row r="965" spans="1:29" x14ac:dyDescent="0.25">
      <c r="A965" t="str">
        <f>feed!A965</f>
        <v>Nerdiana</v>
      </c>
      <c r="B965" t="str">
        <f>feed!B965</f>
        <v>random Nerd</v>
      </c>
      <c r="C965">
        <f>feed!C965</f>
        <v>0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Isolated</v>
      </c>
      <c r="H965">
        <f>SUMPRODUCT(MID(0&amp;feed!H965,LARGE(INDEX(ISNUMBER(--MID(feed!H965,ROW($1:$1),1))*
ROW($1:$1),0),ROW($1:$1))+1,1)*10^ROW($1:$1)/10)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9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378</v>
      </c>
      <c r="O965">
        <f>SUMPRODUCT(MID(0&amp;feed!O965,LARGE(INDEX(ISNUMBER(--MID(feed!O965,ROW($1:$5),1))*
ROW($1:$5),0),ROW($1:$5))+1,1)*10^ROW($1:$5)/10)</f>
        <v>171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Egypt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65" t="str">
        <f>feed!U965</f>
        <v>http://blocgame.com/stats.php?id=65595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21150</v>
      </c>
      <c r="AA965" s="8">
        <f t="shared" si="93"/>
        <v>61.904761904761905</v>
      </c>
      <c r="AB965" s="4">
        <f t="shared" si="94"/>
        <v>63</v>
      </c>
      <c r="AC965" s="4">
        <f t="shared" si="95"/>
        <v>3900</v>
      </c>
    </row>
    <row r="966" spans="1:29" x14ac:dyDescent="0.25">
      <c r="A966" t="str">
        <f>feed!A966</f>
        <v>red</v>
      </c>
      <c r="B966" t="str">
        <f>feed!B966</f>
        <v>ders</v>
      </c>
      <c r="C966" t="str">
        <f>feed!C966</f>
        <v>Steel Brotherhood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55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377</v>
      </c>
      <c r="O966">
        <f>SUMPRODUCT(MID(0&amp;feed!O966,LARGE(INDEX(ISNUMBER(--MID(feed!O966,ROW($1:$5),1))*
ROW($1:$5),0),ROW($1:$5))+1,1)*10^ROW($1:$5)/10)</f>
        <v>321</v>
      </c>
      <c r="P966" t="str">
        <f>feed!P966</f>
        <v>Untapped</v>
      </c>
      <c r="Q966">
        <f t="shared" si="90"/>
        <v>90</v>
      </c>
      <c r="R966" t="str">
        <f>feed!Q966</f>
        <v>Meagre</v>
      </c>
      <c r="S966">
        <f t="shared" si="91"/>
        <v>1.5</v>
      </c>
      <c r="T966" t="str">
        <f>feed!R966</f>
        <v>Southern Cone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966" t="str">
        <f>feed!U966</f>
        <v>http://blocgame.com/stats.php?id=64927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16273</v>
      </c>
      <c r="AA966" s="8">
        <f t="shared" si="93"/>
        <v>54.106100795755971</v>
      </c>
      <c r="AB966" s="4">
        <f t="shared" si="94"/>
        <v>62.833333333333336</v>
      </c>
      <c r="AC966" s="4">
        <f t="shared" si="95"/>
        <v>3399.6666666666665</v>
      </c>
    </row>
    <row r="967" spans="1:29" x14ac:dyDescent="0.25">
      <c r="A967" t="str">
        <f>feed!A967</f>
        <v>Essequibo</v>
      </c>
      <c r="B967" t="str">
        <f>feed!B967</f>
        <v>El Presidente Matrix</v>
      </c>
      <c r="C967" t="str">
        <f>feed!C967</f>
        <v>USRGC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348</v>
      </c>
      <c r="P967">
        <f>feed!P967</f>
        <v>0</v>
      </c>
      <c r="Q967">
        <f t="shared" si="90"/>
        <v>40</v>
      </c>
      <c r="R967" t="str">
        <f>feed!Q967</f>
        <v>None</v>
      </c>
      <c r="S967">
        <f t="shared" si="91"/>
        <v>0</v>
      </c>
      <c r="T967" t="str">
        <f>feed!R967</f>
        <v>Gran Colombia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67" t="str">
        <f>feed!U967</f>
        <v>http://blocgame.com/stats.php?id=65459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14417</v>
      </c>
      <c r="AA967" s="8">
        <f t="shared" si="93"/>
        <v>44.209549071618035</v>
      </c>
      <c r="AB967" s="4">
        <f t="shared" si="94"/>
        <v>62.833333333333336</v>
      </c>
      <c r="AC967" s="4">
        <f t="shared" si="95"/>
        <v>2777.8333333333335</v>
      </c>
    </row>
    <row r="968" spans="1:29" x14ac:dyDescent="0.25">
      <c r="A968" t="str">
        <f>feed!A968</f>
        <v>Al-Ummah</v>
      </c>
      <c r="B968" t="str">
        <f>feed!B968</f>
        <v>Al-Allah</v>
      </c>
      <c r="C968" t="str">
        <f>feed!C968</f>
        <v>The Khilafah</v>
      </c>
      <c r="D968">
        <f>SUMPRODUCT(MID(0&amp;feed!D968,LARGE(INDEX(ISNUMBER(--MID(feed!D968,ROW($1:$19),1))*
ROW($1:$19),0),ROW($1:$19))+1,1)*10^ROW($1:$19)/10)</f>
        <v>38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0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4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376</v>
      </c>
      <c r="O968">
        <f>SUMPRODUCT(MID(0&amp;feed!O968,LARGE(INDEX(ISNUMBER(--MID(feed!O968,ROW($1:$5),1))*
ROW($1:$5),0),ROW($1:$5))+1,1)*10^ROW($1:$5)/10)</f>
        <v>2590</v>
      </c>
      <c r="P968" t="str">
        <f>feed!P968</f>
        <v>Untapped</v>
      </c>
      <c r="Q968">
        <f t="shared" si="90"/>
        <v>90</v>
      </c>
      <c r="R968" t="str">
        <f>feed!Q968</f>
        <v>Small</v>
      </c>
      <c r="S968">
        <f t="shared" si="91"/>
        <v>3</v>
      </c>
      <c r="T968" t="str">
        <f>feed!R968</f>
        <v>Mesopotamia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http://blocgame.com/stats.php?id=65404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17000</v>
      </c>
      <c r="AA968" s="8">
        <f t="shared" si="93"/>
        <v>53.191489361702125</v>
      </c>
      <c r="AB968" s="4">
        <f t="shared" si="94"/>
        <v>62.666666666666664</v>
      </c>
      <c r="AC968" s="4">
        <f t="shared" si="95"/>
        <v>3333.3333333333335</v>
      </c>
    </row>
    <row r="969" spans="1:29" x14ac:dyDescent="0.25">
      <c r="A969" t="str">
        <f>feed!A969</f>
        <v>Azamkadamman</v>
      </c>
      <c r="B969" t="str">
        <f>feed!B969</f>
        <v>Chessebuglerman</v>
      </c>
      <c r="C969">
        <f>feed!C969</f>
        <v>0</v>
      </c>
      <c r="D969">
        <f>SUMPRODUCT(MID(0&amp;feed!D969,LARGE(INDEX(ISNUMBER(--MID(feed!D969,ROW($1:$19),1))*
ROW($1:$19),0),ROW($1:$19))+1,1)*10^ROW($1:$19)/10)</f>
        <v>8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171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376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China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69" t="str">
        <f>feed!U969</f>
        <v>http://blocgame.com/stats.php?id=65444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15422</v>
      </c>
      <c r="AA969" s="8">
        <f t="shared" si="93"/>
        <v>43.01063829787234</v>
      </c>
      <c r="AB969" s="4">
        <f t="shared" si="94"/>
        <v>62.666666666666664</v>
      </c>
      <c r="AC969" s="4">
        <f t="shared" si="95"/>
        <v>2695.3333333333335</v>
      </c>
    </row>
    <row r="970" spans="1:29" x14ac:dyDescent="0.25">
      <c r="A970" t="str">
        <f>feed!A970</f>
        <v>Marconians</v>
      </c>
      <c r="B970" t="str">
        <f>feed!B970</f>
        <v>MarcusDarnIt</v>
      </c>
      <c r="C970">
        <f>feed!C970</f>
        <v>0</v>
      </c>
      <c r="D970">
        <f>SUMPRODUCT(MID(0&amp;feed!D970,LARGE(INDEX(ISNUMBER(--MID(feed!D970,ROW($1:$19),1))*
ROW($1:$19),0),ROW($1:$19))+1,1)*10^ROW($1:$19)/10)</f>
        <v>14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Angelic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95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376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Congo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http://blocgame.com/stats.php?id=65560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19250</v>
      </c>
      <c r="AA970" s="8">
        <f t="shared" si="93"/>
        <v>53.191489361702125</v>
      </c>
      <c r="AB970" s="4">
        <f t="shared" si="94"/>
        <v>62.666666666666664</v>
      </c>
      <c r="AC970" s="4">
        <f t="shared" si="95"/>
        <v>3333.3333333333335</v>
      </c>
    </row>
    <row r="971" spans="1:29" x14ac:dyDescent="0.25">
      <c r="A971" t="str">
        <f>feed!A971</f>
        <v>Kaelum</v>
      </c>
      <c r="B971" t="str">
        <f>feed!B971</f>
        <v>Graylon N</v>
      </c>
      <c r="C971">
        <f>feed!C971</f>
        <v>0</v>
      </c>
      <c r="D971">
        <f>SUMPRODUCT(MID(0&amp;feed!D971,LARGE(INDEX(ISNUMBER(--MID(feed!D971,ROW($1:$19),1))*
ROW($1:$19),0),ROW($1:$19))+1,1)*10^ROW($1:$19)/10)</f>
        <v>18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92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376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Caribbean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http://blocgame.com/stats.php?id=65562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18875</v>
      </c>
      <c r="AA971" s="8">
        <f t="shared" si="93"/>
        <v>53.191489361702125</v>
      </c>
      <c r="AB971" s="4">
        <f t="shared" si="94"/>
        <v>62.666666666666664</v>
      </c>
      <c r="AC971" s="4">
        <f t="shared" si="95"/>
        <v>3333.3333333333335</v>
      </c>
    </row>
    <row r="972" spans="1:29" x14ac:dyDescent="0.25">
      <c r="A972" t="str">
        <f>feed!A972</f>
        <v>Alemanni</v>
      </c>
      <c r="B972" t="str">
        <f>feed!B972</f>
        <v>Chrocus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16</v>
      </c>
      <c r="K972">
        <f>SUMPRODUCT(MID(0&amp;feed!K972,LARGE(INDEX(ISNUMBER(--MID(feed!K972,ROW($1:$19),1))*
ROW($1:$19),0),ROW($1:$19))+1,1)*10^ROW($1:$19)/10)</f>
        <v>4</v>
      </c>
      <c r="L972">
        <f>SUMPRODUCT(MID(0&amp;feed!L972,LARGE(INDEX(ISNUMBER(--MID(feed!L972,ROW($1:$19),1))*
ROW($1:$19),0),ROW($1:$19))+1,1)*10^ROW($1:$19)/10)</f>
        <v>2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375</v>
      </c>
      <c r="O972">
        <f>SUMPRODUCT(MID(0&amp;feed!O972,LARGE(INDEX(ISNUMBER(--MID(feed!O972,ROW($1:$5),1))*
ROW($1:$5),0),ROW($1:$5))+1,1)*10^ROW($1:$5)/10)</f>
        <v>2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Arabia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2" t="str">
        <f>feed!U972</f>
        <v>http://blocgame.com/stats.php?id=55603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14250</v>
      </c>
      <c r="AA972" s="8">
        <f t="shared" si="93"/>
        <v>44</v>
      </c>
      <c r="AB972" s="4">
        <f t="shared" si="94"/>
        <v>62.5</v>
      </c>
      <c r="AC972" s="4">
        <f t="shared" si="95"/>
        <v>2750</v>
      </c>
    </row>
    <row r="973" spans="1:29" x14ac:dyDescent="0.25">
      <c r="A973" t="str">
        <f>feed!A973</f>
        <v>Soviet Nihon</v>
      </c>
      <c r="B973" t="str">
        <f>feed!B973</f>
        <v>Sakurai</v>
      </c>
      <c r="C973" t="str">
        <f>feed!C973</f>
        <v>New Pacific Order</v>
      </c>
      <c r="D973">
        <f>SUMPRODUCT(MID(0&amp;feed!D973,LARGE(INDEX(ISNUMBER(--MID(feed!D973,ROW($1:$19),1))*
ROW($1:$19),0),ROW($1:$19))+1,1)*10^ROW($1:$19)/10)</f>
        <v>48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1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6</v>
      </c>
      <c r="K973">
        <f>SUMPRODUCT(MID(0&amp;feed!K973,LARGE(INDEX(ISNUMBER(--MID(feed!K973,ROW($1:$19),1))*
ROW($1:$19),0),ROW($1:$19))+1,1)*10^ROW($1:$19)/10)</f>
        <v>3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375</v>
      </c>
      <c r="O973">
        <f>SUMPRODUCT(MID(0&amp;feed!O973,LARGE(INDEX(ISNUMBER(--MID(feed!O973,ROW($1:$5),1))*
ROW($1:$5),0),ROW($1:$5))+1,1)*10^ROW($1:$5)/10)</f>
        <v>1</v>
      </c>
      <c r="P973" t="str">
        <f>feed!P973</f>
        <v>Untapped</v>
      </c>
      <c r="Q973">
        <f t="shared" si="90"/>
        <v>90</v>
      </c>
      <c r="R973" t="str">
        <f>feed!Q973</f>
        <v>Meagre</v>
      </c>
      <c r="S973">
        <f t="shared" si="91"/>
        <v>1.5</v>
      </c>
      <c r="T973" t="str">
        <f>feed!R973</f>
        <v>Pacific Rim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http://blocgame.com/stats.php?id=65086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53.333333333333336</v>
      </c>
      <c r="AB973" s="4">
        <f t="shared" si="94"/>
        <v>62.5</v>
      </c>
      <c r="AC973" s="4">
        <f t="shared" si="95"/>
        <v>3333.3333333333335</v>
      </c>
    </row>
    <row r="974" spans="1:29" x14ac:dyDescent="0.25">
      <c r="A974" t="str">
        <f>feed!A974</f>
        <v>Fuckthosefags</v>
      </c>
      <c r="B974" t="str">
        <f>feed!B974</f>
        <v>Multi6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177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375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West Africa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http://blocgame.com/stats.php?id=65427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53.333333333333336</v>
      </c>
      <c r="AB974" s="4">
        <f t="shared" si="94"/>
        <v>62.5</v>
      </c>
      <c r="AC974" s="4">
        <f t="shared" si="95"/>
        <v>3333.3333333333335</v>
      </c>
    </row>
    <row r="975" spans="1:29" x14ac:dyDescent="0.25">
      <c r="A975" t="str">
        <f>feed!A975</f>
        <v>Fuckdapipol</v>
      </c>
      <c r="B975" t="str">
        <f>feed!B975</f>
        <v>Multi10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177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375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Southern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http://blocgame.com/stats.php?id=65432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18500</v>
      </c>
      <c r="AA975" s="8">
        <f t="shared" si="93"/>
        <v>53.333333333333336</v>
      </c>
      <c r="AB975" s="4">
        <f t="shared" si="94"/>
        <v>62.5</v>
      </c>
      <c r="AC975" s="4">
        <f t="shared" si="95"/>
        <v>3333.3333333333335</v>
      </c>
    </row>
    <row r="976" spans="1:29" x14ac:dyDescent="0.25">
      <c r="A976" t="str">
        <f>feed!A976</f>
        <v>East Pruthenia</v>
      </c>
      <c r="B976" t="str">
        <f>feed!B976</f>
        <v>Fredicus Rex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172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375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http://blocgame.com/stats.php?id=65438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19250</v>
      </c>
      <c r="AA976" s="8">
        <f t="shared" si="93"/>
        <v>53.333333333333336</v>
      </c>
      <c r="AB976" s="4">
        <f t="shared" si="94"/>
        <v>62.5</v>
      </c>
      <c r="AC976" s="4">
        <f t="shared" si="95"/>
        <v>3333.3333333333335</v>
      </c>
    </row>
    <row r="977" spans="1:29" x14ac:dyDescent="0.25">
      <c r="A977" t="str">
        <f>feed!A977</f>
        <v>Jaminica</v>
      </c>
      <c r="B977" t="str">
        <f>feed!B977</f>
        <v>Jamie Wasserman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172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375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http://blocgame.com/stats.php?id=65441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19250</v>
      </c>
      <c r="AA977" s="8">
        <f t="shared" si="93"/>
        <v>53.333333333333336</v>
      </c>
      <c r="AB977" s="4">
        <f t="shared" si="94"/>
        <v>62.5</v>
      </c>
      <c r="AC977" s="4">
        <f t="shared" si="95"/>
        <v>3333.3333333333335</v>
      </c>
    </row>
    <row r="978" spans="1:29" x14ac:dyDescent="0.25">
      <c r="A978" t="str">
        <f>feed!A978</f>
        <v>Little Cayman</v>
      </c>
      <c r="B978" t="str">
        <f>feed!B978</f>
        <v>chairman_chao</v>
      </c>
      <c r="C978">
        <f>feed!C978</f>
        <v>0</v>
      </c>
      <c r="D978">
        <f>SUMPRODUCT(MID(0&amp;feed!D978,LARGE(INDEX(ISNUMBER(--MID(feed!D978,ROW($1:$19),1))*
ROW($1:$19),0),ROW($1:$19))+1,1)*10^ROW($1:$19)/10)</f>
        <v>25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113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1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Caribbean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978" t="str">
        <f>feed!U978</f>
        <v>http://blocgame.com/stats.php?id=65391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19273</v>
      </c>
      <c r="AA978" s="8">
        <f t="shared" si="93"/>
        <v>54.540106951871657</v>
      </c>
      <c r="AB978" s="4">
        <f t="shared" si="94"/>
        <v>62.333333333333336</v>
      </c>
      <c r="AC978" s="4">
        <f t="shared" si="95"/>
        <v>3399.6666666666665</v>
      </c>
    </row>
    <row r="979" spans="1:29" x14ac:dyDescent="0.25">
      <c r="A979" t="str">
        <f>feed!A979</f>
        <v>FuckTO</v>
      </c>
      <c r="B979" t="str">
        <f>feed!B979</f>
        <v>Multi1</v>
      </c>
      <c r="C979">
        <f>feed!C979</f>
        <v>0</v>
      </c>
      <c r="D979">
        <f>SUMPRODUCT(MID(0&amp;feed!D979,LARGE(INDEX(ISNUMBER(--MID(feed!D979,ROW($1:$19),1))*
ROW($1:$19),0),ROW($1:$19))+1,1)*10^ROW($1:$19)/10)</f>
        <v>21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3</v>
      </c>
      <c r="K979">
        <f>SUMPRODUCT(MID(0&amp;feed!K979,LARGE(INDEX(ISNUMBER(--MID(feed!K979,ROW($1:$19),1))*
ROW($1:$19),0),ROW($1:$19))+1,1)*10^ROW($1:$19)/10)</f>
        <v>5</v>
      </c>
      <c r="L979">
        <f>SUMPRODUCT(MID(0&amp;feed!L979,LARGE(INDEX(ISNUMBER(--MID(feed!L979,ROW($1:$19),1))*
ROW($1:$19),0),ROW($1:$19))+1,1)*10^ROW($1:$19)/10)</f>
        <v>0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373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http://blocgame.com/stats.php?id=65421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18125</v>
      </c>
      <c r="AA979" s="8">
        <f t="shared" si="93"/>
        <v>53.619302949061662</v>
      </c>
      <c r="AB979" s="4">
        <f t="shared" si="94"/>
        <v>62.166666666666664</v>
      </c>
      <c r="AC979" s="4">
        <f t="shared" si="95"/>
        <v>3333.3333333333335</v>
      </c>
    </row>
    <row r="980" spans="1:29" x14ac:dyDescent="0.25">
      <c r="A980" t="str">
        <f>feed!A980</f>
        <v>FuckPIRATES</v>
      </c>
      <c r="B980" t="str">
        <f>feed!B980</f>
        <v>Multi2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3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Caribbean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http://blocgame.com/stats.php?id=65423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18500</v>
      </c>
      <c r="AA980" s="8">
        <f t="shared" si="93"/>
        <v>53.619302949061662</v>
      </c>
      <c r="AB980" s="4">
        <f t="shared" si="94"/>
        <v>62.166666666666664</v>
      </c>
      <c r="AC980" s="4">
        <f t="shared" si="95"/>
        <v>3333.3333333333335</v>
      </c>
    </row>
    <row r="981" spans="1:29" x14ac:dyDescent="0.25">
      <c r="A981" t="str">
        <f>feed!A981</f>
        <v>Fuckthededgaem</v>
      </c>
      <c r="B981" t="str">
        <f>feed!B981</f>
        <v>Multi9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373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http://blocgame.com/stats.php?id=65430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18500</v>
      </c>
      <c r="AA981" s="8">
        <f t="shared" si="93"/>
        <v>53.619302949061662</v>
      </c>
      <c r="AB981" s="4">
        <f t="shared" si="94"/>
        <v>62.166666666666664</v>
      </c>
      <c r="AC981" s="4">
        <f t="shared" si="95"/>
        <v>3333.3333333333335</v>
      </c>
    </row>
    <row r="982" spans="1:29" x14ac:dyDescent="0.25">
      <c r="A982" t="str">
        <f>feed!A982</f>
        <v>Chinkostan</v>
      </c>
      <c r="B982" t="str">
        <f>feed!B982</f>
        <v>jimmy_jungaz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83</v>
      </c>
      <c r="E982">
        <f>SUMPRODUCT(MID(0&amp;feed!E982,LARGE(INDEX(ISNUMBER(--MID(feed!E982,ROW($1:$19),1))*
ROW($1:$19),0),ROW($1:$19))+1,1)*10^ROW($1:$19)/10)</f>
        <v>4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2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15</v>
      </c>
      <c r="K982">
        <f>SUMPRODUCT(MID(0&amp;feed!K982,LARGE(INDEX(ISNUMBER(--MID(feed!K982,ROW($1:$19),1))*
ROW($1:$19),0),ROW($1:$19))+1,1)*10^ROW($1:$19)/10)</f>
        <v>16</v>
      </c>
      <c r="L982">
        <f>SUMPRODUCT(MID(0&amp;feed!L982,LARGE(INDEX(ISNUMBER(--MID(feed!L982,ROW($1:$19),1))*
ROW($1:$19),0),ROW($1:$19))+1,1)*10^ROW($1:$19)/10)</f>
        <v>5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371</v>
      </c>
      <c r="O982">
        <f>SUMPRODUCT(MID(0&amp;feed!O982,LARGE(INDEX(ISNUMBER(--MID(feed!O982,ROW($1:$5),1))*
ROW($1:$5),0),ROW($1:$5))+1,1)*10^ROW($1:$5)/10)</f>
        <v>151</v>
      </c>
      <c r="P982" t="str">
        <f>feed!P982</f>
        <v>Untapped</v>
      </c>
      <c r="Q982">
        <f t="shared" si="90"/>
        <v>90</v>
      </c>
      <c r="R982" t="str">
        <f>feed!Q982</f>
        <v>Large</v>
      </c>
      <c r="S982">
        <f t="shared" si="91"/>
        <v>7.5</v>
      </c>
      <c r="T982" t="str">
        <f>feed!R982</f>
        <v>Indochina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http://blocgame.com/stats.php?id=64521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10625</v>
      </c>
      <c r="AA982" s="8">
        <f t="shared" si="93"/>
        <v>53.908355795148246</v>
      </c>
      <c r="AB982" s="4">
        <f t="shared" si="94"/>
        <v>61.833333333333336</v>
      </c>
      <c r="AC982" s="4">
        <f t="shared" si="95"/>
        <v>3333.3333333333335</v>
      </c>
    </row>
    <row r="983" spans="1:29" x14ac:dyDescent="0.25">
      <c r="A983" t="str">
        <f>feed!A983</f>
        <v>Senegal</v>
      </c>
      <c r="B983" t="str">
        <f>feed!B983</f>
        <v>Chizoba Oluchi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166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West Africa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http://blocgame.com/stats.php?id=62526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54.054054054054056</v>
      </c>
      <c r="AB983" s="4">
        <f t="shared" si="94"/>
        <v>61.666666666666664</v>
      </c>
      <c r="AC983" s="4">
        <f t="shared" si="95"/>
        <v>3333.3333333333335</v>
      </c>
    </row>
    <row r="984" spans="1:29" x14ac:dyDescent="0.25">
      <c r="A984" t="str">
        <f>feed!A984</f>
        <v>Venetelia</v>
      </c>
      <c r="B984" t="str">
        <f>feed!B984</f>
        <v>syridae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168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370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Caribbean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http://blocgame.com/stats.php?id=65447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54.054054054054056</v>
      </c>
      <c r="AB984" s="4">
        <f t="shared" si="94"/>
        <v>61.666666666666664</v>
      </c>
      <c r="AC984" s="4">
        <f t="shared" si="95"/>
        <v>3333.3333333333335</v>
      </c>
    </row>
    <row r="985" spans="1:29" x14ac:dyDescent="0.25">
      <c r="A985" t="str">
        <f>feed!A985</f>
        <v>fuckoff</v>
      </c>
      <c r="B985" t="str">
        <f>feed!B985</f>
        <v>Therevolutionary</v>
      </c>
      <c r="C985">
        <f>feed!C985</f>
        <v>0</v>
      </c>
      <c r="D985">
        <f>SUMPRODUCT(MID(0&amp;feed!D985,LARGE(INDEX(ISNUMBER(--MID(feed!D985,ROW($1:$19),1))*
ROW($1:$19),0),ROW($1:$19))+1,1)*10^ROW($1:$19)/10)</f>
        <v>4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370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http://blocgame.com/stats.php?id=65494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54.054054054054056</v>
      </c>
      <c r="AB985" s="4">
        <f t="shared" si="94"/>
        <v>61.666666666666664</v>
      </c>
      <c r="AC985" s="4">
        <f t="shared" si="95"/>
        <v>3333.3333333333335</v>
      </c>
    </row>
    <row r="986" spans="1:29" x14ac:dyDescent="0.25">
      <c r="A986" t="str">
        <f>feed!A986</f>
        <v>hahahgila</v>
      </c>
      <c r="B986" t="str">
        <f>feed!B986</f>
        <v>bencigila</v>
      </c>
      <c r="C986">
        <f>feed!C986</f>
        <v>0</v>
      </c>
      <c r="D986">
        <f>SUMPRODUCT(MID(0&amp;feed!D986,LARGE(INDEX(ISNUMBER(--MID(feed!D986,ROW($1:$19),1))*
ROW($1:$19),0),ROW($1:$19))+1,1)*10^ROW($1:$19)/10)</f>
        <v>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154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369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Indochina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986" t="str">
        <f>feed!U986</f>
        <v>http://blocgame.com/stats.php?id=65469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15503</v>
      </c>
      <c r="AA986" s="8">
        <f t="shared" si="93"/>
        <v>44.046070460704605</v>
      </c>
      <c r="AB986" s="4">
        <f t="shared" si="94"/>
        <v>61.5</v>
      </c>
      <c r="AC986" s="4">
        <f t="shared" si="95"/>
        <v>2708.8333333333335</v>
      </c>
    </row>
    <row r="987" spans="1:29" x14ac:dyDescent="0.25">
      <c r="A987" t="str">
        <f>feed!A987</f>
        <v>TheReignofFire</v>
      </c>
      <c r="B987" t="str">
        <f>feed!B987</f>
        <v>IgneousAssault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Angelic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64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369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http://blocgame.com/stats.php?id=65567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54.200542005420054</v>
      </c>
      <c r="AB987" s="4">
        <f t="shared" si="94"/>
        <v>61.5</v>
      </c>
      <c r="AC987" s="4">
        <f t="shared" si="95"/>
        <v>3333.3333333333335</v>
      </c>
    </row>
    <row r="988" spans="1:29" x14ac:dyDescent="0.25">
      <c r="A988" t="str">
        <f>feed!A988</f>
        <v>Turkiena</v>
      </c>
      <c r="B988" t="str">
        <f>feed!B988</f>
        <v>Gï¿½rkem Can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146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368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Arabia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88" t="str">
        <f>feed!U988</f>
        <v>http://blocgame.com/stats.php?id=65481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15585</v>
      </c>
      <c r="AA988" s="8">
        <f t="shared" si="93"/>
        <v>44.388586956521742</v>
      </c>
      <c r="AB988" s="4">
        <f t="shared" si="94"/>
        <v>61.333333333333336</v>
      </c>
      <c r="AC988" s="4">
        <f t="shared" si="95"/>
        <v>2722.5</v>
      </c>
    </row>
    <row r="989" spans="1:29" x14ac:dyDescent="0.25">
      <c r="A989" t="str">
        <f>feed!A989</f>
        <v>Mikaia</v>
      </c>
      <c r="B989" t="str">
        <f>feed!B989</f>
        <v>Shinon_</v>
      </c>
      <c r="C989" t="str">
        <f>feed!C989</f>
        <v>Socialist Arab Union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49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China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989" t="str">
        <f>feed!U989</f>
        <v>http://blocgame.com/stats.php?id=65552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18274</v>
      </c>
      <c r="AA989" s="8">
        <f t="shared" si="93"/>
        <v>54.752717391304351</v>
      </c>
      <c r="AB989" s="4">
        <f t="shared" si="94"/>
        <v>61.333333333333336</v>
      </c>
      <c r="AC989" s="4">
        <f t="shared" si="95"/>
        <v>3358.1666666666665</v>
      </c>
    </row>
    <row r="990" spans="1:29" x14ac:dyDescent="0.25">
      <c r="A990" t="str">
        <f>feed!A990</f>
        <v>SKYTRAIL</v>
      </c>
      <c r="B990" t="str">
        <f>feed!B990</f>
        <v>Mohdnizarudin</v>
      </c>
      <c r="C990" t="str">
        <f>feed!C990</f>
        <v>PIRATES</v>
      </c>
      <c r="D990">
        <f>SUMPRODUCT(MID(0&amp;feed!D990,LARGE(INDEX(ISNUMBER(--MID(feed!D990,ROW($1:$19),1))*
ROW($1:$19),0),ROW($1:$19))+1,1)*10^ROW($1:$19)/10)</f>
        <v>12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1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14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366</v>
      </c>
      <c r="O990">
        <f>SUMPRODUCT(MID(0&amp;feed!O990,LARGE(INDEX(ISNUMBER(--MID(feed!O990,ROW($1:$5),1))*
ROW($1:$5),0),ROW($1:$5))+1,1)*10^ROW($1:$5)/10)</f>
        <v>360</v>
      </c>
      <c r="P990">
        <f>feed!P990</f>
        <v>0</v>
      </c>
      <c r="Q990">
        <f t="shared" si="90"/>
        <v>40</v>
      </c>
      <c r="R990" t="str">
        <f>feed!Q990</f>
        <v>Meagre</v>
      </c>
      <c r="S990">
        <f t="shared" si="91"/>
        <v>1.5</v>
      </c>
      <c r="T990" t="str">
        <f>feed!R990</f>
        <v>Gran Colombia</v>
      </c>
      <c r="U990" t="str">
        <f>feed!S990</f>
        <v>Soviet Union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990" t="str">
        <f>feed!U990</f>
        <v>http://blocgame.com/stats.php?id=64995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16800</v>
      </c>
      <c r="AA990" s="8">
        <f t="shared" si="93"/>
        <v>54.098360655737707</v>
      </c>
      <c r="AB990" s="4">
        <f t="shared" si="94"/>
        <v>61</v>
      </c>
      <c r="AC990" s="4">
        <f t="shared" si="95"/>
        <v>3300</v>
      </c>
    </row>
    <row r="991" spans="1:29" x14ac:dyDescent="0.25">
      <c r="A991" t="str">
        <f>feed!A991</f>
        <v>Nikaii</v>
      </c>
      <c r="B991" t="str">
        <f>feed!B991</f>
        <v>dominikai</v>
      </c>
      <c r="C991">
        <f>feed!C991</f>
        <v>0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135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366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East Indies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http://blocgame.com/stats.php?id=65505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19250</v>
      </c>
      <c r="AA991" s="8">
        <f t="shared" si="93"/>
        <v>54.644808743169399</v>
      </c>
      <c r="AB991" s="4">
        <f t="shared" si="94"/>
        <v>61</v>
      </c>
      <c r="AC991" s="4">
        <f t="shared" si="95"/>
        <v>3333.3333333333335</v>
      </c>
    </row>
    <row r="992" spans="1:29" x14ac:dyDescent="0.25">
      <c r="A992" t="str">
        <f>feed!A992</f>
        <v>Jayhawks</v>
      </c>
      <c r="B992" t="str">
        <f>feed!B992</f>
        <v>Emperor Dylan Field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124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366</v>
      </c>
      <c r="O992">
        <f>SUMPRODUCT(MID(0&amp;feed!O992,LARGE(INDEX(ISNUMBER(--MID(feed!O992,ROW($1:$5),1))*
ROW($1:$5),0),ROW($1:$5))+1,1)*10^ROW($1:$5)/10)</f>
        <v>1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China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http://blocgame.com/stats.php?id=65511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18500</v>
      </c>
      <c r="AA992" s="8">
        <f t="shared" si="93"/>
        <v>54.644808743169399</v>
      </c>
      <c r="AB992" s="4">
        <f t="shared" si="94"/>
        <v>61</v>
      </c>
      <c r="AC992" s="4">
        <f t="shared" si="95"/>
        <v>3333.3333333333335</v>
      </c>
    </row>
    <row r="993" spans="1:29" x14ac:dyDescent="0.25">
      <c r="A993" t="str">
        <f>feed!A993</f>
        <v>Zaetoria</v>
      </c>
      <c r="B993" t="str">
        <f>feed!B993</f>
        <v>Reaper_1911</v>
      </c>
      <c r="C993">
        <f>feed!C993</f>
        <v>0</v>
      </c>
      <c r="D993">
        <f>SUMPRODUCT(MID(0&amp;feed!D993,LARGE(INDEX(ISNUMBER(--MID(feed!D993,ROW($1:$19),1))*
ROW($1:$19),0),ROW($1:$19))+1,1)*10^ROW($1:$19)/10)</f>
        <v>25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365</v>
      </c>
      <c r="O993">
        <f>SUMPRODUCT(MID(0&amp;feed!O993,LARGE(INDEX(ISNUMBER(--MID(feed!O993,ROW($1:$5),1))*
ROW($1:$5),0),ROW($1:$5))+1,1)*10^ROW($1:$5)/10)</f>
        <v>440</v>
      </c>
      <c r="P993" t="str">
        <f>feed!P993</f>
        <v>Untapped</v>
      </c>
      <c r="Q993">
        <f t="shared" si="90"/>
        <v>90</v>
      </c>
      <c r="R993" t="str">
        <f>feed!Q993</f>
        <v>Meagre</v>
      </c>
      <c r="S993">
        <f t="shared" si="91"/>
        <v>1.5</v>
      </c>
      <c r="T993" t="str">
        <f>feed!R993</f>
        <v>Pacific Rim</v>
      </c>
      <c r="U993" t="str">
        <f>feed!S993</f>
        <v>Soviet Union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http://blocgame.com/stats.php?id=64999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19250</v>
      </c>
      <c r="AA993" s="8">
        <f t="shared" si="93"/>
        <v>54.794520547945204</v>
      </c>
      <c r="AB993" s="4">
        <f t="shared" si="94"/>
        <v>60.833333333333336</v>
      </c>
      <c r="AC993" s="4">
        <f t="shared" si="95"/>
        <v>3333.3333333333335</v>
      </c>
    </row>
    <row r="994" spans="1:29" x14ac:dyDescent="0.25">
      <c r="A994" t="str">
        <f>feed!A994</f>
        <v>Vatrasta</v>
      </c>
      <c r="B994" t="str">
        <f>feed!B994</f>
        <v>Ryneir Kreig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160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365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Congo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http://blocgame.com/stats.php?id=65467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19250</v>
      </c>
      <c r="AA994" s="8">
        <f t="shared" si="93"/>
        <v>54.794520547945204</v>
      </c>
      <c r="AB994" s="4">
        <f t="shared" si="94"/>
        <v>60.833333333333336</v>
      </c>
      <c r="AC994" s="4">
        <f t="shared" si="95"/>
        <v>3333.3333333333335</v>
      </c>
    </row>
    <row r="995" spans="1:29" x14ac:dyDescent="0.25">
      <c r="A995" t="str">
        <f>feed!A995</f>
        <v>Disc</v>
      </c>
      <c r="B995" t="str">
        <f>feed!B995</f>
        <v>Clockwork Man</v>
      </c>
      <c r="C995">
        <f>feed!C995</f>
        <v>0</v>
      </c>
      <c r="D995">
        <f>SUMPRODUCT(MID(0&amp;feed!D995,LARGE(INDEX(ISNUMBER(--MID(feed!D995,ROW($1:$19),1))*
ROW($1:$19),0),ROW($1:$19))+1,1)*10^ROW($1:$19)/10)</f>
        <v>27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Isolated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365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Mesoamerica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995" t="str">
        <f>feed!U995</f>
        <v>http://blocgame.com/stats.php?id=65666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22208</v>
      </c>
      <c r="AA995" s="8">
        <f t="shared" si="93"/>
        <v>63.926027397260277</v>
      </c>
      <c r="AB995" s="4">
        <f t="shared" si="94"/>
        <v>60.833333333333336</v>
      </c>
      <c r="AC995" s="4">
        <f t="shared" si="95"/>
        <v>3888.8333333333335</v>
      </c>
    </row>
    <row r="996" spans="1:29" x14ac:dyDescent="0.25">
      <c r="A996" t="str">
        <f>feed!A996</f>
        <v>Creamy Meme</v>
      </c>
      <c r="B996" t="str">
        <f>feed!B996</f>
        <v>Super Snake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23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133</v>
      </c>
      <c r="K996">
        <f>SUMPRODUCT(MID(0&amp;feed!K996,LARGE(INDEX(ISNUMBER(--MID(feed!K996,ROW($1:$19),1))*
ROW($1:$19),0),ROW($1:$19))+1,1)*10^ROW($1:$19)/10)</f>
        <v>1</v>
      </c>
      <c r="L996">
        <f>SUMPRODUCT(MID(0&amp;feed!L996,LARGE(INDEX(ISNUMBER(--MID(feed!L996,ROW($1:$19),1))*
ROW($1:$19),0),ROW($1:$19))+1,1)*10^ROW($1:$19)/10)</f>
        <v>0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362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0"/>
        <v>90</v>
      </c>
      <c r="R996" t="str">
        <f>feed!Q996</f>
        <v>Meagre</v>
      </c>
      <c r="S996">
        <f t="shared" si="91"/>
        <v>1.5</v>
      </c>
      <c r="T996" t="str">
        <f>feed!R996</f>
        <v>The Subcontinent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996" t="str">
        <f>feed!U996</f>
        <v>http://blocgame.com/stats.php?id=64874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16452</v>
      </c>
      <c r="AA996" s="8">
        <f t="shared" si="93"/>
        <v>50.627071823204417</v>
      </c>
      <c r="AB996" s="4">
        <f t="shared" si="94"/>
        <v>60.333333333333336</v>
      </c>
      <c r="AC996" s="4">
        <f t="shared" si="95"/>
        <v>3054.5</v>
      </c>
    </row>
    <row r="997" spans="1:29" x14ac:dyDescent="0.25">
      <c r="A997" t="str">
        <f>feed!A997</f>
        <v>Opandos</v>
      </c>
      <c r="B997" t="str">
        <f>feed!B997</f>
        <v>KllK</v>
      </c>
      <c r="C997" t="str">
        <f>feed!C997</f>
        <v>The Order</v>
      </c>
      <c r="D997">
        <f>SUMPRODUCT(MID(0&amp;feed!D997,LARGE(INDEX(ISNUMBER(--MID(feed!D997,ROW($1:$19),1))*
ROW($1:$19),0),ROW($1:$19))+1,1)*10^ROW($1:$19)/10)</f>
        <v>55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21</v>
      </c>
      <c r="K997">
        <f>SUMPRODUCT(MID(0&amp;feed!K997,LARGE(INDEX(ISNUMBER(--MID(feed!K997,ROW($1:$19),1))*
ROW($1:$19),0),ROW($1:$19))+1,1)*10^ROW($1:$19)/10)</f>
        <v>10</v>
      </c>
      <c r="L997">
        <f>SUMPRODUCT(MID(0&amp;feed!L997,LARGE(INDEX(ISNUMBER(--MID(feed!L997,ROW($1:$19),1))*
ROW($1:$19),0),ROW($1:$19))+1,1)*10^ROW($1:$19)/10)</f>
        <v>3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361</v>
      </c>
      <c r="O997">
        <f>SUMPRODUCT(MID(0&amp;feed!O997,LARGE(INDEX(ISNUMBER(--MID(feed!O997,ROW($1:$5),1))*
ROW($1:$5),0),ROW($1:$5))+1,1)*10^ROW($1:$5)/10)</f>
        <v>120</v>
      </c>
      <c r="P997" t="str">
        <f>feed!P997</f>
        <v>Untapped</v>
      </c>
      <c r="Q997">
        <f t="shared" si="90"/>
        <v>90</v>
      </c>
      <c r="R997" t="str">
        <f>feed!Q997</f>
        <v>Mediocre</v>
      </c>
      <c r="S997">
        <f t="shared" si="91"/>
        <v>4.5</v>
      </c>
      <c r="T997" t="str">
        <f>feed!R997</f>
        <v>Indochina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997" t="str">
        <f>feed!U997</f>
        <v>http://blocgame.com/stats.php?id=50208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34966</v>
      </c>
      <c r="AA997" s="8">
        <f t="shared" si="93"/>
        <v>114.5180055401662</v>
      </c>
      <c r="AB997" s="4">
        <f t="shared" si="94"/>
        <v>60.166666666666664</v>
      </c>
      <c r="AC997" s="4">
        <f t="shared" si="95"/>
        <v>6890.166666666667</v>
      </c>
    </row>
    <row r="998" spans="1:29" x14ac:dyDescent="0.25">
      <c r="A998" t="str">
        <f>feed!A998</f>
        <v>iraandsai</v>
      </c>
      <c r="B998" t="str">
        <f>feed!B998</f>
        <v>saifulnizam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SUMPRODUCT(MID(0&amp;feed!H998,LARGE(INDEX(ISNUMBER(--MID(feed!H998,ROW($1:$1),1))*
ROW($1:$1),0),ROW($1:$1))+1,1)*10^ROW($1:$1)/10)</f>
        <v>1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16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361</v>
      </c>
      <c r="O998">
        <f>SUMPRODUCT(MID(0&amp;feed!O998,LARGE(INDEX(ISNUMBER(--MID(feed!O998,ROW($1:$5),1))*
ROW($1:$5),0),ROW($1:$5))+1,1)*10^ROW($1:$5)/10)</f>
        <v>155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Indochina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998" t="str">
        <f>feed!U998</f>
        <v>http://blocgame.com/stats.php?id=65232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5248</v>
      </c>
      <c r="AA998" s="8">
        <f t="shared" si="93"/>
        <v>23.886426592797783</v>
      </c>
      <c r="AB998" s="4">
        <f t="shared" si="94"/>
        <v>60.166666666666664</v>
      </c>
      <c r="AC998" s="4">
        <f t="shared" si="95"/>
        <v>1437.1666666666667</v>
      </c>
    </row>
    <row r="999" spans="1:29" x14ac:dyDescent="0.25">
      <c r="A999" t="str">
        <f>feed!A999</f>
        <v>SowrCrem</v>
      </c>
      <c r="B999" t="str">
        <f>feed!B999</f>
        <v>SowrCrem</v>
      </c>
      <c r="C999">
        <f>feed!C999</f>
        <v>0</v>
      </c>
      <c r="D999">
        <f>SUMPRODUCT(MID(0&amp;feed!D999,LARGE(INDEX(ISNUMBER(--MID(feed!D999,ROW($1:$19),1))*
ROW($1:$19),0),ROW($1:$19))+1,1)*10^ROW($1:$19)/10)</f>
        <v>26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360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East Indies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http://blocgame.com/stats.php?id=65431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19250</v>
      </c>
      <c r="AA999" s="8">
        <f t="shared" si="93"/>
        <v>55.555555555555557</v>
      </c>
      <c r="AB999" s="4">
        <f t="shared" si="94"/>
        <v>60</v>
      </c>
      <c r="AC999" s="4">
        <f t="shared" si="95"/>
        <v>3333.3333333333335</v>
      </c>
    </row>
    <row r="1000" spans="1:29" x14ac:dyDescent="0.25">
      <c r="A1000" t="str">
        <f>feed!A1000</f>
        <v>Ruby Region</v>
      </c>
      <c r="B1000" t="str">
        <f>feed!B1000</f>
        <v>Darcy7700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145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360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Mesopotamia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http://blocgame.com/stats.php?id=65487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19250</v>
      </c>
      <c r="AA1000" s="8">
        <f t="shared" si="93"/>
        <v>55.555555555555557</v>
      </c>
      <c r="AB1000" s="4">
        <f t="shared" si="94"/>
        <v>60</v>
      </c>
      <c r="AC1000" s="4">
        <f t="shared" si="95"/>
        <v>3333.3333333333335</v>
      </c>
    </row>
    <row r="1001" spans="1:29" x14ac:dyDescent="0.25">
      <c r="A1001" t="str">
        <f>feed!A1001</f>
        <v>Sander</v>
      </c>
      <c r="B1001" t="str">
        <f>feed!B1001</f>
        <v>Sanders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143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Southern Cone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http://blocgame.com/stats.php?id=65489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55.555555555555557</v>
      </c>
      <c r="AB1001" s="4">
        <f t="shared" si="94"/>
        <v>60</v>
      </c>
      <c r="AC1001" s="4">
        <f t="shared" si="95"/>
        <v>3333.3333333333335</v>
      </c>
    </row>
    <row r="1002" spans="1:29" x14ac:dyDescent="0.25">
      <c r="A1002" t="str">
        <f>feed!A1002</f>
        <v>Izweababa</v>
      </c>
      <c r="B1002" t="str">
        <f>feed!B1002</f>
        <v>Xanis Buris</v>
      </c>
      <c r="C1002">
        <f>feed!C1002</f>
        <v>0</v>
      </c>
      <c r="D1002">
        <f>SUMPRODUCT(MID(0&amp;feed!D1002,LARGE(INDEX(ISNUMBER(--MID(feed!D1002,ROW($1:$19),1))*
ROW($1:$19),0),ROW($1:$19))+1,1)*10^ROW($1:$19)/10)</f>
        <v>25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Elite</v>
      </c>
      <c r="J1002">
        <f>SUMPRODUCT(MID(0&amp;feed!J1002,LARGE(INDEX(ISNUMBER(--MID(feed!J1002,ROW($1:$19),1))*
ROW($1:$19),0),ROW($1:$19))+1,1)*10^ROW($1:$19)/10)</f>
        <v>119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West Africa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http://blocgame.com/stats.php?id=65491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55.555555555555557</v>
      </c>
      <c r="AB1002" s="4">
        <f t="shared" si="94"/>
        <v>60</v>
      </c>
      <c r="AC1002" s="4">
        <f t="shared" si="95"/>
        <v>3333.3333333333335</v>
      </c>
    </row>
    <row r="1003" spans="1:29" x14ac:dyDescent="0.25">
      <c r="A1003" t="str">
        <f>feed!A1003</f>
        <v>Heindenbergian</v>
      </c>
      <c r="B1003" t="str">
        <f>feed!B1003</f>
        <v>Meck Jeb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140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Atlas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http://blocgame.com/stats.php?id=65497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55.555555555555557</v>
      </c>
      <c r="AB1003" s="4">
        <f t="shared" si="94"/>
        <v>60</v>
      </c>
      <c r="AC1003" s="4">
        <f t="shared" si="95"/>
        <v>3333.3333333333335</v>
      </c>
    </row>
    <row r="1004" spans="1:29" x14ac:dyDescent="0.25">
      <c r="A1004" t="str">
        <f>feed!A1004</f>
        <v>Naasje</v>
      </c>
      <c r="B1004" t="str">
        <f>feed!B1004</f>
        <v>LucValjean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Elite</v>
      </c>
      <c r="J1004">
        <f>SUMPRODUCT(MID(0&amp;feed!J1004,LARGE(INDEX(ISNUMBER(--MID(feed!J1004,ROW($1:$19),1))*
ROW($1:$19),0),ROW($1:$19))+1,1)*10^ROW($1:$19)/10)</f>
        <v>136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Persia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http://blocgame.com/stats.php?id=65504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55.555555555555557</v>
      </c>
      <c r="AB1004" s="4">
        <f t="shared" si="94"/>
        <v>60</v>
      </c>
      <c r="AC1004" s="4">
        <f t="shared" si="95"/>
        <v>3333.3333333333335</v>
      </c>
    </row>
    <row r="1005" spans="1:29" x14ac:dyDescent="0.25">
      <c r="A1005" t="str">
        <f>feed!A1005</f>
        <v>landlyly</v>
      </c>
      <c r="B1005" t="str">
        <f>feed!B1005</f>
        <v>lydi21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2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Arabia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05" t="str">
        <f>feed!U1005</f>
        <v>http://blocgame.com/stats.php?id=65557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17750</v>
      </c>
      <c r="AA1005" s="8">
        <f t="shared" si="93"/>
        <v>51.388888888888886</v>
      </c>
      <c r="AB1005" s="4">
        <f t="shared" si="94"/>
        <v>60</v>
      </c>
      <c r="AC1005" s="4">
        <f t="shared" si="95"/>
        <v>3083.3333333333335</v>
      </c>
    </row>
    <row r="1006" spans="1:29" x14ac:dyDescent="0.25">
      <c r="A1006" t="str">
        <f>feed!A1006</f>
        <v>Azbackastan</v>
      </c>
      <c r="B1006" t="str">
        <f>feed!B1006</f>
        <v>Gritowski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52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360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Congo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http://blocgame.com/stats.php?id=65609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18875</v>
      </c>
      <c r="AA1006" s="8">
        <f t="shared" si="93"/>
        <v>55.555555555555557</v>
      </c>
      <c r="AB1006" s="4">
        <f t="shared" si="94"/>
        <v>60</v>
      </c>
      <c r="AC1006" s="4">
        <f t="shared" si="95"/>
        <v>3333.3333333333335</v>
      </c>
    </row>
    <row r="1007" spans="1:29" x14ac:dyDescent="0.25">
      <c r="A1007" t="str">
        <f>feed!A1007</f>
        <v>Bratavia</v>
      </c>
      <c r="B1007" t="str">
        <f>feed!B1007</f>
        <v>Jack Calvin</v>
      </c>
      <c r="C1007">
        <f>feed!C1007</f>
        <v>0</v>
      </c>
      <c r="D1007">
        <f>SUMPRODUCT(MID(0&amp;feed!D1007,LARGE(INDEX(ISNUMBER(--MID(feed!D1007,ROW($1:$19),1))*
ROW($1:$19),0),ROW($1:$19))+1,1)*10^ROW($1:$19)/10)</f>
        <v>10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359</v>
      </c>
      <c r="O1007">
        <f>SUMPRODUCT(MID(0&amp;feed!O1007,LARGE(INDEX(ISNUMBER(--MID(feed!O1007,ROW($1:$5),1))*
ROW($1:$5),0),ROW($1:$5))+1,1)*10^ROW($1:$5)/10)</f>
        <v>125</v>
      </c>
      <c r="P1007" t="str">
        <f>feed!P1007</f>
        <v>Plentiful</v>
      </c>
      <c r="Q1007">
        <f t="shared" si="90"/>
        <v>70</v>
      </c>
      <c r="R1007" t="str">
        <f>feed!Q1007</f>
        <v>None</v>
      </c>
      <c r="S1007">
        <f t="shared" si="91"/>
        <v>0</v>
      </c>
      <c r="T1007" t="str">
        <f>feed!R1007</f>
        <v>Indochina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07" t="str">
        <f>feed!U1007</f>
        <v>http://blocgame.com/stats.php?id=60351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7768</v>
      </c>
      <c r="AA1007" s="8">
        <f t="shared" si="93"/>
        <v>25.81615598885794</v>
      </c>
      <c r="AB1007" s="4">
        <f t="shared" si="94"/>
        <v>59.833333333333336</v>
      </c>
      <c r="AC1007" s="4">
        <f t="shared" si="95"/>
        <v>1544.6666666666667</v>
      </c>
    </row>
    <row r="1008" spans="1:29" x14ac:dyDescent="0.25">
      <c r="A1008" t="str">
        <f>feed!A1008</f>
        <v>Louisiana</v>
      </c>
      <c r="B1008" t="str">
        <f>feed!B1008</f>
        <v>King Babin I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118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359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Mesoamerica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http://blocgame.com/stats.php?id=65532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19250</v>
      </c>
      <c r="AA1008" s="8">
        <f t="shared" si="93"/>
        <v>55.710306406685234</v>
      </c>
      <c r="AB1008" s="4">
        <f t="shared" si="94"/>
        <v>59.833333333333336</v>
      </c>
      <c r="AC1008" s="4">
        <f t="shared" si="95"/>
        <v>3333.3333333333335</v>
      </c>
    </row>
    <row r="1009" spans="1:31" x14ac:dyDescent="0.25">
      <c r="A1009" t="str">
        <f>feed!A1009</f>
        <v>Gragnokish</v>
      </c>
      <c r="B1009" t="str">
        <f>feed!B1009</f>
        <v>Gragnok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Normal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2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359</v>
      </c>
      <c r="O1009">
        <f>SUMPRODUCT(MID(0&amp;feed!O1009,LARGE(INDEX(ISNUMBER(--MID(feed!O1009,ROW($1:$5),1))*
ROW($1:$5),0),ROW($1:$5))+1,1)*10^ROW($1:$5)/10)</f>
        <v>48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09" t="str">
        <f>feed!U1009</f>
        <v>http://blocgame.com/stats.php?id=65645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18783</v>
      </c>
      <c r="AA1009" s="8">
        <f t="shared" si="93"/>
        <v>56.49860724233983</v>
      </c>
      <c r="AB1009" s="4">
        <f t="shared" si="94"/>
        <v>59.833333333333336</v>
      </c>
      <c r="AC1009" s="4">
        <f t="shared" si="95"/>
        <v>3380.5</v>
      </c>
    </row>
    <row r="1010" spans="1:31" x14ac:dyDescent="0.25">
      <c r="A1010" t="str">
        <f>feed!A1010</f>
        <v>Popasquatia</v>
      </c>
      <c r="B1010" t="str">
        <f>feed!B1010</f>
        <v>papa squat</v>
      </c>
      <c r="C1010">
        <f>feed!C1010</f>
        <v>0</v>
      </c>
      <c r="D1010">
        <f>SUMPRODUCT(MID(0&amp;feed!D1010,LARGE(INDEX(ISNUMBER(--MID(feed!D1010,ROW($1:$19),1))*
ROW($1:$19),0),ROW($1:$19))+1,1)*10^ROW($1:$19)/10)</f>
        <v>54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46</v>
      </c>
      <c r="K1010">
        <f>SUMPRODUCT(MID(0&amp;feed!K1010,LARGE(INDEX(ISNUMBER(--MID(feed!K1010,ROW($1:$19),1))*
ROW($1:$19),0),ROW($1:$19))+1,1)*10^ROW($1:$19)/10)</f>
        <v>11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358</v>
      </c>
      <c r="O1010">
        <f>SUMPRODUCT(MID(0&amp;feed!O1010,LARGE(INDEX(ISNUMBER(--MID(feed!O1010,ROW($1:$5),1))*
ROW($1:$5),0),ROW($1:$5))+1,1)*10^ROW($1:$5)/10)</f>
        <v>236</v>
      </c>
      <c r="P1010" t="str">
        <f>feed!P1010</f>
        <v>Untapped</v>
      </c>
      <c r="Q1010">
        <f t="shared" si="90"/>
        <v>90</v>
      </c>
      <c r="R1010" t="str">
        <f>feed!Q1010</f>
        <v>Mediocre</v>
      </c>
      <c r="S1010">
        <f t="shared" si="91"/>
        <v>4.5</v>
      </c>
      <c r="T1010" t="str">
        <f>feed!R1010</f>
        <v>Indochina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1010" t="str">
        <f>feed!U1010</f>
        <v>http://blocgame.com/stats.php?id=65533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20491</v>
      </c>
      <c r="AA1010" s="8">
        <f t="shared" si="93"/>
        <v>73.997206703910621</v>
      </c>
      <c r="AB1010" s="4">
        <f t="shared" si="94"/>
        <v>59.666666666666664</v>
      </c>
      <c r="AC1010" s="4">
        <f t="shared" si="95"/>
        <v>4415.166666666667</v>
      </c>
    </row>
    <row r="1011" spans="1:31" x14ac:dyDescent="0.25">
      <c r="A1011" t="str">
        <f>feed!A1011</f>
        <v>Ridon</v>
      </c>
      <c r="B1011" t="str">
        <f>feed!B1011</f>
        <v>prep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120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West Africa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11" t="str">
        <f>feed!U1011</f>
        <v>http://blocgame.com/stats.php?id=65418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14757</v>
      </c>
      <c r="AA1011" s="8">
        <f t="shared" si="93"/>
        <v>43.55898876404494</v>
      </c>
      <c r="AB1011" s="4">
        <f t="shared" si="94"/>
        <v>59.333333333333336</v>
      </c>
      <c r="AC1011" s="4">
        <f t="shared" si="95"/>
        <v>2584.5</v>
      </c>
    </row>
    <row r="1012" spans="1:31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Normal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132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1698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14117</v>
      </c>
      <c r="AA1012" s="8">
        <f t="shared" si="93"/>
        <v>43.991549295774647</v>
      </c>
      <c r="AB1012" s="4">
        <f t="shared" si="94"/>
        <v>59.166666666666664</v>
      </c>
      <c r="AC1012" s="4">
        <f t="shared" si="95"/>
        <v>2602.8333333333335</v>
      </c>
    </row>
    <row r="1013" spans="1:31" x14ac:dyDescent="0.25">
      <c r="A1013" t="str">
        <f>feed!A1013</f>
        <v>Wo\\\'ruin</v>
      </c>
      <c r="B1013" t="str">
        <f>feed!B1013</f>
        <v>Ajaxian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Normal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1354</v>
      </c>
      <c r="P1013" t="str">
        <f>feed!P1013</f>
        <v>Untapped</v>
      </c>
      <c r="Q1013">
        <f t="shared" si="90"/>
        <v>90</v>
      </c>
      <c r="R1013" t="str">
        <f>feed!Q1013</f>
        <v>Meagre</v>
      </c>
      <c r="S1013">
        <f t="shared" si="91"/>
        <v>1.5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13" t="str">
        <f>feed!U1013</f>
        <v>http://blocgame.com/stats.php?id=65550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18656</v>
      </c>
      <c r="AA1013" s="8">
        <f t="shared" si="93"/>
        <v>54.664788732394364</v>
      </c>
      <c r="AB1013" s="4">
        <f t="shared" si="94"/>
        <v>59.166666666666664</v>
      </c>
      <c r="AC1013" s="4">
        <f t="shared" si="95"/>
        <v>3234.3333333333335</v>
      </c>
    </row>
    <row r="1014" spans="1:31" x14ac:dyDescent="0.25">
      <c r="A1014" t="str">
        <f>feed!A1014</f>
        <v>Maki</v>
      </c>
      <c r="B1014" t="str">
        <f>feed!B1014</f>
        <v>Shinonon_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49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353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Meagre</v>
      </c>
      <c r="S1014">
        <f t="shared" si="91"/>
        <v>1.5</v>
      </c>
      <c r="T1014" t="str">
        <f>feed!R1014</f>
        <v>Pacific Rim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http://blocgame.com/stats.php?id=65554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18500</v>
      </c>
      <c r="AA1014" s="8">
        <f t="shared" si="93"/>
        <v>56.657223796033996</v>
      </c>
      <c r="AB1014" s="4">
        <f t="shared" si="94"/>
        <v>58.833333333333336</v>
      </c>
      <c r="AC1014" s="4">
        <f t="shared" si="95"/>
        <v>3333.3333333333335</v>
      </c>
    </row>
    <row r="1015" spans="1:31" x14ac:dyDescent="0.25">
      <c r="A1015" t="str">
        <f>feed!A1015</f>
        <v>Oderint</v>
      </c>
      <c r="B1015" t="str">
        <f>feed!B1015</f>
        <v>Mancult</v>
      </c>
      <c r="C1015" t="str">
        <f>feed!C1015</f>
        <v>Islamic Rome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126</v>
      </c>
      <c r="K1015">
        <f>SUMPRODUCT(MID(0&amp;feed!K1015,LARGE(INDEX(ISNUMBER(--MID(feed!K1015,ROW($1:$19),1))*
ROW($1:$19),0),ROW($1:$19))+1,1)*10^ROW($1:$19)/10)</f>
        <v>4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351</v>
      </c>
      <c r="O1015">
        <f>SUMPRODUCT(MID(0&amp;feed!O1015,LARGE(INDEX(ISNUMBER(--MID(feed!O1015,ROW($1:$5),1))*
ROW($1:$5),0),ROW($1:$5))+1,1)*10^ROW($1:$5)/10)</f>
        <v>3043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18125</v>
      </c>
      <c r="AA1015" s="8">
        <f t="shared" si="93"/>
        <v>56.980056980056979</v>
      </c>
      <c r="AB1015" s="4">
        <f t="shared" si="94"/>
        <v>58.5</v>
      </c>
      <c r="AC1015" s="4">
        <f t="shared" si="95"/>
        <v>3333.3333333333335</v>
      </c>
    </row>
    <row r="1016" spans="1:31" x14ac:dyDescent="0.25">
      <c r="A1016" t="str">
        <f>feed!A1016</f>
        <v>CBLRUPL</v>
      </c>
      <c r="B1016" t="str">
        <f>feed!B1016</f>
        <v>wladwo</v>
      </c>
      <c r="C1016" t="str">
        <f>feed!C1016</f>
        <v>Warsaw Pact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59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351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China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http://blocgame.com/stats.php?id=65434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56.980056980056979</v>
      </c>
      <c r="AB1016" s="4">
        <f t="shared" si="94"/>
        <v>58.5</v>
      </c>
      <c r="AC1016" s="4">
        <f t="shared" si="95"/>
        <v>3333.3333333333335</v>
      </c>
    </row>
    <row r="1017" spans="1:31" x14ac:dyDescent="0.25">
      <c r="A1017" t="str">
        <f>feed!A1017</f>
        <v>Whiltshire</v>
      </c>
      <c r="B1017" t="str">
        <f>feed!B1017</f>
        <v>Wishywish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19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3</v>
      </c>
      <c r="K1017">
        <f>SUMPRODUCT(MID(0&amp;feed!K1017,LARGE(INDEX(ISNUMBER(--MID(feed!K1017,ROW($1:$19),1))*
ROW($1:$19),0),ROW($1:$19))+1,1)*10^ROW($1:$19)/10)</f>
        <v>6</v>
      </c>
      <c r="L1017">
        <f>SUMPRODUCT(MID(0&amp;feed!L1017,LARGE(INDEX(ISNUMBER(--MID(feed!L1017,ROW($1:$19),1))*
ROW($1:$19),0),ROW($1:$19))+1,1)*10^ROW($1:$19)/10)</f>
        <v>4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349</v>
      </c>
      <c r="O1017">
        <f>SUMPRODUCT(MID(0&amp;feed!O1017,LARGE(INDEX(ISNUMBER(--MID(feed!O1017,ROW($1:$5),1))*
ROW($1:$5),0),ROW($1:$5))+1,1)*10^ROW($1:$5)/10)</f>
        <v>2803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Persia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http://blocgame.com/stats.php?id=65582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16250</v>
      </c>
      <c r="AA1017" s="8">
        <f t="shared" si="93"/>
        <v>57.306590257879655</v>
      </c>
      <c r="AB1017" s="4">
        <f t="shared" si="94"/>
        <v>58.166666666666664</v>
      </c>
      <c r="AC1017" s="4">
        <f t="shared" si="95"/>
        <v>3333.3333333333335</v>
      </c>
    </row>
    <row r="1018" spans="1:31" x14ac:dyDescent="0.25">
      <c r="A1018" t="str">
        <f>feed!A1018</f>
        <v>tarkistan</v>
      </c>
      <c r="B1018" t="str">
        <f>feed!B1018</f>
        <v>Mr.Perfecto</v>
      </c>
      <c r="C1018">
        <f>feed!C1018</f>
        <v>0</v>
      </c>
      <c r="D1018">
        <f>SUMPRODUCT(MID(0&amp;feed!D1018,LARGE(INDEX(ISNUMBER(--MID(feed!D1018,ROW($1:$19),1))*
ROW($1:$19),0),ROW($1:$19))+1,1)*10^ROW($1:$19)/10)</f>
        <v>14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Angelic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19</v>
      </c>
      <c r="K1018">
        <f>SUMPRODUCT(MID(0&amp;feed!K1018,LARGE(INDEX(ISNUMBER(--MID(feed!K1018,ROW($1:$19),1))*
ROW($1:$19),0),ROW($1:$19))+1,1)*10^ROW($1:$19)/10)</f>
        <v>3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348</v>
      </c>
      <c r="O1018">
        <f>SUMPRODUCT(MID(0&amp;feed!O1018,LARGE(INDEX(ISNUMBER(--MID(feed!O1018,ROW($1:$5),1))*
ROW($1:$5),0),ROW($1:$5))+1,1)*10^ROW($1:$5)/10)</f>
        <v>3741</v>
      </c>
      <c r="P1018" t="str">
        <f>feed!P1018</f>
        <v>Untapped</v>
      </c>
      <c r="Q1018">
        <f t="shared" si="90"/>
        <v>90</v>
      </c>
      <c r="R1018" t="str">
        <f>feed!Q1018</f>
        <v>Meagre</v>
      </c>
      <c r="S1018">
        <f t="shared" si="91"/>
        <v>1.5</v>
      </c>
      <c r="T1018" t="str">
        <f>feed!R1018</f>
        <v>Persia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http://blocgame.com/stats.php?id=65471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18125</v>
      </c>
      <c r="AA1018" s="8">
        <f t="shared" si="93"/>
        <v>57.47126436781609</v>
      </c>
      <c r="AB1018" s="4">
        <f t="shared" si="94"/>
        <v>58</v>
      </c>
      <c r="AC1018" s="4">
        <f t="shared" si="95"/>
        <v>3333.3333333333335</v>
      </c>
    </row>
    <row r="1019" spans="1:31" x14ac:dyDescent="0.25">
      <c r="A1019" t="str">
        <f>feed!A1019</f>
        <v>Kambololand</v>
      </c>
      <c r="B1019" t="str">
        <f>feed!B1019</f>
        <v>xxx_lord_farquaad_xxx</v>
      </c>
      <c r="C1019">
        <f>feed!C1019</f>
        <v>0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140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348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Southern Cone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http://blocgame.com/stats.php?id=65495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19250</v>
      </c>
      <c r="AA1019" s="8">
        <f t="shared" si="93"/>
        <v>57.47126436781609</v>
      </c>
      <c r="AB1019" s="4">
        <f t="shared" si="94"/>
        <v>58</v>
      </c>
      <c r="AC1019" s="4">
        <f t="shared" si="95"/>
        <v>3333.3333333333335</v>
      </c>
    </row>
    <row r="1020" spans="1:31" x14ac:dyDescent="0.25">
      <c r="A1020" t="str">
        <f>feed!A1020</f>
        <v>Siorafrica</v>
      </c>
      <c r="B1020" t="str">
        <f>feed!B1020</f>
        <v>Sioraf as Na Cillini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Normal</v>
      </c>
      <c r="H1020">
        <f>SUMPRODUCT(MID(0&amp;feed!H1020,LARGE(INDEX(ISNUMBER(--MID(feed!H1020,ROW($1:$1),1))*
ROW($1:$1),0),ROW($1:$1))+1,1)*10^ROW($1:$1)/10)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74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348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United States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http://blocgame.com/stats.php?id=65580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19250</v>
      </c>
      <c r="AA1020" s="8">
        <f t="shared" si="93"/>
        <v>57.47126436781609</v>
      </c>
      <c r="AB1020" s="4">
        <f t="shared" si="94"/>
        <v>58</v>
      </c>
      <c r="AC1020" s="4">
        <f t="shared" si="95"/>
        <v>3333.3333333333335</v>
      </c>
    </row>
    <row r="1021" spans="1:31" x14ac:dyDescent="0.25">
      <c r="A1021" t="str">
        <f>feed!A1021</f>
        <v>LegionCastra</v>
      </c>
      <c r="B1021" t="str">
        <f>feed!B1021</f>
        <v>DiabloMeist</v>
      </c>
      <c r="C1021">
        <f>feed!C1021</f>
        <v>0</v>
      </c>
      <c r="D1021">
        <f>SUMPRODUCT(MID(0&amp;feed!D1021,LARGE(INDEX(ISNUMBER(--MID(feed!D1021,ROW($1:$19),1))*
ROW($1:$19),0),ROW($1:$19))+1,1)*10^ROW($1:$19)/10)</f>
        <v>23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Questionable</v>
      </c>
      <c r="H1021">
        <f>SUMPRODUCT(MID(0&amp;feed!H1021,LARGE(INDEX(ISNUMBER(--MID(feed!H1021,ROW($1:$1),1))*
ROW($1:$1),0),ROW($1:$1))+1,1)*10^ROW($1:$1)/10)</f>
        <v>1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0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348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21" t="str">
        <f>feed!U1021</f>
        <v>http://blocgame.com/stats.php?id=65668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20977</v>
      </c>
      <c r="AA1021" s="8">
        <f t="shared" si="93"/>
        <v>64.589080459770116</v>
      </c>
      <c r="AB1021" s="4">
        <f t="shared" si="94"/>
        <v>58</v>
      </c>
      <c r="AC1021" s="4">
        <f t="shared" si="95"/>
        <v>3746.1666666666665</v>
      </c>
    </row>
    <row r="1022" spans="1:31" x14ac:dyDescent="0.25">
      <c r="A1022" t="str">
        <f>feed!A1022</f>
        <v>supplyblock</v>
      </c>
      <c r="B1022" t="str">
        <f>feed!B1022</f>
        <v>supplyblock</v>
      </c>
      <c r="C1022">
        <f>feed!C1022</f>
        <v>0</v>
      </c>
      <c r="D1022">
        <f>SUMPRODUCT(MID(0&amp;feed!D1022,LARGE(INDEX(ISNUMBER(--MID(feed!D1022,ROW($1:$19),1))*
ROW($1:$19),0),ROW($1:$19))+1,1)*10^ROW($1:$19)/10)</f>
        <v>18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131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347</v>
      </c>
      <c r="O1022">
        <f>SUMPRODUCT(MID(0&amp;feed!O1022,LARGE(INDEX(ISNUMBER(--MID(feed!O1022,ROW($1:$5),1))*
ROW($1:$5),0),ROW($1:$5))+1,1)*10^ROW($1:$5)/10)</f>
        <v>3317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http://blocgame.com/stats.php?id=64715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18500</v>
      </c>
      <c r="AA1022" s="8">
        <f t="shared" si="93"/>
        <v>57.636887608069166</v>
      </c>
      <c r="AB1022" s="4">
        <f t="shared" si="94"/>
        <v>57.833333333333336</v>
      </c>
      <c r="AC1022" s="4">
        <f t="shared" si="95"/>
        <v>3333.3333333333335</v>
      </c>
    </row>
    <row r="1023" spans="1:31" x14ac:dyDescent="0.25">
      <c r="A1023" t="str">
        <f>feed!A1023</f>
        <v>U.S.A</v>
      </c>
      <c r="B1023" t="str">
        <f>feed!B1023</f>
        <v>striker4thewin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347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Pacific Rim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http://blocgame.com/stats.php?id=65553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19250</v>
      </c>
      <c r="AA1023" s="8">
        <f t="shared" si="93"/>
        <v>57.636887608069166</v>
      </c>
      <c r="AB1023" s="4">
        <f t="shared" si="94"/>
        <v>57.833333333333336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Homunculi</v>
      </c>
      <c r="B1024" t="str">
        <f>feed!B1024</f>
        <v>happymealkid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95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347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Congo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http://blocgame.com/stats.php?id=65559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57.636887608069166</v>
      </c>
      <c r="AB1024" s="4">
        <f t="shared" si="94"/>
        <v>57.833333333333336</v>
      </c>
      <c r="AC1024" s="4">
        <f t="shared" si="95"/>
        <v>3333.3333333333335</v>
      </c>
    </row>
    <row r="1025" spans="1:29" x14ac:dyDescent="0.25">
      <c r="A1025" t="str">
        <f>feed!A1025</f>
        <v>Bijlimut</v>
      </c>
      <c r="B1025" t="str">
        <f>feed!B1025</f>
        <v>tman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152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346</v>
      </c>
      <c r="O1025">
        <f>SUMPRODUCT(MID(0&amp;feed!O1025,LARGE(INDEX(ISNUMBER(--MID(feed!O1025,ROW($1:$5),1))*
ROW($1:$5),0),ROW($1:$5))+1,1)*10^ROW($1:$5)/10)</f>
        <v>353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Congo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http://blocgame.com/stats.php?id=65474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57.803468208092482</v>
      </c>
      <c r="AB1025" s="4">
        <f t="shared" si="94"/>
        <v>57.666666666666664</v>
      </c>
      <c r="AC1025" s="4">
        <f t="shared" si="95"/>
        <v>3333.3333333333335</v>
      </c>
    </row>
    <row r="1026" spans="1:29" x14ac:dyDescent="0.25">
      <c r="A1026" t="str">
        <f>feed!A1026</f>
        <v>AmTex</v>
      </c>
      <c r="B1026" t="str">
        <f>feed!B1026</f>
        <v>ktrotter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Isolated</v>
      </c>
      <c r="H1026">
        <f>SUMPRODUCT(MID(0&amp;feed!H1026,LARGE(INDEX(ISNUMBER(--MID(feed!H1026,ROW($1:$1),1))*
ROW($1:$1),0),ROW($1:$1))+1,1)*10^ROW($1:$1)/10)</f>
        <v>1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345</v>
      </c>
      <c r="O1026">
        <f>SUMPRODUCT(MID(0&amp;feed!O1026,LARGE(INDEX(ISNUMBER(--MID(feed!O1026,ROW($1:$5),1))*
ROW($1:$5),0),ROW($1:$5))+1,1)*10^ROW($1:$5)/10)</f>
        <v>436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http://blocgame.com/stats.php?id=65568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17375</v>
      </c>
      <c r="AA1026" s="8">
        <f t="shared" si="93"/>
        <v>57.971014492753625</v>
      </c>
      <c r="AB1026" s="4">
        <f t="shared" si="94"/>
        <v>57.5</v>
      </c>
      <c r="AC1026" s="4">
        <f t="shared" si="95"/>
        <v>3333.3333333333335</v>
      </c>
    </row>
    <row r="1027" spans="1:29" x14ac:dyDescent="0.25">
      <c r="A1027" t="str">
        <f>feed!A1027</f>
        <v>Sengala</v>
      </c>
      <c r="B1027" t="str">
        <f>feed!B1027</f>
        <v>General Tyler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101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344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Africa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http://blocgame.com/stats.php?id=56035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19250</v>
      </c>
      <c r="AA1027" s="8">
        <f t="shared" ref="AA1027:AA1090" si="99">V1027/N1027</f>
        <v>58.139534883720927</v>
      </c>
      <c r="AB1027" s="4">
        <f t="shared" ref="AB1027:AB1090" si="100">N1027/6</f>
        <v>57.333333333333336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Shini-wini</v>
      </c>
      <c r="B1028" t="str">
        <f>feed!B1028</f>
        <v>Hikas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175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344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http://blocgame.com/stats.php?id=65231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19250</v>
      </c>
      <c r="AA1028" s="8">
        <f t="shared" si="99"/>
        <v>58.139534883720927</v>
      </c>
      <c r="AB1028" s="4">
        <f t="shared" si="100"/>
        <v>57.333333333333336</v>
      </c>
      <c r="AC1028" s="4">
        <f t="shared" si="101"/>
        <v>3333.3333333333335</v>
      </c>
    </row>
    <row r="1029" spans="1:29" x14ac:dyDescent="0.25">
      <c r="A1029" t="str">
        <f>feed!A1029</f>
        <v>sultallian</v>
      </c>
      <c r="B1029" t="str">
        <f>feed!B1029</f>
        <v>sultallian</v>
      </c>
      <c r="C1029">
        <f>feed!C1029</f>
        <v>0</v>
      </c>
      <c r="D1029">
        <f>SUMPRODUCT(MID(0&amp;feed!D1029,LARGE(INDEX(ISNUMBER(--MID(feed!D1029,ROW($1:$19),1))*
ROW($1:$19),0),ROW($1:$19))+1,1)*10^ROW($1:$19)/10)</f>
        <v>24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Good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5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342</v>
      </c>
      <c r="O1029">
        <f>SUMPRODUCT(MID(0&amp;feed!O1029,LARGE(INDEX(ISNUMBER(--MID(feed!O1029,ROW($1:$5),1))*
ROW($1:$5),0),ROW($1:$5))+1,1)*10^ROW($1:$5)/10)</f>
        <v>2928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http://blocgame.com/stats.php?id=64119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15500</v>
      </c>
      <c r="AA1029" s="8">
        <f t="shared" si="99"/>
        <v>58.479532163742689</v>
      </c>
      <c r="AB1029" s="4">
        <f t="shared" si="100"/>
        <v>57</v>
      </c>
      <c r="AC1029" s="4">
        <f t="shared" si="101"/>
        <v>3333.3333333333335</v>
      </c>
    </row>
    <row r="1030" spans="1:29" x14ac:dyDescent="0.25">
      <c r="A1030" t="str">
        <f>feed!A1030</f>
        <v>Mr. Stalin</v>
      </c>
      <c r="B1030" t="str">
        <f>feed!B1030</f>
        <v>Grandfather Mao</v>
      </c>
      <c r="C1030">
        <f>feed!C1030</f>
        <v>0</v>
      </c>
      <c r="D1030">
        <f>SUMPRODUCT(MID(0&amp;feed!D1030,LARGE(INDEX(ISNUMBER(--MID(feed!D1030,ROW($1:$19),1))*
ROW($1:$19),0),ROW($1:$19))+1,1)*10^ROW($1:$19)/10)</f>
        <v>21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4</v>
      </c>
      <c r="K1030">
        <f>SUMPRODUCT(MID(0&amp;feed!K1030,LARGE(INDEX(ISNUMBER(--MID(feed!K1030,ROW($1:$19),1))*
ROW($1:$19),0),ROW($1:$19))+1,1)*10^ROW($1:$19)/10)</f>
        <v>0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342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Meagre</v>
      </c>
      <c r="S1030">
        <f t="shared" si="97"/>
        <v>1.5</v>
      </c>
      <c r="T1030" t="str">
        <f>feed!R1030</f>
        <v>Arabia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30" t="str">
        <f>feed!U1030</f>
        <v>http://blocgame.com/stats.php?id=65272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19568</v>
      </c>
      <c r="AA1030" s="8">
        <f t="shared" si="99"/>
        <v>57.216374269005847</v>
      </c>
      <c r="AB1030" s="4">
        <f t="shared" si="100"/>
        <v>57</v>
      </c>
      <c r="AC1030" s="4">
        <f t="shared" si="101"/>
        <v>3261.3333333333335</v>
      </c>
    </row>
    <row r="1031" spans="1:29" x14ac:dyDescent="0.25">
      <c r="A1031" t="str">
        <f>feed!A1031</f>
        <v>Liberalia</v>
      </c>
      <c r="B1031" t="str">
        <f>feed!B1031</f>
        <v>Cole the Liberal</v>
      </c>
      <c r="C1031" t="str">
        <f>feed!C1031</f>
        <v>GAOC</v>
      </c>
      <c r="D1031">
        <f>SUMPRODUCT(MID(0&amp;feed!D1031,LARGE(INDEX(ISNUMBER(--MID(feed!D1031,ROW($1:$19),1))*
ROW($1:$19),0),ROW($1:$19))+1,1)*10^ROW($1:$19)/10)</f>
        <v>22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49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342</v>
      </c>
      <c r="O1031">
        <f>SUMPRODUCT(MID(0&amp;feed!O1031,LARGE(INDEX(ISNUMBER(--MID(feed!O1031,ROW($1:$5),1))*
ROW($1:$5),0),ROW($1:$5))+1,1)*10^ROW($1:$5)/10)</f>
        <v>410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Guinea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http://blocgame.com/stats.php?id=65279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19250</v>
      </c>
      <c r="AA1031" s="8">
        <f t="shared" si="99"/>
        <v>58.479532163742689</v>
      </c>
      <c r="AB1031" s="4">
        <f t="shared" si="100"/>
        <v>57</v>
      </c>
      <c r="AC1031" s="4">
        <f t="shared" si="101"/>
        <v>3333.3333333333335</v>
      </c>
    </row>
    <row r="1032" spans="1:29" x14ac:dyDescent="0.25">
      <c r="A1032" t="str">
        <f>feed!A1032</f>
        <v>Jibid</v>
      </c>
      <c r="B1032" t="str">
        <f>feed!B1032</f>
        <v>Varramor</v>
      </c>
      <c r="C1032" t="str">
        <f>feed!C1032</f>
        <v>The Order</v>
      </c>
      <c r="D1032">
        <f>SUMPRODUCT(MID(0&amp;feed!D1032,LARGE(INDEX(ISNUMBER(--MID(feed!D1032,ROW($1:$19),1))*
ROW($1:$19),0),ROW($1:$19))+1,1)*10^ROW($1:$19)/10)</f>
        <v>59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1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21</v>
      </c>
      <c r="K1032">
        <f>SUMPRODUCT(MID(0&amp;feed!K1032,LARGE(INDEX(ISNUMBER(--MID(feed!K1032,ROW($1:$19),1))*
ROW($1:$19),0),ROW($1:$19))+1,1)*10^ROW($1:$19)/10)</f>
        <v>10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342</v>
      </c>
      <c r="O1032">
        <f>SUMPRODUCT(MID(0&amp;feed!O1032,LARGE(INDEX(ISNUMBER(--MID(feed!O1032,ROW($1:$5),1))*
ROW($1:$5),0),ROW($1:$5))+1,1)*10^ROW($1:$5)/10)</f>
        <v>242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Indochina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32" t="str">
        <f>feed!U1032</f>
        <v>http://blocgame.com/stats.php?id=65373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21357</v>
      </c>
      <c r="AA1032" s="8">
        <f t="shared" si="99"/>
        <v>76.701754385964918</v>
      </c>
      <c r="AB1032" s="4">
        <f t="shared" si="100"/>
        <v>57</v>
      </c>
      <c r="AC1032" s="4">
        <f t="shared" si="101"/>
        <v>4372</v>
      </c>
    </row>
    <row r="1033" spans="1:29" x14ac:dyDescent="0.25">
      <c r="A1033" t="str">
        <f>feed!A1033</f>
        <v>Argenta</v>
      </c>
      <c r="B1033" t="str">
        <f>feed!B1033</f>
        <v>juanb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83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342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Southern Cone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http://blocgame.com/stats.php?id=65573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58.479532163742689</v>
      </c>
      <c r="AB1033" s="4">
        <f t="shared" si="100"/>
        <v>57</v>
      </c>
      <c r="AC1033" s="4">
        <f t="shared" si="101"/>
        <v>3333.3333333333335</v>
      </c>
    </row>
    <row r="1034" spans="1:29" x14ac:dyDescent="0.25">
      <c r="A1034" t="str">
        <f>feed!A1034</f>
        <v>Kuza</v>
      </c>
      <c r="B1034" t="str">
        <f>feed!B1034</f>
        <v>Chancellor70</v>
      </c>
      <c r="C1034">
        <f>feed!C1034</f>
        <v>0</v>
      </c>
      <c r="D1034">
        <f>SUMPRODUCT(MID(0&amp;feed!D1034,LARGE(INDEX(ISNUMBER(--MID(feed!D1034,ROW($1:$19),1))*
ROW($1:$19),0),ROW($1:$19))+1,1)*10^ROW($1:$19)/10)</f>
        <v>34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22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340</v>
      </c>
      <c r="O1034">
        <f>SUMPRODUCT(MID(0&amp;feed!O1034,LARGE(INDEX(ISNUMBER(--MID(feed!O1034,ROW($1:$5),1))*
ROW($1:$5),0),ROW($1:$5))+1,1)*10^ROW($1:$5)/10)</f>
        <v>375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Mesoamerica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http://blocgame.com/stats.php?id=61208</v>
      </c>
      <c r="X1034" s="4">
        <f>SUMPRODUCT(MID(0&amp;feed!V1034,LARGE(INDEX(ISNUMBER(--MID(feed!V1034,ROW($1:$5),1))*
ROW($1:$5),0),ROW($1:$5))+1,1)*10^ROW($1:$5)/10)</f>
        <v>1</v>
      </c>
      <c r="Y1034">
        <f>feed!W1034</f>
        <v>0</v>
      </c>
      <c r="Z1034" s="4">
        <f t="shared" si="98"/>
        <v>17750</v>
      </c>
      <c r="AA1034" s="8">
        <f t="shared" si="99"/>
        <v>58.823529411764703</v>
      </c>
      <c r="AB1034" s="4">
        <f t="shared" si="100"/>
        <v>56.666666666666664</v>
      </c>
      <c r="AC1034" s="4">
        <f t="shared" si="101"/>
        <v>3333.3333333333335</v>
      </c>
    </row>
    <row r="1035" spans="1:29" x14ac:dyDescent="0.25">
      <c r="A1035" t="str">
        <f>feed!A1035</f>
        <v>Heremon</v>
      </c>
      <c r="B1035" t="str">
        <f>feed!B1035</f>
        <v>Kushala</v>
      </c>
      <c r="C1035">
        <f>feed!C1035</f>
        <v>0</v>
      </c>
      <c r="D1035">
        <f>SUMPRODUCT(MID(0&amp;feed!D1035,LARGE(INDEX(ISNUMBER(--MID(feed!D1035,ROW($1:$19),1))*
ROW($1:$19),0),ROW($1:$19))+1,1)*10^ROW($1:$19)/10)</f>
        <v>2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23</v>
      </c>
      <c r="K1035">
        <f>SUMPRODUCT(MID(0&amp;feed!K1035,LARGE(INDEX(ISNUMBER(--MID(feed!K1035,ROW($1:$19),1))*
ROW($1:$19),0),ROW($1:$19))+1,1)*10^ROW($1:$19)/10)</f>
        <v>4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340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East Indies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5" t="str">
        <f>feed!U1035</f>
        <v>http://blocgame.com/stats.php?id=65298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19368</v>
      </c>
      <c r="AA1035" s="8">
        <f t="shared" si="99"/>
        <v>61.376470588235293</v>
      </c>
      <c r="AB1035" s="4">
        <f t="shared" si="100"/>
        <v>56.666666666666664</v>
      </c>
      <c r="AC1035" s="4">
        <f t="shared" si="101"/>
        <v>3478</v>
      </c>
    </row>
    <row r="1036" spans="1:29" x14ac:dyDescent="0.25">
      <c r="A1036" t="str">
        <f>feed!A1036</f>
        <v>Draven</v>
      </c>
      <c r="B1036" t="str">
        <f>feed!B1036</f>
        <v>Rump</v>
      </c>
      <c r="C1036">
        <f>feed!C1036</f>
        <v>0</v>
      </c>
      <c r="D1036">
        <f>SUMPRODUCT(MID(0&amp;feed!D1036,LARGE(INDEX(ISNUMBER(--MID(feed!D1036,ROW($1:$19),1))*
ROW($1:$19),0),ROW($1:$19))+1,1)*10^ROW($1:$19)/10)</f>
        <v>19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17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154</v>
      </c>
      <c r="P1036" t="str">
        <f>feed!P1036</f>
        <v>Untapped</v>
      </c>
      <c r="Q1036">
        <f t="shared" si="96"/>
        <v>90</v>
      </c>
      <c r="R1036" t="str">
        <f>feed!Q1036</f>
        <v>Meagre</v>
      </c>
      <c r="S1036">
        <f t="shared" si="97"/>
        <v>1.5</v>
      </c>
      <c r="T1036" t="str">
        <f>feed!R1036</f>
        <v>East Africa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http://blocgame.com/stats.php?id=65403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17000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29" x14ac:dyDescent="0.25">
      <c r="A1037" t="str">
        <f>feed!A1037</f>
        <v>Captcha</v>
      </c>
      <c r="B1037" t="str">
        <f>feed!B1037</f>
        <v>adi00921</v>
      </c>
      <c r="C1037">
        <f>feed!C1037</f>
        <v>0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161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The Subcontinent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http://blocgame.com/stats.php?id=65464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29" x14ac:dyDescent="0.25">
      <c r="A1038" t="str">
        <f>feed!A1038</f>
        <v>Zocov</v>
      </c>
      <c r="B1038" t="str">
        <f>feed!B1038</f>
        <v>Salnikov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117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340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Pacific Rim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http://blocgame.com/stats.php?id=65529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58.823529411764703</v>
      </c>
      <c r="AB1038" s="4">
        <f t="shared" si="100"/>
        <v>56.666666666666664</v>
      </c>
      <c r="AC1038" s="4">
        <f t="shared" si="101"/>
        <v>3333.3333333333335</v>
      </c>
    </row>
    <row r="1039" spans="1:29" x14ac:dyDescent="0.25">
      <c r="A1039" t="str">
        <f>feed!A1039</f>
        <v>DFP</v>
      </c>
      <c r="B1039" t="str">
        <f>feed!B1039</f>
        <v>marmik144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http://blocgame.com/stats.php?id=65548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58.823529411764703</v>
      </c>
      <c r="AB1039" s="4">
        <f t="shared" si="100"/>
        <v>56.666666666666664</v>
      </c>
      <c r="AC1039" s="4">
        <f t="shared" si="101"/>
        <v>3333.3333333333335</v>
      </c>
    </row>
    <row r="1040" spans="1:29" x14ac:dyDescent="0.25">
      <c r="A1040" t="str">
        <f>feed!A1040</f>
        <v>Centurions</v>
      </c>
      <c r="B1040" t="str">
        <f>feed!B1040</f>
        <v>Awesome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Angelic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97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340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China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http://blocgame.com/stats.php?id=65551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58.823529411764703</v>
      </c>
      <c r="AB1040" s="4">
        <f t="shared" si="100"/>
        <v>56.666666666666664</v>
      </c>
      <c r="AC1040" s="4">
        <f t="shared" si="101"/>
        <v>3333.3333333333335</v>
      </c>
    </row>
    <row r="1041" spans="1:29" x14ac:dyDescent="0.25">
      <c r="A1041" t="str">
        <f>feed!A1041</f>
        <v>Triostesia</v>
      </c>
      <c r="B1041" t="str">
        <f>feed!B1041</f>
        <v>Solon Darwin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Angelic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97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340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Caribbean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http://blocgame.com/stats.php?id=65556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58.823529411764703</v>
      </c>
      <c r="AB1041" s="4">
        <f t="shared" si="100"/>
        <v>56.666666666666664</v>
      </c>
      <c r="AC1041" s="4">
        <f t="shared" si="101"/>
        <v>3333.3333333333335</v>
      </c>
    </row>
    <row r="1042" spans="1:29" x14ac:dyDescent="0.25">
      <c r="A1042" t="str">
        <f>feed!A1042</f>
        <v>Tom and Jerry</v>
      </c>
      <c r="B1042" t="str">
        <f>feed!B1042</f>
        <v>Tom and Jerry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339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China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42" t="str">
        <f>feed!U1042</f>
        <v>http://blocgame.com/stats.php?id=64288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12863</v>
      </c>
      <c r="AA1042" s="8">
        <f t="shared" si="99"/>
        <v>40.156342182890853</v>
      </c>
      <c r="AB1042" s="4">
        <f t="shared" si="100"/>
        <v>56.5</v>
      </c>
      <c r="AC1042" s="4">
        <f t="shared" si="101"/>
        <v>2268.8333333333335</v>
      </c>
    </row>
    <row r="1043" spans="1:29" x14ac:dyDescent="0.25">
      <c r="A1043" t="str">
        <f>feed!A1043</f>
        <v>Santa Cruz</v>
      </c>
      <c r="B1043" t="str">
        <f>feed!B1043</f>
        <v>mateus sousa</v>
      </c>
      <c r="C1043">
        <f>feed!C1043</f>
        <v>0</v>
      </c>
      <c r="D1043">
        <f>SUMPRODUCT(MID(0&amp;feed!D1043,LARGE(INDEX(ISNUMBER(--MID(feed!D1043,ROW($1:$19),1))*
ROW($1:$19),0),ROW($1:$19))+1,1)*10^ROW($1:$19)/10)</f>
        <v>22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126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338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Southern Cone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http://blocgame.com/stats.php?id=65484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59.171597633136095</v>
      </c>
      <c r="AB1043" s="4">
        <f t="shared" si="100"/>
        <v>56.333333333333336</v>
      </c>
      <c r="AC1043" s="4">
        <f t="shared" si="101"/>
        <v>3333.3333333333335</v>
      </c>
    </row>
    <row r="1044" spans="1:29" x14ac:dyDescent="0.25">
      <c r="A1044" t="str">
        <f>feed!A1044</f>
        <v>Gondollin</v>
      </c>
      <c r="B1044" t="str">
        <f>feed!B1044</f>
        <v>Aragorn of Aragon</v>
      </c>
      <c r="C1044">
        <f>feed!C1044</f>
        <v>0</v>
      </c>
      <c r="D1044">
        <f>SUMPRODUCT(MID(0&amp;feed!D1044,LARGE(INDEX(ISNUMBER(--MID(feed!D1044,ROW($1:$19),1))*
ROW($1:$19),0),ROW($1:$19))+1,1)*10^ROW($1:$19)/10)</f>
        <v>2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Questionable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28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337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Gran Colombia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44" t="str">
        <f>feed!U1044</f>
        <v>http://blocgame.com/stats.php?id=65003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10084</v>
      </c>
      <c r="AA1044" s="8">
        <f t="shared" si="99"/>
        <v>32.148367952522257</v>
      </c>
      <c r="AB1044" s="4">
        <f t="shared" si="100"/>
        <v>56.166666666666664</v>
      </c>
      <c r="AC1044" s="4">
        <f t="shared" si="101"/>
        <v>1805.6666666666667</v>
      </c>
    </row>
    <row r="1045" spans="1:29" x14ac:dyDescent="0.25">
      <c r="A1045" t="str">
        <f>feed!A1045</f>
        <v>Monarch</v>
      </c>
      <c r="B1045" t="str">
        <f>feed!B1045</f>
        <v>King Jack</v>
      </c>
      <c r="C1045">
        <f>feed!C1045</f>
        <v>0</v>
      </c>
      <c r="D1045">
        <f>SUMPRODUCT(MID(0&amp;feed!D1045,LARGE(INDEX(ISNUMBER(--MID(feed!D1045,ROW($1:$19),1))*
ROW($1:$19),0),ROW($1:$19))+1,1)*10^ROW($1:$19)/10)</f>
        <v>7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Normal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2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337</v>
      </c>
      <c r="O1045">
        <f>SUMPRODUCT(MID(0&amp;feed!O1045,LARGE(INDEX(ISNUMBER(--MID(feed!O1045,ROW($1:$5),1))*
ROW($1:$5),0),ROW($1:$5))+1,1)*10^ROW($1:$5)/10)</f>
        <v>5305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45" t="str">
        <f>feed!U1045</f>
        <v>http://blocgame.com/stats.php?id=65150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8523</v>
      </c>
      <c r="AA1045" s="8">
        <f t="shared" si="99"/>
        <v>29.741839762611274</v>
      </c>
      <c r="AB1045" s="4">
        <f t="shared" si="100"/>
        <v>56.166666666666664</v>
      </c>
      <c r="AC1045" s="4">
        <f t="shared" si="101"/>
        <v>1670.5</v>
      </c>
    </row>
    <row r="1046" spans="1:29" x14ac:dyDescent="0.25">
      <c r="A1046" t="str">
        <f>feed!A1046</f>
        <v>Mathiland</v>
      </c>
      <c r="B1046" t="str">
        <f>feed!B1046</f>
        <v>Mathisbj944</v>
      </c>
      <c r="C1046">
        <f>feed!C1046</f>
        <v>0</v>
      </c>
      <c r="D1046">
        <f>SUMPRODUCT(MID(0&amp;feed!D1046,LARGE(INDEX(ISNUMBER(--MID(feed!D1046,ROW($1:$19),1))*
ROW($1:$19),0),ROW($1:$19))+1,1)*10^ROW($1:$19)/10)</f>
        <v>16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65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Free Market</v>
      </c>
      <c r="N1046">
        <f>SUMPRODUCT(MID(0&amp;feed!N1046,LARGE(INDEX(ISNUMBER(--MID(feed!N1046,ROW($1:$5),1))*
ROW($1:$5),0),ROW($1:$5))+1,1)*10^ROW($1:$5)/10)</f>
        <v>337</v>
      </c>
      <c r="O1046">
        <f>SUMPRODUCT(MID(0&amp;feed!O1046,LARGE(INDEX(ISNUMBER(--MID(feed!O1046,ROW($1:$5),1))*
ROW($1:$5),0),ROW($1:$5))+1,1)*10^ROW($1:$5)/10)</f>
        <v>150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Caribbean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http://blocgame.com/stats.php?id=65599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18875</v>
      </c>
      <c r="AA1046" s="8">
        <f t="shared" si="99"/>
        <v>59.347181008902076</v>
      </c>
      <c r="AB1046" s="4">
        <f t="shared" si="100"/>
        <v>56.166666666666664</v>
      </c>
      <c r="AC1046" s="4">
        <f t="shared" si="101"/>
        <v>3333.3333333333335</v>
      </c>
    </row>
    <row r="1047" spans="1:29" x14ac:dyDescent="0.25">
      <c r="A1047" t="str">
        <f>feed!A1047</f>
        <v>Regginland</v>
      </c>
      <c r="B1047" t="str">
        <f>feed!B1047</f>
        <v>Reggin</v>
      </c>
      <c r="C1047">
        <f>feed!C1047</f>
        <v>0</v>
      </c>
      <c r="D1047">
        <f>SUMPRODUCT(MID(0&amp;feed!D1047,LARGE(INDEX(ISNUMBER(--MID(feed!D1047,ROW($1:$19),1))*
ROW($1:$19),0),ROW($1:$19))+1,1)*10^ROW($1:$19)/10)</f>
        <v>8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23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336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Guinea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47" t="str">
        <f>feed!U1047</f>
        <v>http://blocgame.com/stats.php?id=65417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14592</v>
      </c>
      <c r="AA1047" s="8">
        <f t="shared" si="99"/>
        <v>45.660714285714285</v>
      </c>
      <c r="AB1047" s="4">
        <f t="shared" si="100"/>
        <v>56</v>
      </c>
      <c r="AC1047" s="4">
        <f t="shared" si="101"/>
        <v>2557</v>
      </c>
    </row>
    <row r="1048" spans="1:29" x14ac:dyDescent="0.25">
      <c r="A1048" t="str">
        <f>feed!A1048</f>
        <v>Fradda</v>
      </c>
      <c r="B1048" t="str">
        <f>feed!B1048</f>
        <v>Lermond</v>
      </c>
      <c r="C1048">
        <f>feed!C1048</f>
        <v>0</v>
      </c>
      <c r="D1048">
        <f>SUMPRODUCT(MID(0&amp;feed!D1048,LARGE(INDEX(ISNUMBER(--MID(feed!D1048,ROW($1:$19),1))*
ROW($1:$19),0),ROW($1:$19))+1,1)*10^ROW($1:$19)/10)</f>
        <v>9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23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Gran Colombia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48" t="str">
        <f>feed!U1048</f>
        <v>http://blocgame.com/stats.php?id=65411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12140</v>
      </c>
      <c r="AA1048" s="8">
        <f t="shared" si="99"/>
        <v>38.477611940298509</v>
      </c>
      <c r="AB1048" s="4">
        <f t="shared" si="100"/>
        <v>55.833333333333336</v>
      </c>
      <c r="AC1048" s="4">
        <f t="shared" si="101"/>
        <v>2148.3333333333335</v>
      </c>
    </row>
    <row r="1049" spans="1:29" x14ac:dyDescent="0.25">
      <c r="A1049" t="str">
        <f>feed!A1049</f>
        <v>PC MASTER RACE</v>
      </c>
      <c r="B1049" t="str">
        <f>feed!B1049</f>
        <v>vExotics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97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Pacific Rim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http://blocgame.com/stats.php?id=65555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59.880239520958085</v>
      </c>
      <c r="AB1049" s="4">
        <f t="shared" si="100"/>
        <v>55.666666666666664</v>
      </c>
      <c r="AC1049" s="4">
        <f t="shared" si="101"/>
        <v>3333.3333333333335</v>
      </c>
    </row>
    <row r="1050" spans="1:29" x14ac:dyDescent="0.25">
      <c r="A1050" t="str">
        <f>feed!A1050</f>
        <v>Tanki</v>
      </c>
      <c r="B1050" t="str">
        <f>feed!B1050</f>
        <v>Crosstheline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91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Mesoamerica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http://blocgame.com/stats.php?id=65565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59.880239520958085</v>
      </c>
      <c r="AB1050" s="4">
        <f t="shared" si="100"/>
        <v>55.666666666666664</v>
      </c>
      <c r="AC1050" s="4">
        <f t="shared" si="101"/>
        <v>3333.3333333333335</v>
      </c>
    </row>
    <row r="1051" spans="1:29" x14ac:dyDescent="0.25">
      <c r="A1051" t="str">
        <f>feed!A1051</f>
        <v>STEM</v>
      </c>
      <c r="B1051" t="str">
        <f>feed!B1051</f>
        <v>STEMTrump</v>
      </c>
      <c r="C1051">
        <f>feed!C1051</f>
        <v>0</v>
      </c>
      <c r="D1051">
        <f>SUMPRODUCT(MID(0&amp;feed!D1051,LARGE(INDEX(ISNUMBER(--MID(feed!D1051,ROW($1:$19),1))*
ROW($1:$19),0),ROW($1:$19))+1,1)*10^ROW($1:$19)/10)</f>
        <v>17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1989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Persia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http://blocgame.com/stats.php?id=65598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59.880239520958085</v>
      </c>
      <c r="AB1051" s="4">
        <f t="shared" si="100"/>
        <v>55.666666666666664</v>
      </c>
      <c r="AC1051" s="4">
        <f t="shared" si="101"/>
        <v>3333.3333333333335</v>
      </c>
    </row>
    <row r="1052" spans="1:29" x14ac:dyDescent="0.25">
      <c r="A1052" t="str">
        <f>feed!A1052</f>
        <v>Potatia</v>
      </c>
      <c r="B1052" t="str">
        <f>feed!B1052</f>
        <v>Potatomato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106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China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http://blocgame.com/stats.php?id=65544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19250</v>
      </c>
      <c r="AA1052" s="8">
        <f t="shared" si="99"/>
        <v>60.06006006006006</v>
      </c>
      <c r="AB1052" s="4">
        <f t="shared" si="100"/>
        <v>55.5</v>
      </c>
      <c r="AC1052" s="4">
        <f t="shared" si="101"/>
        <v>3333.3333333333335</v>
      </c>
    </row>
    <row r="1053" spans="1:29" x14ac:dyDescent="0.25">
      <c r="A1053" t="str">
        <f>feed!A1053</f>
        <v>Akai</v>
      </c>
      <c r="B1053" t="str">
        <f>feed!B1053</f>
        <v>MakaiTheMagician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104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http://blocgame.com/stats.php?id=65547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60.06006006006006</v>
      </c>
      <c r="AB1053" s="4">
        <f t="shared" si="100"/>
        <v>55.5</v>
      </c>
      <c r="AC1053" s="4">
        <f t="shared" si="101"/>
        <v>3333.3333333333335</v>
      </c>
    </row>
    <row r="1054" spans="1:29" x14ac:dyDescent="0.25">
      <c r="A1054" t="str">
        <f>feed!A1054</f>
        <v>Tassam</v>
      </c>
      <c r="B1054" t="str">
        <f>feed!B1054</f>
        <v>CallumGriffin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79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Gran Colombia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http://blocgame.com/stats.php?id=65578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60.06006006006006</v>
      </c>
      <c r="AB1054" s="4">
        <f t="shared" si="100"/>
        <v>55.5</v>
      </c>
      <c r="AC1054" s="4">
        <f t="shared" si="101"/>
        <v>3333.3333333333335</v>
      </c>
    </row>
    <row r="1055" spans="1:29" x14ac:dyDescent="0.25">
      <c r="A1055" t="str">
        <f>feed!A1055</f>
        <v>Soviet Reich</v>
      </c>
      <c r="B1055" t="str">
        <f>feed!B1055</f>
        <v>Owerlord</v>
      </c>
      <c r="C1055">
        <f>feed!C1055</f>
        <v>0</v>
      </c>
      <c r="D1055">
        <f>SUMPRODUCT(MID(0&amp;feed!D1055,LARGE(INDEX(ISNUMBER(--MID(feed!D1055,ROW($1:$19),1))*
ROW($1:$19),0),ROW($1:$19))+1,1)*10^ROW($1:$19)/10)</f>
        <v>25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76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The Subcontinent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http://blocgame.com/stats.php?id=65585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60.06006006006006</v>
      </c>
      <c r="AB1055" s="4">
        <f t="shared" si="100"/>
        <v>55.5</v>
      </c>
      <c r="AC1055" s="4">
        <f t="shared" si="101"/>
        <v>3333.3333333333335</v>
      </c>
    </row>
    <row r="1056" spans="1:29" x14ac:dyDescent="0.25">
      <c r="A1056" t="str">
        <f>feed!A1056</f>
        <v>New Diogris</v>
      </c>
      <c r="B1056" t="str">
        <f>feed!B1056</f>
        <v>Diogris</v>
      </c>
      <c r="C1056">
        <f>feed!C1056</f>
        <v>0</v>
      </c>
      <c r="D1056">
        <f>SUMPRODUCT(MID(0&amp;feed!D1056,LARGE(INDEX(ISNUMBER(--MID(feed!D1056,ROW($1:$19),1))*
ROW($1:$19),0),ROW($1:$19))+1,1)*10^ROW($1:$19)/10)</f>
        <v>21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Second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Good</v>
      </c>
      <c r="J1056">
        <f>SUMPRODUCT(MID(0&amp;feed!J1056,LARGE(INDEX(ISNUMBER(--MID(feed!J1056,ROW($1:$19),1))*
ROW($1:$19),0),ROW($1:$19))+1,1)*10^ROW($1:$19)/10)</f>
        <v>46</v>
      </c>
      <c r="K1056">
        <f>SUMPRODUCT(MID(0&amp;feed!K1056,LARGE(INDEX(ISNUMBER(--MID(feed!K1056,ROW($1:$19),1))*
ROW($1:$19),0),ROW($1:$19))+1,1)*10^ROW($1:$19)/10)</f>
        <v>5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332</v>
      </c>
      <c r="O1056">
        <f>SUMPRODUCT(MID(0&amp;feed!O1056,LARGE(INDEX(ISNUMBER(--MID(feed!O1056,ROW($1:$5),1))*
ROW($1:$5),0),ROW($1:$5))+1,1)*10^ROW($1:$5)/10)</f>
        <v>65</v>
      </c>
      <c r="P1056" t="str">
        <f>feed!P1056</f>
        <v>Untapped</v>
      </c>
      <c r="Q1056">
        <f t="shared" si="96"/>
        <v>90</v>
      </c>
      <c r="R1056" t="str">
        <f>feed!Q1056</f>
        <v>Meagre</v>
      </c>
      <c r="S1056">
        <f t="shared" si="97"/>
        <v>1.5</v>
      </c>
      <c r="T1056" t="str">
        <f>feed!R1056</f>
        <v>West Africa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56" t="str">
        <f>feed!U1056</f>
        <v>http://blocgame.com/stats.php?id=64964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14860</v>
      </c>
      <c r="AA1056" s="8">
        <f t="shared" si="99"/>
        <v>50.406626506024097</v>
      </c>
      <c r="AB1056" s="4">
        <f t="shared" si="100"/>
        <v>55.333333333333336</v>
      </c>
      <c r="AC1056" s="4">
        <f t="shared" si="101"/>
        <v>2789.1666666666665</v>
      </c>
    </row>
    <row r="1057" spans="1:29" x14ac:dyDescent="0.25">
      <c r="A1057" t="str">
        <f>feed!A1057</f>
        <v>Zerram</v>
      </c>
      <c r="B1057" t="str">
        <f>feed!B1057</f>
        <v>Bilgorin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46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2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22</v>
      </c>
      <c r="K1057">
        <f>SUMPRODUCT(MID(0&amp;feed!K1057,LARGE(INDEX(ISNUMBER(--MID(feed!K1057,ROW($1:$19),1))*
ROW($1:$19),0),ROW($1:$19))+1,1)*10^ROW($1:$19)/10)</f>
        <v>11</v>
      </c>
      <c r="L1057">
        <f>SUMPRODUCT(MID(0&amp;feed!L1057,LARGE(INDEX(ISNUMBER(--MID(feed!L1057,ROW($1:$19),1))*
ROW($1:$19),0),ROW($1:$19))+1,1)*10^ROW($1:$19)/10)</f>
        <v>3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361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Guinea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57" t="str">
        <f>feed!U1057</f>
        <v>http://blocgame.com/stats.php?id=65344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27889</v>
      </c>
      <c r="AA1057" s="8">
        <f t="shared" si="99"/>
        <v>104.33433734939759</v>
      </c>
      <c r="AB1057" s="4">
        <f t="shared" si="100"/>
        <v>55.333333333333336</v>
      </c>
      <c r="AC1057" s="4">
        <f t="shared" si="101"/>
        <v>5773.166666666667</v>
      </c>
    </row>
    <row r="1058" spans="1:29" x14ac:dyDescent="0.25">
      <c r="A1058" t="str">
        <f>feed!A1058</f>
        <v>xivers</v>
      </c>
      <c r="B1058" t="str">
        <f>feed!B1058</f>
        <v>xivers</v>
      </c>
      <c r="C1058">
        <f>feed!C1058</f>
        <v>0</v>
      </c>
      <c r="D1058">
        <f>SUMPRODUCT(MID(0&amp;feed!D1058,LARGE(INDEX(ISNUMBER(--MID(feed!D1058,ROW($1:$19),1))*
ROW($1:$19),0),ROW($1:$19))+1,1)*10^ROW($1:$19)/10)</f>
        <v>29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22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0</v>
      </c>
      <c r="P1058" t="str">
        <f>feed!P1058</f>
        <v>Plentiful</v>
      </c>
      <c r="Q1058">
        <f t="shared" si="96"/>
        <v>70</v>
      </c>
      <c r="R1058" t="str">
        <f>feed!Q1058</f>
        <v>None</v>
      </c>
      <c r="S1058">
        <f t="shared" si="97"/>
        <v>0</v>
      </c>
      <c r="T1058" t="str">
        <f>feed!R1058</f>
        <v>Egypt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58" t="str">
        <f>feed!U1058</f>
        <v>http://blocgame.com/stats.php?id=65413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11756</v>
      </c>
      <c r="AA1058" s="8">
        <f t="shared" si="99"/>
        <v>37.782477341389729</v>
      </c>
      <c r="AB1058" s="4">
        <f t="shared" si="100"/>
        <v>55.166666666666664</v>
      </c>
      <c r="AC1058" s="4">
        <f t="shared" si="101"/>
        <v>2084.3333333333335</v>
      </c>
    </row>
    <row r="1059" spans="1:29" x14ac:dyDescent="0.25">
      <c r="A1059" t="str">
        <f>feed!A1059</f>
        <v>Onyxia</v>
      </c>
      <c r="B1059" t="str">
        <f>feed!B1059</f>
        <v>Obsid Dahi</v>
      </c>
      <c r="C1059">
        <f>feed!C1059</f>
        <v>0</v>
      </c>
      <c r="D1059">
        <f>SUMPRODUCT(MID(0&amp;feed!D1059,LARGE(INDEX(ISNUMBER(--MID(feed!D1059,ROW($1:$19),1))*
ROW($1:$19),0),ROW($1:$19))+1,1)*10^ROW($1:$19)/10)</f>
        <v>9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120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Persia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9" t="str">
        <f>feed!U1059</f>
        <v>http://blocgame.com/stats.php?id=65523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15585</v>
      </c>
      <c r="AA1059" s="8">
        <f t="shared" si="99"/>
        <v>49.350453172205441</v>
      </c>
      <c r="AB1059" s="4">
        <f t="shared" si="100"/>
        <v>55.166666666666664</v>
      </c>
      <c r="AC1059" s="4">
        <f t="shared" si="101"/>
        <v>2722.5</v>
      </c>
    </row>
    <row r="1060" spans="1:29" x14ac:dyDescent="0.25">
      <c r="A1060" t="str">
        <f>feed!A1060</f>
        <v>Rhodesovo</v>
      </c>
      <c r="B1060" t="str">
        <f>feed!B1060</f>
        <v>Jean Latrois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115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Southern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http://blocgame.com/stats.php?id=55524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60.606060606060609</v>
      </c>
      <c r="AB1060" s="4">
        <f t="shared" si="100"/>
        <v>55</v>
      </c>
      <c r="AC1060" s="4">
        <f t="shared" si="101"/>
        <v>3333.3333333333335</v>
      </c>
    </row>
    <row r="1061" spans="1:29" x14ac:dyDescent="0.25">
      <c r="A1061" t="str">
        <f>feed!A1061</f>
        <v>Atolia</v>
      </c>
      <c r="B1061" t="str">
        <f>feed!B1061</f>
        <v>Montolini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73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Central Planning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Gran Colombia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http://blocgame.com/stats.php?id=57818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60.606060606060609</v>
      </c>
      <c r="AB1061" s="4">
        <f t="shared" si="100"/>
        <v>55</v>
      </c>
      <c r="AC1061" s="4">
        <f t="shared" si="101"/>
        <v>3333.3333333333335</v>
      </c>
    </row>
    <row r="1062" spans="1:29" x14ac:dyDescent="0.25">
      <c r="A1062" t="str">
        <f>feed!A1062</f>
        <v>ktrolster</v>
      </c>
      <c r="B1062" t="str">
        <f>feed!B1062</f>
        <v>ktrolster</v>
      </c>
      <c r="C1062">
        <f>feed!C1062</f>
        <v>0</v>
      </c>
      <c r="D1062">
        <f>SUMPRODUCT(MID(0&amp;feed!D1062,LARGE(INDEX(ISNUMBER(--MID(feed!D1062,ROW($1:$19),1))*
ROW($1:$19),0),ROW($1:$19))+1,1)*10^ROW($1:$19)/10)</f>
        <v>3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131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2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3902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http://blocgame.com/stats.php?id=64733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18500</v>
      </c>
      <c r="AA1062" s="8">
        <f t="shared" si="99"/>
        <v>60.606060606060609</v>
      </c>
      <c r="AB1062" s="4">
        <f t="shared" si="100"/>
        <v>55</v>
      </c>
      <c r="AC1062" s="4">
        <f t="shared" si="101"/>
        <v>3333.3333333333335</v>
      </c>
    </row>
    <row r="1063" spans="1:29" x14ac:dyDescent="0.25">
      <c r="A1063" t="str">
        <f>feed!A1063</f>
        <v>cumsod002</v>
      </c>
      <c r="B1063" t="str">
        <f>feed!B1063</f>
        <v>cumsod002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120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2604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Atlas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http://blocgame.com/stats.php?id=65318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18500</v>
      </c>
      <c r="AA1063" s="8">
        <f t="shared" si="99"/>
        <v>60.606060606060609</v>
      </c>
      <c r="AB1063" s="4">
        <f t="shared" si="100"/>
        <v>55</v>
      </c>
      <c r="AC1063" s="4">
        <f t="shared" si="101"/>
        <v>3333.3333333333335</v>
      </c>
    </row>
    <row r="1064" spans="1:29" x14ac:dyDescent="0.25">
      <c r="A1064" t="str">
        <f>feed!A1064</f>
        <v>cumsod003</v>
      </c>
      <c r="B1064" t="str">
        <f>feed!B1064</f>
        <v>cumsod003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120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4734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http://blocgame.com/stats.php?id=65319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60.606060606060609</v>
      </c>
      <c r="AB1064" s="4">
        <f t="shared" si="100"/>
        <v>55</v>
      </c>
      <c r="AC1064" s="4">
        <f t="shared" si="101"/>
        <v>3333.3333333333335</v>
      </c>
    </row>
    <row r="1065" spans="1:29" x14ac:dyDescent="0.25">
      <c r="A1065" t="str">
        <f>feed!A1065</f>
        <v>Verbona</v>
      </c>
      <c r="B1065" t="str">
        <f>feed!B1065</f>
        <v>Omar</v>
      </c>
      <c r="C1065" t="str">
        <f>feed!C1065</f>
        <v>Interpol</v>
      </c>
      <c r="D1065">
        <f>SUMPRODUCT(MID(0&amp;feed!D1065,LARGE(INDEX(ISNUMBER(--MID(feed!D1065,ROW($1:$19),1))*
ROW($1:$19),0),ROW($1:$19))+1,1)*10^ROW($1:$19)/10)</f>
        <v>59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1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35</v>
      </c>
      <c r="K1065">
        <f>SUMPRODUCT(MID(0&amp;feed!K1065,LARGE(INDEX(ISNUMBER(--MID(feed!K1065,ROW($1:$19),1))*
ROW($1:$19),0),ROW($1:$19))+1,1)*10^ROW($1:$19)/10)</f>
        <v>10</v>
      </c>
      <c r="L1065">
        <f>SUMPRODUCT(MID(0&amp;feed!L1065,LARGE(INDEX(ISNUMBER(--MID(feed!L1065,ROW($1:$19),1))*
ROW($1:$19),0),ROW($1:$19))+1,1)*10^ROW($1:$19)/10)</f>
        <v>5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3007</v>
      </c>
      <c r="P1065" t="str">
        <f>feed!P1065</f>
        <v>Untapped</v>
      </c>
      <c r="Q1065">
        <f t="shared" si="96"/>
        <v>90</v>
      </c>
      <c r="R1065" t="str">
        <f>feed!Q1065</f>
        <v>Meagre</v>
      </c>
      <c r="S1065">
        <f t="shared" si="97"/>
        <v>1.5</v>
      </c>
      <c r="T1065" t="str">
        <f>feed!R1065</f>
        <v>Egypt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65" t="str">
        <f>feed!U1065</f>
        <v>http://blocgame.com/stats.php?id=65345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22285</v>
      </c>
      <c r="AA1065" s="8">
        <f t="shared" si="99"/>
        <v>86.848484848484844</v>
      </c>
      <c r="AB1065" s="4">
        <f t="shared" si="100"/>
        <v>55</v>
      </c>
      <c r="AC1065" s="4">
        <f t="shared" si="101"/>
        <v>4776.666666666667</v>
      </c>
    </row>
    <row r="1066" spans="1:29" x14ac:dyDescent="0.25">
      <c r="A1066" t="str">
        <f>feed!A1066</f>
        <v>Sanders</v>
      </c>
      <c r="B1066" t="str">
        <f>feed!B1066</f>
        <v>sehumme9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122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China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http://blocgame.com/stats.php?id=65517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kkkkkiyo</v>
      </c>
      <c r="B1067" t="str">
        <f>feed!B1067</f>
        <v>killerkkkk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117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Indochina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http://blocgame.com/stats.php?id=65518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Lantea</v>
      </c>
      <c r="B1068" t="str">
        <f>feed!B1068</f>
        <v>Lantern Commander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117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Pacific Rim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http://blocgame.com/stats.php?id=65534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19250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Detroia</v>
      </c>
      <c r="B1069" t="str">
        <f>feed!B1069</f>
        <v>kevcheeseymac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116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Southern Africa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http://blocgame.com/stats.php?id=65536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Staetes</v>
      </c>
      <c r="B1070" t="str">
        <f>feed!B1070</f>
        <v>Beatlesfanatic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113</v>
      </c>
      <c r="K1070">
        <f>SUMPRODUCT(MID(0&amp;feed!K1070,LARGE(INDEX(ISNUMBER(--MID(feed!K1070,ROW($1:$19),1))*
ROW($1:$19),0),ROW($1:$19))+1,1)*10^ROW($1:$19)/10)</f>
        <v>3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330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China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http://blocgame.com/stats.php?id=65540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18875</v>
      </c>
      <c r="AA1070" s="8">
        <f t="shared" si="99"/>
        <v>60.606060606060609</v>
      </c>
      <c r="AB1070" s="4">
        <f t="shared" si="100"/>
        <v>55</v>
      </c>
      <c r="AC1070" s="4">
        <f t="shared" si="101"/>
        <v>3333.3333333333335</v>
      </c>
    </row>
    <row r="1071" spans="1:29" x14ac:dyDescent="0.25">
      <c r="A1071" t="str">
        <f>feed!A1071</f>
        <v>Mallowerra</v>
      </c>
      <c r="B1071" t="str">
        <f>feed!B1071</f>
        <v>Benjamin Sutter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71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330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Pacific Rim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http://blocgame.com/stats.php?id=65592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19250</v>
      </c>
      <c r="AA1071" s="8">
        <f t="shared" si="99"/>
        <v>60.606060606060609</v>
      </c>
      <c r="AB1071" s="4">
        <f t="shared" si="100"/>
        <v>55</v>
      </c>
      <c r="AC1071" s="4">
        <f t="shared" si="101"/>
        <v>3333.3333333333335</v>
      </c>
    </row>
    <row r="1072" spans="1:29" x14ac:dyDescent="0.25">
      <c r="A1072" t="str">
        <f>feed!A1072</f>
        <v>Tabookodak</v>
      </c>
      <c r="B1072" t="str">
        <f>feed!B1072</f>
        <v>Tabookodak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69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330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China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http://blocgame.com/stats.php?id=65593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19250</v>
      </c>
      <c r="AA1072" s="8">
        <f t="shared" si="99"/>
        <v>60.606060606060609</v>
      </c>
      <c r="AB1072" s="4">
        <f t="shared" si="100"/>
        <v>55</v>
      </c>
      <c r="AC1072" s="4">
        <f t="shared" si="101"/>
        <v>3333.3333333333335</v>
      </c>
    </row>
    <row r="1073" spans="1:29" x14ac:dyDescent="0.25">
      <c r="A1073" t="str">
        <f>feed!A1073</f>
        <v>Myred</v>
      </c>
      <c r="B1073" t="str">
        <f>feed!B1073</f>
        <v>Constanite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68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330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Caribbean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http://blocgame.com/stats.php?id=65594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60.606060606060609</v>
      </c>
      <c r="AB1073" s="4">
        <f t="shared" si="100"/>
        <v>55</v>
      </c>
      <c r="AC1073" s="4">
        <f t="shared" si="101"/>
        <v>3333.3333333333335</v>
      </c>
    </row>
    <row r="1074" spans="1:29" x14ac:dyDescent="0.25">
      <c r="A1074" t="str">
        <f>feed!A1074</f>
        <v>Venusia</v>
      </c>
      <c r="B1074" t="str">
        <f>feed!B1074</f>
        <v>Aphrodita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67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330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Caribbean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http://blocgame.com/stats.php?id=65597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60.606060606060609</v>
      </c>
      <c r="AB1074" s="4">
        <f t="shared" si="100"/>
        <v>55</v>
      </c>
      <c r="AC1074" s="4">
        <f t="shared" si="101"/>
        <v>3333.3333333333335</v>
      </c>
    </row>
    <row r="1075" spans="1:29" x14ac:dyDescent="0.25">
      <c r="A1075" t="str">
        <f>feed!A1075</f>
        <v>navifanboy</v>
      </c>
      <c r="B1075" t="str">
        <f>feed!B1075</f>
        <v>navifanboy</v>
      </c>
      <c r="C1075">
        <f>feed!C1075</f>
        <v>0</v>
      </c>
      <c r="D1075">
        <f>SUMPRODUCT(MID(0&amp;feed!D1075,LARGE(INDEX(ISNUMBER(--MID(feed!D1075,ROW($1:$19),1))*
ROW($1:$19),0),ROW($1:$19))+1,1)*10^ROW($1:$19)/10)</f>
        <v>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Questionable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329</v>
      </c>
      <c r="O1075">
        <f>SUMPRODUCT(MID(0&amp;feed!O1075,LARGE(INDEX(ISNUMBER(--MID(feed!O1075,ROW($1:$5),1))*
ROW($1:$5),0),ROW($1:$5))+1,1)*10^ROW($1:$5)/10)</f>
        <v>2539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75" t="str">
        <f>feed!U1075</f>
        <v>http://blocgame.com/stats.php?id=64317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11738</v>
      </c>
      <c r="AA1075" s="8">
        <f t="shared" si="99"/>
        <v>39.097264437689972</v>
      </c>
      <c r="AB1075" s="4">
        <f t="shared" si="100"/>
        <v>54.833333333333336</v>
      </c>
      <c r="AC1075" s="4">
        <f t="shared" si="101"/>
        <v>2143.8333333333335</v>
      </c>
    </row>
    <row r="1076" spans="1:29" x14ac:dyDescent="0.25">
      <c r="A1076" t="str">
        <f>feed!A1076</f>
        <v>Italian-Egypt</v>
      </c>
      <c r="B1076" t="str">
        <f>feed!B1076</f>
        <v>KingDMV</v>
      </c>
      <c r="C1076" t="str">
        <f>feed!C1076</f>
        <v>United DC States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109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329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Egypt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http://blocgame.com/stats.php?id=65542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60.790273556231</v>
      </c>
      <c r="AB1076" s="4">
        <f t="shared" si="100"/>
        <v>54.833333333333336</v>
      </c>
      <c r="AC1076" s="4">
        <f t="shared" si="101"/>
        <v>3333.3333333333335</v>
      </c>
    </row>
    <row r="1077" spans="1:29" x14ac:dyDescent="0.25">
      <c r="A1077" t="str">
        <f>feed!A1077</f>
        <v>Twerkanasia</v>
      </c>
      <c r="B1077" t="str">
        <f>feed!B1077</f>
        <v>J_Daddy2.0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78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328</v>
      </c>
      <c r="O1077">
        <f>SUMPRODUCT(MID(0&amp;feed!O1077,LARGE(INDEX(ISNUMBER(--MID(feed!O1077,ROW($1:$5),1))*
ROW($1:$5),0),ROW($1:$5))+1,1)*10^ROW($1:$5)/10)</f>
        <v>1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Pacific Rim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http://blocgame.com/stats.php?id=58182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18125</v>
      </c>
      <c r="AA1077" s="8">
        <f t="shared" si="99"/>
        <v>60.975609756097562</v>
      </c>
      <c r="AB1077" s="4">
        <f t="shared" si="100"/>
        <v>54.666666666666664</v>
      </c>
      <c r="AC1077" s="4">
        <f t="shared" si="101"/>
        <v>3333.3333333333335</v>
      </c>
    </row>
    <row r="1078" spans="1:29" x14ac:dyDescent="0.25">
      <c r="A1078" t="str">
        <f>feed!A1078</f>
        <v>Macanovia</v>
      </c>
      <c r="B1078" t="str">
        <f>feed!B1078</f>
        <v>Trickstercard101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89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328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http://blocgame.com/stats.php?id=58431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60.975609756097562</v>
      </c>
      <c r="AB1078" s="4">
        <f t="shared" si="100"/>
        <v>54.666666666666664</v>
      </c>
      <c r="AC1078" s="4">
        <f t="shared" si="101"/>
        <v>3333.3333333333335</v>
      </c>
    </row>
    <row r="1079" spans="1:29" x14ac:dyDescent="0.25">
      <c r="A1079" t="str">
        <f>feed!A1079</f>
        <v>Allahu Ahkbar</v>
      </c>
      <c r="B1079" t="str">
        <f>feed!B1079</f>
        <v>Ekko in Paris</v>
      </c>
      <c r="C1079">
        <f>feed!C1079</f>
        <v>0</v>
      </c>
      <c r="D1079">
        <f>SUMPRODUCT(MID(0&amp;feed!D1079,LARGE(INDEX(ISNUMBER(--MID(feed!D1079,ROW($1:$19),1))*
ROW($1:$19),0),ROW($1:$19))+1,1)*10^ROW($1:$19)/10)</f>
        <v>28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17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328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Arabia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http://blocgame.com/stats.php?id=65571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18875</v>
      </c>
      <c r="AA1079" s="8">
        <f t="shared" si="99"/>
        <v>60.975609756097562</v>
      </c>
      <c r="AB1079" s="4">
        <f t="shared" si="100"/>
        <v>54.666666666666664</v>
      </c>
      <c r="AC1079" s="4">
        <f t="shared" si="101"/>
        <v>3333.3333333333335</v>
      </c>
    </row>
    <row r="1080" spans="1:29" x14ac:dyDescent="0.25">
      <c r="A1080" t="str">
        <f>feed!A1080</f>
        <v>Mat_Labu_Dibega</v>
      </c>
      <c r="B1080" t="str">
        <f>feed!B1080</f>
        <v>Punaimu</v>
      </c>
      <c r="C1080" t="str">
        <f>feed!C1080</f>
        <v>PIRATES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Second World War surplus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1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8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328</v>
      </c>
      <c r="O1080">
        <f>SUMPRODUCT(MID(0&amp;feed!O1080,LARGE(INDEX(ISNUMBER(--MID(feed!O1080,ROW($1:$5),1))*
ROW($1:$5),0),ROW($1:$5))+1,1)*10^ROW($1:$5)/10)</f>
        <v>149</v>
      </c>
      <c r="P1080" t="str">
        <f>feed!P1080</f>
        <v>Untapped</v>
      </c>
      <c r="Q1080">
        <f t="shared" si="96"/>
        <v>90</v>
      </c>
      <c r="R1080" t="str">
        <f>feed!Q1080</f>
        <v>Meagre</v>
      </c>
      <c r="S1080">
        <f t="shared" si="97"/>
        <v>1.5</v>
      </c>
      <c r="T1080" t="str">
        <f>feed!R1080</f>
        <v>East Indies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http://blocgame.com/stats.php?id=65581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15500</v>
      </c>
      <c r="AA1080" s="8">
        <f t="shared" si="99"/>
        <v>60.975609756097562</v>
      </c>
      <c r="AB1080" s="4">
        <f t="shared" si="100"/>
        <v>54.666666666666664</v>
      </c>
      <c r="AC1080" s="4">
        <f t="shared" si="101"/>
        <v>3333.3333333333335</v>
      </c>
    </row>
    <row r="1081" spans="1:29" x14ac:dyDescent="0.25">
      <c r="A1081" t="str">
        <f>feed!A1081</f>
        <v>June</v>
      </c>
      <c r="B1081" t="str">
        <f>feed!B1081</f>
        <v>June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62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328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Pacific Rim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http://blocgame.com/stats.php?id=65603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18875</v>
      </c>
      <c r="AA1081" s="8">
        <f t="shared" si="99"/>
        <v>60.975609756097562</v>
      </c>
      <c r="AB1081" s="4">
        <f t="shared" si="100"/>
        <v>54.666666666666664</v>
      </c>
      <c r="AC1081" s="4">
        <f t="shared" si="101"/>
        <v>3333.3333333333335</v>
      </c>
    </row>
    <row r="1082" spans="1:29" x14ac:dyDescent="0.25">
      <c r="A1082" t="str">
        <f>feed!A1082</f>
        <v>Mortdecai</v>
      </c>
      <c r="B1082" t="str">
        <f>feed!B1082</f>
        <v>mortdecai</v>
      </c>
      <c r="C1082" t="str">
        <f>feed!C1082</f>
        <v>PIRATES</v>
      </c>
      <c r="D1082">
        <f>SUMPRODUCT(MID(0&amp;feed!D1082,LARGE(INDEX(ISNUMBER(--MID(feed!D1082,ROW($1:$19),1))*
ROW($1:$19),0),ROW($1:$19))+1,1)*10^ROW($1:$19)/10)</f>
        <v>33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38</v>
      </c>
      <c r="K1082">
        <f>SUMPRODUCT(MID(0&amp;feed!K1082,LARGE(INDEX(ISNUMBER(--MID(feed!K1082,ROW($1:$19),1))*
ROW($1:$19),0),ROW($1:$19))+1,1)*10^ROW($1:$19)/10)</f>
        <v>5</v>
      </c>
      <c r="L1082">
        <f>SUMPRODUCT(MID(0&amp;feed!L1082,LARGE(INDEX(ISNUMBER(--MID(feed!L1082,ROW($1:$19),1))*
ROW($1:$19),0),ROW($1:$19))+1,1)*10^ROW($1:$19)/10)</f>
        <v>4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326</v>
      </c>
      <c r="O1082">
        <f>SUMPRODUCT(MID(0&amp;feed!O1082,LARGE(INDEX(ISNUMBER(--MID(feed!O1082,ROW($1:$5),1))*
ROW($1:$5),0),ROW($1:$5))+1,1)*10^ROW($1:$5)/10)</f>
        <v>1145</v>
      </c>
      <c r="P1082" t="str">
        <f>feed!P1082</f>
        <v>Near Depletion</v>
      </c>
      <c r="Q1082">
        <f t="shared" si="96"/>
        <v>10</v>
      </c>
      <c r="R1082" t="str">
        <f>feed!Q1082</f>
        <v>Mediocre</v>
      </c>
      <c r="S1082">
        <f t="shared" si="97"/>
        <v>4.5</v>
      </c>
      <c r="T1082" t="str">
        <f>feed!R1082</f>
        <v>Arabia</v>
      </c>
      <c r="U1082" t="str">
        <f>feed!S1082</f>
        <v>Soviet Union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82" t="str">
        <f>feed!U1082</f>
        <v>http://blocgame.com/stats.php?id=65055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12960</v>
      </c>
      <c r="AA1082" s="8">
        <f t="shared" si="99"/>
        <v>50.107361963190186</v>
      </c>
      <c r="AB1082" s="4">
        <f t="shared" si="100"/>
        <v>54.333333333333336</v>
      </c>
      <c r="AC1082" s="4">
        <f t="shared" si="101"/>
        <v>2722.5</v>
      </c>
    </row>
    <row r="1083" spans="1:29" x14ac:dyDescent="0.25">
      <c r="A1083" t="str">
        <f>feed!A1083</f>
        <v>Cavagan</v>
      </c>
      <c r="B1083" t="str">
        <f>feed!B1083</f>
        <v>Uhon</v>
      </c>
      <c r="C1083">
        <f>feed!C1083</f>
        <v>0</v>
      </c>
      <c r="D1083">
        <f>SUMPRODUCT(MID(0&amp;feed!D1083,LARGE(INDEX(ISNUMBER(--MID(feed!D1083,ROW($1:$19),1))*
ROW($1:$19),0),ROW($1:$19))+1,1)*10^ROW($1:$19)/10)</f>
        <v>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Questionable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23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326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83" t="str">
        <f>feed!U1083</f>
        <v>http://blocgame.com/stats.php?id=65304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19158</v>
      </c>
      <c r="AA1083" s="8">
        <f t="shared" si="99"/>
        <v>64.518404907975466</v>
      </c>
      <c r="AB1083" s="4">
        <f t="shared" si="100"/>
        <v>54.333333333333336</v>
      </c>
      <c r="AC1083" s="4">
        <f t="shared" si="101"/>
        <v>3505.5</v>
      </c>
    </row>
    <row r="1084" spans="1:29" x14ac:dyDescent="0.25">
      <c r="A1084" t="str">
        <f>feed!A1084</f>
        <v>Grupon</v>
      </c>
      <c r="B1084" t="str">
        <f>feed!B1084</f>
        <v>Gramp</v>
      </c>
      <c r="C1084">
        <f>feed!C1084</f>
        <v>0</v>
      </c>
      <c r="D1084">
        <f>SUMPRODUCT(MID(0&amp;feed!D1084,LARGE(INDEX(ISNUMBER(--MID(feed!D1084,ROW($1:$19),1))*
ROW($1:$19),0),ROW($1:$19))+1,1)*10^ROW($1:$19)/10)</f>
        <v>4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Questionable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Undisciplined Rabble</v>
      </c>
      <c r="J1084">
        <f>SUMPRODUCT(MID(0&amp;feed!J1084,LARGE(INDEX(ISNUMBER(--MID(feed!J1084,ROW($1:$19),1))*
ROW($1:$19),0),ROW($1:$19))+1,1)*10^ROW($1:$19)/10)</f>
        <v>23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326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Egypt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84" t="str">
        <f>feed!U1084</f>
        <v>http://blocgame.com/stats.php?id=65524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15317</v>
      </c>
      <c r="AA1084" s="8">
        <f t="shared" si="99"/>
        <v>49.285276073619634</v>
      </c>
      <c r="AB1084" s="4">
        <f t="shared" si="100"/>
        <v>54.333333333333336</v>
      </c>
      <c r="AC1084" s="4">
        <f t="shared" si="101"/>
        <v>2677.8333333333335</v>
      </c>
    </row>
    <row r="1085" spans="1:29" x14ac:dyDescent="0.25">
      <c r="A1085" t="str">
        <f>feed!A1085</f>
        <v>Bowen</v>
      </c>
      <c r="B1085" t="str">
        <f>feed!B1085</f>
        <v>Rice</v>
      </c>
      <c r="C1085" t="str">
        <f>feed!C1085</f>
        <v>PIRATES</v>
      </c>
      <c r="D1085">
        <f>SUMPRODUCT(MID(0&amp;feed!D1085,LARGE(INDEX(ISNUMBER(--MID(feed!D1085,ROW($1:$19),1))*
ROW($1:$19),0),ROW($1:$19))+1,1)*10^ROW($1:$19)/10)</f>
        <v>69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Second World War surplus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1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21</v>
      </c>
      <c r="K1085">
        <f>SUMPRODUCT(MID(0&amp;feed!K1085,LARGE(INDEX(ISNUMBER(--MID(feed!K1085,ROW($1:$19),1))*
ROW($1:$19),0),ROW($1:$19))+1,1)*10^ROW($1:$19)/10)</f>
        <v>10</v>
      </c>
      <c r="L1085">
        <f>SUMPRODUCT(MID(0&amp;feed!L1085,LARGE(INDEX(ISNUMBER(--MID(feed!L1085,ROW($1:$19),1))*
ROW($1:$19),0),ROW($1:$19))+1,1)*10^ROW($1:$19)/10)</f>
        <v>6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3802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Mesopotamia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1085" t="str">
        <f>feed!U1085</f>
        <v>http://blocgame.com/stats.php?id=50453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22359</v>
      </c>
      <c r="AA1085" s="8">
        <f t="shared" si="99"/>
        <v>89.566153846153853</v>
      </c>
      <c r="AB1085" s="4">
        <f t="shared" si="100"/>
        <v>54.166666666666664</v>
      </c>
      <c r="AC1085" s="4">
        <f t="shared" si="101"/>
        <v>4851.5</v>
      </c>
    </row>
    <row r="1086" spans="1:29" x14ac:dyDescent="0.25">
      <c r="A1086" t="str">
        <f>feed!A1086</f>
        <v>Sebastralasia</v>
      </c>
      <c r="B1086" t="str">
        <f>feed!B1086</f>
        <v>pinkieseb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133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Pacific Rim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http://blocgame.com/stats.php?id=65506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61.53846153846154</v>
      </c>
      <c r="AB1086" s="4">
        <f t="shared" si="100"/>
        <v>54.166666666666664</v>
      </c>
      <c r="AC1086" s="4">
        <f t="shared" si="101"/>
        <v>3333.3333333333335</v>
      </c>
    </row>
    <row r="1087" spans="1:29" x14ac:dyDescent="0.25">
      <c r="A1087" t="str">
        <f>feed!A1087</f>
        <v>Arkaydia</v>
      </c>
      <c r="B1087" t="str">
        <f>feed!B1087</f>
        <v>Xellinus</v>
      </c>
      <c r="C1087">
        <f>feed!C1087</f>
        <v>0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124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3786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Persia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http://blocgame.com/stats.php?id=65512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18875</v>
      </c>
      <c r="AA1087" s="8">
        <f t="shared" si="99"/>
        <v>61.53846153846154</v>
      </c>
      <c r="AB1087" s="4">
        <f t="shared" si="100"/>
        <v>54.166666666666664</v>
      </c>
      <c r="AC1087" s="4">
        <f t="shared" si="101"/>
        <v>3333.3333333333335</v>
      </c>
    </row>
    <row r="1088" spans="1:29" x14ac:dyDescent="0.25">
      <c r="A1088" t="str">
        <f>feed!A1088</f>
        <v>Maribar</v>
      </c>
      <c r="B1088" t="str">
        <f>feed!B1088</f>
        <v>beazfour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62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East Indies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http://blocgame.com/stats.php?id=65604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RAIDERS</v>
      </c>
      <c r="B1089" t="str">
        <f>feed!B1089</f>
        <v>Billy Beamish</v>
      </c>
      <c r="C1089">
        <f>feed!C1089</f>
        <v>0</v>
      </c>
      <c r="D1089">
        <f>SUMPRODUCT(MID(0&amp;feed!D1089,LARGE(INDEX(ISNUMBER(--MID(feed!D1089,ROW($1:$19),1))*
ROW($1:$19),0),ROW($1:$19))+1,1)*10^ROW($1:$19)/10)</f>
        <v>27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Questionable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75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324</v>
      </c>
      <c r="O1089">
        <f>SUMPRODUCT(MID(0&amp;feed!O1089,LARGE(INDEX(ISNUMBER(--MID(feed!O1089,ROW($1:$5),1))*
ROW($1:$5),0),ROW($1:$5))+1,1)*10^ROW($1:$5)/10)</f>
        <v>1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http://blocgame.com/stats.php?id=65587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18500</v>
      </c>
      <c r="AA1089" s="8">
        <f t="shared" si="99"/>
        <v>61.728395061728392</v>
      </c>
      <c r="AB1089" s="4">
        <f t="shared" si="100"/>
        <v>54</v>
      </c>
      <c r="AC1089" s="4">
        <f t="shared" si="101"/>
        <v>3333.3333333333335</v>
      </c>
    </row>
    <row r="1090" spans="1:29" x14ac:dyDescent="0.25">
      <c r="A1090" t="str">
        <f>feed!A1090</f>
        <v>Portoguesa</v>
      </c>
      <c r="B1090" t="str">
        <f>feed!B1090</f>
        <v>sithgonnasith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324</v>
      </c>
      <c r="O1090">
        <f>SUMPRODUCT(MID(0&amp;feed!O1090,LARGE(INDEX(ISNUMBER(--MID(feed!O1090,ROW($1:$5),1))*
ROW($1:$5),0),ROW($1:$5))+1,1)*10^ROW($1:$5)/10)</f>
        <v>265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Caribbean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http://blocgame.com/stats.php?id=65613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61.728395061728392</v>
      </c>
      <c r="AB1090" s="4">
        <f t="shared" si="100"/>
        <v>54</v>
      </c>
      <c r="AC1090" s="4">
        <f t="shared" si="101"/>
        <v>3333.3333333333335</v>
      </c>
    </row>
    <row r="1091" spans="1:29" x14ac:dyDescent="0.25">
      <c r="A1091" t="str">
        <f>feed!A1091</f>
        <v>Fancera</v>
      </c>
      <c r="B1091" t="str">
        <f>feed!B1091</f>
        <v>Herrald</v>
      </c>
      <c r="C1091">
        <f>feed!C1091</f>
        <v>0</v>
      </c>
      <c r="D1091">
        <f>SUMPRODUCT(MID(0&amp;feed!D1091,LARGE(INDEX(ISNUMBER(--MID(feed!D1091,ROW($1:$19),1))*
ROW($1:$19),0),ROW($1:$19))+1,1)*10^ROW($1:$19)/10)</f>
        <v>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091" t="str">
        <f>feed!U1091</f>
        <v>http://blocgame.com/stats.php?id=65372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21088</v>
      </c>
      <c r="AA1091" s="8">
        <f t="shared" ref="AA1091:AA1154" si="105">V1091/N1091</f>
        <v>67.609907120743031</v>
      </c>
      <c r="AB1091" s="4">
        <f t="shared" ref="AB1091:AB1154" si="106">N1091/6</f>
        <v>53.833333333333336</v>
      </c>
      <c r="AC1091" s="4">
        <f t="shared" ref="AC1091:AC1154" si="107">V1091/6</f>
        <v>3639.6666666666665</v>
      </c>
    </row>
    <row r="1092" spans="1:29" x14ac:dyDescent="0.25">
      <c r="A1092" t="str">
        <f>feed!A1092</f>
        <v>Ashwington</v>
      </c>
      <c r="B1092" t="str">
        <f>feed!B1092</f>
        <v>sumitbarua34</v>
      </c>
      <c r="C1092" t="str">
        <f>feed!C1092</f>
        <v>Allied Asia</v>
      </c>
      <c r="D1092">
        <f>SUMPRODUCT(MID(0&amp;feed!D1092,LARGE(INDEX(ISNUMBER(--MID(feed!D1092,ROW($1:$19),1))*
ROW($1:$19),0),ROW($1:$19))+1,1)*10^ROW($1:$19)/10)</f>
        <v>21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Good</v>
      </c>
      <c r="J1092">
        <f>SUMPRODUCT(MID(0&amp;feed!J1092,LARGE(INDEX(ISNUMBER(--MID(feed!J1092,ROW($1:$19),1))*
ROW($1:$19),0),ROW($1:$19))+1,1)*10^ROW($1:$19)/10)</f>
        <v>25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322</v>
      </c>
      <c r="O1092">
        <f>SUMPRODUCT(MID(0&amp;feed!O1092,LARGE(INDEX(ISNUMBER(--MID(feed!O1092,ROW($1:$5),1))*
ROW($1:$5),0),ROW($1:$5))+1,1)*10^ROW($1:$5)/10)</f>
        <v>450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The Subcontinent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092" t="str">
        <f>feed!U1092</f>
        <v>http://blocgame.com/stats.php?id=65263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19150</v>
      </c>
      <c r="AA1092" s="8">
        <f t="shared" si="105"/>
        <v>61.801242236024848</v>
      </c>
      <c r="AB1092" s="4">
        <f t="shared" si="106"/>
        <v>53.666666666666664</v>
      </c>
      <c r="AC1092" s="4">
        <f t="shared" si="107"/>
        <v>3316.6666666666665</v>
      </c>
    </row>
    <row r="1093" spans="1:29" x14ac:dyDescent="0.25">
      <c r="A1093" t="str">
        <f>feed!A1093</f>
        <v>Perdonema</v>
      </c>
      <c r="B1093" t="str">
        <f>feed!B1093</f>
        <v>Perdonem</v>
      </c>
      <c r="C1093">
        <f>feed!C1093</f>
        <v>0</v>
      </c>
      <c r="D1093">
        <f>SUMPRODUCT(MID(0&amp;feed!D1093,LARGE(INDEX(ISNUMBER(--MID(feed!D1093,ROW($1:$19),1))*
ROW($1:$19),0),ROW($1:$19))+1,1)*10^ROW($1:$19)/10)</f>
        <v>6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23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322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Atlas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3" t="str">
        <f>feed!U1093</f>
        <v>http://blocgame.com/stats.php?id=65416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14554</v>
      </c>
      <c r="AA1093" s="8">
        <f t="shared" si="105"/>
        <v>47.527950310559007</v>
      </c>
      <c r="AB1093" s="4">
        <f t="shared" si="106"/>
        <v>53.666666666666664</v>
      </c>
      <c r="AC1093" s="4">
        <f t="shared" si="107"/>
        <v>2550.6666666666665</v>
      </c>
    </row>
    <row r="1094" spans="1:29" x14ac:dyDescent="0.25">
      <c r="A1094" t="str">
        <f>feed!A1094</f>
        <v>ragor</v>
      </c>
      <c r="B1094" t="str">
        <f>feed!B1094</f>
        <v>General Rackhem</v>
      </c>
      <c r="C1094" t="str">
        <f>feed!C1094</f>
        <v>Global Sovereignty</v>
      </c>
      <c r="D1094">
        <f>SUMPRODUCT(MID(0&amp;feed!D1094,LARGE(INDEX(ISNUMBER(--MID(feed!D1094,ROW($1:$19),1))*
ROW($1:$19),0),ROW($1:$19))+1,1)*10^ROW($1:$19)/10)</f>
        <v>27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69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322</v>
      </c>
      <c r="O1094">
        <f>SUMPRODUCT(MID(0&amp;feed!O1094,LARGE(INDEX(ISNUMBER(--MID(feed!O1094,ROW($1:$5),1))*
ROW($1:$5),0),ROW($1:$5))+1,1)*10^ROW($1:$5)/10)</f>
        <v>115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Southern Africa</v>
      </c>
      <c r="U1094" t="str">
        <f>feed!S1094</f>
        <v>Soviet Union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http://blocgame.com/stats.php?id=65535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18875</v>
      </c>
      <c r="AA1094" s="8">
        <f t="shared" si="105"/>
        <v>62.111801242236027</v>
      </c>
      <c r="AB1094" s="4">
        <f t="shared" si="106"/>
        <v>53.666666666666664</v>
      </c>
      <c r="AC1094" s="4">
        <f t="shared" si="107"/>
        <v>3333.3333333333335</v>
      </c>
    </row>
    <row r="1095" spans="1:29" x14ac:dyDescent="0.25">
      <c r="A1095" t="str">
        <f>feed!A1095</f>
        <v>Ramen</v>
      </c>
      <c r="B1095" t="str">
        <f>feed!B1095</f>
        <v>Kim Jong Kardashian</v>
      </c>
      <c r="C1095" t="str">
        <f>feed!C1095</f>
        <v>Shkreli's Soldiers</v>
      </c>
      <c r="D1095">
        <f>SUMPRODUCT(MID(0&amp;feed!D1095,LARGE(INDEX(ISNUMBER(--MID(feed!D1095,ROW($1:$19),1))*
ROW($1:$19),0),ROW($1:$19))+1,1)*10^ROW($1:$19)/10)</f>
        <v>21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Small</v>
      </c>
      <c r="S1095">
        <f t="shared" si="103"/>
        <v>3</v>
      </c>
      <c r="T1095" t="str">
        <f>feed!R1095</f>
        <v>Pacific Rim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095" t="str">
        <f>feed!U1095</f>
        <v>http://blocgame.com/stats.php?id=64803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19450</v>
      </c>
      <c r="AA1095" s="8">
        <f t="shared" si="105"/>
        <v>62.928348909657323</v>
      </c>
      <c r="AB1095" s="4">
        <f t="shared" si="106"/>
        <v>53.5</v>
      </c>
      <c r="AC1095" s="4">
        <f t="shared" si="107"/>
        <v>3366.6666666666665</v>
      </c>
    </row>
    <row r="1096" spans="1:29" x14ac:dyDescent="0.25">
      <c r="A1096" t="str">
        <f>feed!A1096</f>
        <v>Meripez</v>
      </c>
      <c r="B1096" t="str">
        <f>feed!B1096</f>
        <v>Q Smith</v>
      </c>
      <c r="C1096">
        <f>feed!C1096</f>
        <v>0</v>
      </c>
      <c r="D1096">
        <f>SUMPRODUCT(MID(0&amp;feed!D1096,LARGE(INDEX(ISNUMBER(--MID(feed!D1096,ROW($1:$19),1))*
ROW($1:$19),0),ROW($1:$19))+1,1)*10^ROW($1:$19)/10)</f>
        <v>16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166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321</v>
      </c>
      <c r="O1096">
        <f>SUMPRODUCT(MID(0&amp;feed!O1096,LARGE(INDEX(ISNUMBER(--MID(feed!O1096,ROW($1:$5),1))*
ROW($1:$5),0),ROW($1:$5))+1,1)*10^ROW($1:$5)/10)</f>
        <v>204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Caribbean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http://blocgame.com/stats.php?id=65451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18875</v>
      </c>
      <c r="AA1096" s="8">
        <f t="shared" si="105"/>
        <v>62.305295950155767</v>
      </c>
      <c r="AB1096" s="4">
        <f t="shared" si="106"/>
        <v>53.5</v>
      </c>
      <c r="AC1096" s="4">
        <f t="shared" si="107"/>
        <v>3333.3333333333335</v>
      </c>
    </row>
    <row r="1097" spans="1:29" x14ac:dyDescent="0.25">
      <c r="A1097" t="str">
        <f>feed!A1097</f>
        <v>Milltopia</v>
      </c>
      <c r="B1097" t="str">
        <f>feed!B1097</f>
        <v>JakeMiller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49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Persia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http://blocgame.com/stats.php?id=61411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62.5</v>
      </c>
      <c r="AB1097" s="4">
        <f t="shared" si="106"/>
        <v>53.333333333333336</v>
      </c>
      <c r="AC1097" s="4">
        <f t="shared" si="107"/>
        <v>3333.3333333333335</v>
      </c>
    </row>
    <row r="1098" spans="1:29" x14ac:dyDescent="0.25">
      <c r="A1098" t="str">
        <f>feed!A1098</f>
        <v>Firesh</v>
      </c>
      <c r="B1098" t="str">
        <f>feed!B1098</f>
        <v>Asirito</v>
      </c>
      <c r="C1098">
        <f>feed!C1098</f>
        <v>0</v>
      </c>
      <c r="D1098">
        <f>SUMPRODUCT(MID(0&amp;feed!D1098,LARGE(INDEX(ISNUMBER(--MID(feed!D1098,ROW($1:$19),1))*
ROW($1:$19),0),ROW($1:$19))+1,1)*10^ROW($1:$19)/10)</f>
        <v>7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79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098" t="str">
        <f>feed!U1098</f>
        <v>http://blocgame.com/stats.php?id=65577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18852</v>
      </c>
      <c r="AA1098" s="8">
        <f t="shared" si="105"/>
        <v>61.256250000000001</v>
      </c>
      <c r="AB1098" s="4">
        <f t="shared" si="106"/>
        <v>53.333333333333336</v>
      </c>
      <c r="AC1098" s="4">
        <f t="shared" si="107"/>
        <v>3267</v>
      </c>
    </row>
    <row r="1099" spans="1:29" x14ac:dyDescent="0.25">
      <c r="A1099" t="str">
        <f>feed!A1099</f>
        <v>Ferrero</v>
      </c>
      <c r="B1099" t="str">
        <f>feed!B1099</f>
        <v>WynterFerrero</v>
      </c>
      <c r="C1099">
        <f>feed!C1099</f>
        <v>0</v>
      </c>
      <c r="D1099">
        <f>SUMPRODUCT(MID(0&amp;feed!D1099,LARGE(INDEX(ISNUMBER(--MID(feed!D1099,ROW($1:$19),1))*
ROW($1:$19),0),ROW($1:$19))+1,1)*10^ROW($1:$19)/10)</f>
        <v>27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56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320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Arabia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http://blocgame.com/stats.php?id=65605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62.5</v>
      </c>
      <c r="AB1099" s="4">
        <f t="shared" si="106"/>
        <v>53.333333333333336</v>
      </c>
      <c r="AC1099" s="4">
        <f t="shared" si="107"/>
        <v>3333.3333333333335</v>
      </c>
    </row>
    <row r="1100" spans="1:29" x14ac:dyDescent="0.25">
      <c r="A1100" t="str">
        <f>feed!A1100</f>
        <v>Ireniwa</v>
      </c>
      <c r="B1100" t="str">
        <f>feed!B1100</f>
        <v>aerasalum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49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Southern Cone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http://blocgame.com/stats.php?id=65615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62.5</v>
      </c>
      <c r="AB1100" s="4">
        <f t="shared" si="106"/>
        <v>53.333333333333336</v>
      </c>
      <c r="AC1100" s="4">
        <f t="shared" si="107"/>
        <v>3333.3333333333335</v>
      </c>
    </row>
    <row r="1101" spans="1:29" x14ac:dyDescent="0.25">
      <c r="A1101" t="str">
        <f>feed!A1101</f>
        <v>Morcï¿½o</v>
      </c>
      <c r="B1101" t="str">
        <f>feed!B1101</f>
        <v>milhazes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Good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48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62.5</v>
      </c>
      <c r="AB1101" s="4">
        <f t="shared" si="106"/>
        <v>53.333333333333336</v>
      </c>
      <c r="AC1101" s="4">
        <f t="shared" si="107"/>
        <v>3333.3333333333335</v>
      </c>
    </row>
    <row r="1102" spans="1:29" x14ac:dyDescent="0.25">
      <c r="A1102" t="str">
        <f>feed!A1102</f>
        <v>Macadonia</v>
      </c>
      <c r="B1102" t="str">
        <f>feed!B1102</f>
        <v>Bigmac4261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46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Atlas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62.5</v>
      </c>
      <c r="AB1102" s="4">
        <f t="shared" si="106"/>
        <v>53.333333333333336</v>
      </c>
      <c r="AC1102" s="4">
        <f t="shared" si="107"/>
        <v>3333.3333333333335</v>
      </c>
    </row>
    <row r="1103" spans="1:29" x14ac:dyDescent="0.25">
      <c r="A1103" t="str">
        <f>feed!A1103</f>
        <v>Sint-Manuel</v>
      </c>
      <c r="B1103" t="str">
        <f>feed!B1103</f>
        <v>delaijah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45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http://blocgame.com/stats.php?id=65620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62.5</v>
      </c>
      <c r="AB1103" s="4">
        <f t="shared" si="106"/>
        <v>53.333333333333336</v>
      </c>
      <c r="AC1103" s="4">
        <f t="shared" si="107"/>
        <v>3333.3333333333335</v>
      </c>
    </row>
    <row r="1104" spans="1:29" x14ac:dyDescent="0.25">
      <c r="A1104" t="str">
        <f>feed!A1104</f>
        <v>Aseania</v>
      </c>
      <c r="B1104" t="str">
        <f>feed!B1104</f>
        <v>Defiance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43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http://blocgame.com/stats.php?id=65623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62.5</v>
      </c>
      <c r="AB1104" s="4">
        <f t="shared" si="106"/>
        <v>53.333333333333336</v>
      </c>
      <c r="AC1104" s="4">
        <f t="shared" si="107"/>
        <v>3333.3333333333335</v>
      </c>
    </row>
    <row r="1105" spans="1:29" x14ac:dyDescent="0.25">
      <c r="A1105" t="str">
        <f>feed!A1105</f>
        <v>HSAS</v>
      </c>
      <c r="B1105" t="str">
        <f>feed!B1105</f>
        <v>megadog123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43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http://blocgame.com/stats.php?id=65624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EmpayarGalaktik</v>
      </c>
      <c r="B1106" t="str">
        <f>feed!B1106</f>
        <v>DarthVaderMalaya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124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318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East Indies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http://blocgame.com/stats.php?id=61800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62.893081761006286</v>
      </c>
      <c r="AB1106" s="4">
        <f t="shared" si="106"/>
        <v>53</v>
      </c>
      <c r="AC1106" s="4">
        <f t="shared" si="107"/>
        <v>3333.3333333333335</v>
      </c>
    </row>
    <row r="1107" spans="1:29" x14ac:dyDescent="0.25">
      <c r="A1107" t="str">
        <f>feed!A1107</f>
        <v>Buddyland</v>
      </c>
      <c r="B1107" t="str">
        <f>feed!B1107</f>
        <v>favouritemonkey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142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http://blocgame.com/stats.php?id=65493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18875</v>
      </c>
      <c r="AA1107" s="8">
        <f t="shared" si="105"/>
        <v>62.893081761006286</v>
      </c>
      <c r="AB1107" s="4">
        <f t="shared" si="106"/>
        <v>53</v>
      </c>
      <c r="AC1107" s="4">
        <f t="shared" si="107"/>
        <v>3333.3333333333335</v>
      </c>
    </row>
    <row r="1108" spans="1:29" x14ac:dyDescent="0.25">
      <c r="A1108" t="str">
        <f>feed!A1108</f>
        <v>Oblex</v>
      </c>
      <c r="B1108" t="str">
        <f>feed!B1108</f>
        <v>Asterix</v>
      </c>
      <c r="C1108">
        <f>feed!C1108</f>
        <v>0</v>
      </c>
      <c r="D1108">
        <f>SUMPRODUCT(MID(0&amp;feed!D1108,LARGE(INDEX(ISNUMBER(--MID(feed!D1108,ROW($1:$19),1))*
ROW($1:$19),0),ROW($1:$19))+1,1)*10^ROW($1:$19)/10)</f>
        <v>25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Gandhi-like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Elite</v>
      </c>
      <c r="J1108">
        <f>SUMPRODUCT(MID(0&amp;feed!J1108,LARGE(INDEX(ISNUMBER(--MID(feed!J1108,ROW($1:$19),1))*
ROW($1:$19),0),ROW($1:$19))+1,1)*10^ROW($1:$19)/10)</f>
        <v>141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Free Market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http://blocgame.com/stats.php?id=65499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62.893081761006286</v>
      </c>
      <c r="AB1108" s="4">
        <f t="shared" si="106"/>
        <v>53</v>
      </c>
      <c r="AC1108" s="4">
        <f t="shared" si="107"/>
        <v>3333.3333333333335</v>
      </c>
    </row>
    <row r="1109" spans="1:29" x14ac:dyDescent="0.25">
      <c r="A1109" t="str">
        <f>feed!A1109</f>
        <v>Librium</v>
      </c>
      <c r="B1109" t="str">
        <f>feed!B1109</f>
        <v>George Lutheran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132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317</v>
      </c>
      <c r="O1109">
        <f>SUMPRODUCT(MID(0&amp;feed!O1109,LARGE(INDEX(ISNUMBER(--MID(feed!O1109,ROW($1:$5),1))*
ROW($1:$5),0),ROW($1:$5))+1,1)*10^ROW($1:$5)/10)</f>
        <v>253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Southern Africa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http://blocgame.com/stats.php?id=65507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63.09148264984227</v>
      </c>
      <c r="AB1109" s="4">
        <f t="shared" si="106"/>
        <v>52.833333333333336</v>
      </c>
      <c r="AC1109" s="4">
        <f t="shared" si="107"/>
        <v>3333.3333333333335</v>
      </c>
    </row>
    <row r="1110" spans="1:29" x14ac:dyDescent="0.25">
      <c r="A1110" t="str">
        <f>feed!A1110</f>
        <v>beyondthesummit</v>
      </c>
      <c r="B1110" t="str">
        <f>feed!B1110</f>
        <v>beyondthesummit</v>
      </c>
      <c r="C1110">
        <f>feed!C1110</f>
        <v>0</v>
      </c>
      <c r="D1110">
        <f>SUMPRODUCT(MID(0&amp;feed!D1110,LARGE(INDEX(ISNUMBER(--MID(feed!D1110,ROW($1:$19),1))*
ROW($1:$19),0),ROW($1:$19))+1,1)*10^ROW($1:$19)/10)</f>
        <v>4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131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2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316</v>
      </c>
      <c r="O1110">
        <f>SUMPRODUCT(MID(0&amp;feed!O1110,LARGE(INDEX(ISNUMBER(--MID(feed!O1110,ROW($1:$5),1))*
ROW($1:$5),0),ROW($1:$5))+1,1)*10^ROW($1:$5)/10)</f>
        <v>1309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Atlas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10" t="str">
        <f>feed!U1110</f>
        <v>http://blocgame.com/stats.php?id=64320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14292</v>
      </c>
      <c r="AA1110" s="8">
        <f t="shared" si="105"/>
        <v>51.161392405063289</v>
      </c>
      <c r="AB1110" s="4">
        <f t="shared" si="106"/>
        <v>52.666666666666664</v>
      </c>
      <c r="AC1110" s="4">
        <f t="shared" si="107"/>
        <v>2694.5</v>
      </c>
    </row>
    <row r="1111" spans="1:29" x14ac:dyDescent="0.25">
      <c r="A1111" t="str">
        <f>feed!A1111</f>
        <v>Cuckastan</v>
      </c>
      <c r="B1111" t="str">
        <f>feed!B1111</f>
        <v>joseshookah</v>
      </c>
      <c r="C1111">
        <f>feed!C1111</f>
        <v>0</v>
      </c>
      <c r="D1111">
        <f>SUMPRODUCT(MID(0&amp;feed!D1111,LARGE(INDEX(ISNUMBER(--MID(feed!D1111,ROW($1:$19),1))*
ROW($1:$19),0),ROW($1:$19))+1,1)*10^ROW($1:$19)/10)</f>
        <v>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316</v>
      </c>
      <c r="O1111">
        <f>SUMPRODUCT(MID(0&amp;feed!O1111,LARGE(INDEX(ISNUMBER(--MID(feed!O1111,ROW($1:$5),1))*
ROW($1:$5),0),ROW($1:$5))+1,1)*10^ROW($1:$5)/10)</f>
        <v>3958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Persia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11" t="str">
        <f>feed!U1111</f>
        <v>http://blocgame.com/stats.php?id=65476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15000</v>
      </c>
      <c r="AA1111" s="8">
        <f t="shared" si="105"/>
        <v>52.215189873417721</v>
      </c>
      <c r="AB1111" s="4">
        <f t="shared" si="106"/>
        <v>52.666666666666664</v>
      </c>
      <c r="AC1111" s="4">
        <f t="shared" si="107"/>
        <v>2750</v>
      </c>
    </row>
    <row r="1112" spans="1:29" x14ac:dyDescent="0.25">
      <c r="A1112" t="str">
        <f>feed!A1112</f>
        <v>Hissland</v>
      </c>
      <c r="B1112" t="str">
        <f>feed!B1112</f>
        <v>Isa Al Hisyam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69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316</v>
      </c>
      <c r="O1112">
        <f>SUMPRODUCT(MID(0&amp;feed!O1112,LARGE(INDEX(ISNUMBER(--MID(feed!O1112,ROW($1:$5),1))*
ROW($1:$5),0),ROW($1:$5))+1,1)*10^ROW($1:$5)/10)</f>
        <v>1023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Arabia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http://blocgame.com/stats.php?id=65588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18875</v>
      </c>
      <c r="AA1112" s="8">
        <f t="shared" si="105"/>
        <v>63.291139240506332</v>
      </c>
      <c r="AB1112" s="4">
        <f t="shared" si="106"/>
        <v>52.666666666666664</v>
      </c>
      <c r="AC1112" s="4">
        <f t="shared" si="107"/>
        <v>3333.3333333333335</v>
      </c>
    </row>
    <row r="1113" spans="1:29" x14ac:dyDescent="0.25">
      <c r="A1113" t="str">
        <f>feed!A1113</f>
        <v>RioGeneria</v>
      </c>
      <c r="B1113" t="str">
        <f>feed!B1113</f>
        <v>Sumit-Ali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52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316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Mesoamerica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http://blocgame.com/stats.php?id=65608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63.291139240506332</v>
      </c>
      <c r="AB1113" s="4">
        <f t="shared" si="106"/>
        <v>52.666666666666664</v>
      </c>
      <c r="AC1113" s="4">
        <f t="shared" si="107"/>
        <v>3333.3333333333335</v>
      </c>
    </row>
    <row r="1114" spans="1:29" x14ac:dyDescent="0.25">
      <c r="A1114" t="str">
        <f>feed!A1114</f>
        <v>Altonia</v>
      </c>
      <c r="B1114" t="str">
        <f>feed!B1114</f>
        <v>Alex Haney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17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Pacific Rim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18875</v>
      </c>
      <c r="AA1114" s="8">
        <f t="shared" si="105"/>
        <v>63.291139240506332</v>
      </c>
      <c r="AB1114" s="4">
        <f t="shared" si="106"/>
        <v>52.666666666666664</v>
      </c>
      <c r="AC1114" s="4">
        <f t="shared" si="107"/>
        <v>3333.3333333333335</v>
      </c>
    </row>
    <row r="1115" spans="1:29" x14ac:dyDescent="0.25">
      <c r="A1115" t="str">
        <f>feed!A1115</f>
        <v>Vigilantia</v>
      </c>
      <c r="B1115" t="str">
        <f>feed!B1115</f>
        <v>The Fighter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153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311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Mesopotamia</v>
      </c>
      <c r="U1115" t="str">
        <f>feed!S1115</f>
        <v>United States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15" t="str">
        <f>feed!U1115</f>
        <v>http://blocgame.com/stats.php?id=65254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23098</v>
      </c>
      <c r="AA1115" s="8">
        <f t="shared" si="105"/>
        <v>75.707936507936509</v>
      </c>
      <c r="AB1115" s="4">
        <f t="shared" si="106"/>
        <v>52.5</v>
      </c>
      <c r="AC1115" s="4">
        <f t="shared" si="107"/>
        <v>3974.6666666666665</v>
      </c>
    </row>
    <row r="1116" spans="1:29" x14ac:dyDescent="0.25">
      <c r="A1116" t="str">
        <f>feed!A1116</f>
        <v>Woodzy</v>
      </c>
      <c r="B1116" t="str">
        <f>feed!B1116</f>
        <v>Woodzy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63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Pacific Rim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http://blocgame.com/stats.php?id=65602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63.492063492063494</v>
      </c>
      <c r="AB1116" s="4">
        <f t="shared" si="106"/>
        <v>52.5</v>
      </c>
      <c r="AC1116" s="4">
        <f t="shared" si="107"/>
        <v>3333.3333333333335</v>
      </c>
    </row>
    <row r="1117" spans="1:29" x14ac:dyDescent="0.25">
      <c r="A1117" t="str">
        <f>feed!A1117</f>
        <v>Feredal</v>
      </c>
      <c r="B1117" t="str">
        <f>feed!B1117</f>
        <v>twwhy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37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Mesoamerica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http://blocgame.com/stats.php?id=65626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63.492063492063494</v>
      </c>
      <c r="AB1117" s="4">
        <f t="shared" si="106"/>
        <v>52.5</v>
      </c>
      <c r="AC1117" s="4">
        <f t="shared" si="107"/>
        <v>3333.3333333333335</v>
      </c>
    </row>
    <row r="1118" spans="1:29" x14ac:dyDescent="0.25">
      <c r="A1118" t="str">
        <f>feed!A1118</f>
        <v>Glasnost</v>
      </c>
      <c r="B1118" t="str">
        <f>feed!B1118</f>
        <v>Krastny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35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http://blocgame.com/stats.php?id=65630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18500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Agame</v>
      </c>
      <c r="B1119" t="str">
        <f>feed!B1119</f>
        <v>Agame13</v>
      </c>
      <c r="C1119" t="str">
        <f>feed!C1119</f>
        <v>GPA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33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4402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Mesopotamia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63.492063492063494</v>
      </c>
      <c r="AB1119" s="4">
        <f t="shared" si="106"/>
        <v>52.5</v>
      </c>
      <c r="AC1119" s="4">
        <f t="shared" si="107"/>
        <v>3333.3333333333335</v>
      </c>
    </row>
    <row r="1120" spans="1:29" x14ac:dyDescent="0.25">
      <c r="A1120" t="str">
        <f>feed!A1120</f>
        <v>Tzarlin</v>
      </c>
      <c r="B1120" t="str">
        <f>feed!B1120</f>
        <v>Tzarlin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29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2143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http://blocgame.com/stats.php?id=65639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63.492063492063494</v>
      </c>
      <c r="AB1120" s="4">
        <f t="shared" si="106"/>
        <v>52.5</v>
      </c>
      <c r="AC1120" s="4">
        <f t="shared" si="107"/>
        <v>3333.3333333333335</v>
      </c>
    </row>
    <row r="1121" spans="1:29" x14ac:dyDescent="0.25">
      <c r="A1121" t="str">
        <f>feed!A1121</f>
        <v>Money`</v>
      </c>
      <c r="B1121" t="str">
        <f>feed!B1121</f>
        <v>swag money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29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Amazonia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http://blocgame.com/stats.php?id=65640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63.492063492063494</v>
      </c>
      <c r="AB1121" s="4">
        <f t="shared" si="106"/>
        <v>52.5</v>
      </c>
      <c r="AC1121" s="4">
        <f t="shared" si="107"/>
        <v>3333.3333333333335</v>
      </c>
    </row>
    <row r="1122" spans="1:29" x14ac:dyDescent="0.25">
      <c r="A1122" t="str">
        <f>feed!A1122</f>
        <v>Mulan</v>
      </c>
      <c r="B1122" t="str">
        <f>feed!B1122</f>
        <v>star</v>
      </c>
      <c r="C1122">
        <f>feed!C1122</f>
        <v>0</v>
      </c>
      <c r="D1122">
        <f>SUMPRODUCT(MID(0&amp;feed!D1122,LARGE(INDEX(ISNUMBER(--MID(feed!D1122,ROW($1:$19),1))*
ROW($1:$19),0),ROW($1:$19))+1,1)*10^ROW($1:$19)/10)</f>
        <v>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1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24</v>
      </c>
      <c r="K1122">
        <f>SUMPRODUCT(MID(0&amp;feed!K1122,LARGE(INDEX(ISNUMBER(--MID(feed!K1122,ROW($1:$19),1))*
ROW($1:$19),0),ROW($1:$19))+1,1)*10^ROW($1:$19)/10)</f>
        <v>5</v>
      </c>
      <c r="L1122">
        <f>SUMPRODUCT(MID(0&amp;feed!L1122,LARGE(INDEX(ISNUMBER(--MID(feed!L1122,ROW($1:$19),1))*
ROW($1:$19),0),ROW($1:$19))+1,1)*10^ROW($1:$19)/10)</f>
        <v>6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314</v>
      </c>
      <c r="O1122">
        <f>SUMPRODUCT(MID(0&amp;feed!O1122,LARGE(INDEX(ISNUMBER(--MID(feed!O1122,ROW($1:$5),1))*
ROW($1:$5),0),ROW($1:$5))+1,1)*10^ROW($1:$5)/10)</f>
        <v>3182</v>
      </c>
      <c r="P1122" t="str">
        <f>feed!P1122</f>
        <v>Untapped</v>
      </c>
      <c r="Q1122">
        <f t="shared" si="102"/>
        <v>90</v>
      </c>
      <c r="R1122" t="str">
        <f>feed!Q1122</f>
        <v>Mediocre</v>
      </c>
      <c r="S1122">
        <f t="shared" si="103"/>
        <v>4.5</v>
      </c>
      <c r="T1122" t="str">
        <f>feed!R1122</f>
        <v>Atlas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1122" t="str">
        <f>feed!U1122</f>
        <v>http://blocgame.com/stats.php?id=64956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10187</v>
      </c>
      <c r="AA1122" s="8">
        <f t="shared" si="105"/>
        <v>47.968152866242036</v>
      </c>
      <c r="AB1122" s="4">
        <f t="shared" si="106"/>
        <v>52.333333333333336</v>
      </c>
      <c r="AC1122" s="4">
        <f t="shared" si="107"/>
        <v>2510.3333333333335</v>
      </c>
    </row>
    <row r="1123" spans="1:29" x14ac:dyDescent="0.25">
      <c r="A1123" t="str">
        <f>feed!A1123</f>
        <v>RedHair</v>
      </c>
      <c r="B1123" t="str">
        <f>feed!B1123</f>
        <v>RedHairShanks</v>
      </c>
      <c r="C1123">
        <f>feed!C1123</f>
        <v>0</v>
      </c>
      <c r="D1123">
        <f>SUMPRODUCT(MID(0&amp;feed!D1123,LARGE(INDEX(ISNUMBER(--MID(feed!D1123,ROW($1:$19),1))*
ROW($1:$19),0),ROW($1:$19))+1,1)*10^ROW($1:$19)/10)</f>
        <v>45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Angelic</v>
      </c>
      <c r="H1123">
        <f>SUMPRODUCT(MID(0&amp;feed!H1123,LARGE(INDEX(ISNUMBER(--MID(feed!H1123,ROW($1:$1),1))*
ROW($1:$1),0),ROW($1:$1))+1,1)*10^ROW($1:$1)/10)</f>
        <v>2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15</v>
      </c>
      <c r="K1123">
        <f>SUMPRODUCT(MID(0&amp;feed!K1123,LARGE(INDEX(ISNUMBER(--MID(feed!K1123,ROW($1:$19),1))*
ROW($1:$19),0),ROW($1:$19))+1,1)*10^ROW($1:$19)/10)</f>
        <v>8</v>
      </c>
      <c r="L1123">
        <f>SUMPRODUCT(MID(0&amp;feed!L1123,LARGE(INDEX(ISNUMBER(--MID(feed!L1123,ROW($1:$19),1))*
ROW($1:$19),0),ROW($1:$19))+1,1)*10^ROW($1:$19)/10)</f>
        <v>3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314</v>
      </c>
      <c r="O1123">
        <f>SUMPRODUCT(MID(0&amp;feed!O1123,LARGE(INDEX(ISNUMBER(--MID(feed!O1123,ROW($1:$5),1))*
ROW($1:$5),0),ROW($1:$5))+1,1)*10^ROW($1:$5)/10)</f>
        <v>468</v>
      </c>
      <c r="P1123" t="str">
        <f>feed!P1123</f>
        <v>Untapped</v>
      </c>
      <c r="Q1123">
        <f t="shared" si="102"/>
        <v>90</v>
      </c>
      <c r="R1123" t="str">
        <f>feed!Q1123</f>
        <v>Mediocre</v>
      </c>
      <c r="S1123">
        <f t="shared" si="103"/>
        <v>4.5</v>
      </c>
      <c r="T1123" t="str">
        <f>feed!R1123</f>
        <v>Pacific Rim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http://blocgame.com/stats.php?id=65564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14375</v>
      </c>
      <c r="AA1123" s="8">
        <f t="shared" si="105"/>
        <v>63.694267515923563</v>
      </c>
      <c r="AB1123" s="4">
        <f t="shared" si="106"/>
        <v>52.333333333333336</v>
      </c>
      <c r="AC1123" s="4">
        <f t="shared" si="107"/>
        <v>3333.3333333333335</v>
      </c>
    </row>
    <row r="1124" spans="1:29" x14ac:dyDescent="0.25">
      <c r="A1124" t="str">
        <f>feed!A1124</f>
        <v>Hipsters</v>
      </c>
      <c r="B1124" t="str">
        <f>feed!B1124</f>
        <v>Walras</v>
      </c>
      <c r="C1124" t="str">
        <f>feed!C1124</f>
        <v>The Order</v>
      </c>
      <c r="D1124">
        <f>SUMPRODUCT(MID(0&amp;feed!D1124,LARGE(INDEX(ISNUMBER(--MID(feed!D1124,ROW($1:$19),1))*
ROW($1:$19),0),ROW($1:$19))+1,1)*10^ROW($1:$19)/10)</f>
        <v>25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Nice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Elite</v>
      </c>
      <c r="J1124">
        <f>SUMPRODUCT(MID(0&amp;feed!J1124,LARGE(INDEX(ISNUMBER(--MID(feed!J1124,ROW($1:$19),1))*
ROW($1:$19),0),ROW($1:$19))+1,1)*10^ROW($1:$19)/10)</f>
        <v>6</v>
      </c>
      <c r="K1124">
        <f>SUMPRODUCT(MID(0&amp;feed!K1124,LARGE(INDEX(ISNUMBER(--MID(feed!K1124,ROW($1:$19),1))*
ROW($1:$19),0),ROW($1:$19))+1,1)*10^ROW($1:$19)/10)</f>
        <v>5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314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Guinea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http://blocgame.com/stats.php?id=65590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18125</v>
      </c>
      <c r="AA1124" s="8">
        <f t="shared" si="105"/>
        <v>63.694267515923563</v>
      </c>
      <c r="AB1124" s="4">
        <f t="shared" si="106"/>
        <v>52.333333333333336</v>
      </c>
      <c r="AC1124" s="4">
        <f t="shared" si="107"/>
        <v>3333.3333333333335</v>
      </c>
    </row>
    <row r="1125" spans="1:29" x14ac:dyDescent="0.25">
      <c r="A1125" t="str">
        <f>feed!A1125</f>
        <v>Panza</v>
      </c>
      <c r="B1125" t="str">
        <f>feed!B1125</f>
        <v>daveydee3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48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Mesoamerica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http://blocgame.com/stats.php?id=65616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63.694267515923563</v>
      </c>
      <c r="AB1125" s="4">
        <f t="shared" si="106"/>
        <v>52.333333333333336</v>
      </c>
      <c r="AC1125" s="4">
        <f t="shared" si="107"/>
        <v>3333.3333333333335</v>
      </c>
    </row>
    <row r="1126" spans="1:29" x14ac:dyDescent="0.25">
      <c r="A1126" t="str">
        <f>feed!A1126</f>
        <v>Darkside!45</v>
      </c>
      <c r="B1126" t="str">
        <f>feed!B1126</f>
        <v>darksidedylanb</v>
      </c>
      <c r="C1126">
        <f>feed!C1126</f>
        <v>0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74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1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Caribbean</v>
      </c>
      <c r="U1126" t="str">
        <f>feed!S1126</f>
        <v>United States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http://blocgame.com/stats.php?id=65589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18875</v>
      </c>
      <c r="AA1126" s="8">
        <f t="shared" si="105"/>
        <v>64.102564102564102</v>
      </c>
      <c r="AB1126" s="4">
        <f t="shared" si="106"/>
        <v>52</v>
      </c>
      <c r="AC1126" s="4">
        <f t="shared" si="107"/>
        <v>3333.3333333333335</v>
      </c>
    </row>
    <row r="1127" spans="1:29" x14ac:dyDescent="0.25">
      <c r="A1127" t="str">
        <f>feed!A1127</f>
        <v>Aggieville</v>
      </c>
      <c r="B1127" t="str">
        <f>feed!B1127</f>
        <v>JSUDB39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50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312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http://blocgame.com/stats.php?id=65611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64.102564102564102</v>
      </c>
      <c r="AB1127" s="4">
        <f t="shared" si="106"/>
        <v>52</v>
      </c>
      <c r="AC1127" s="4">
        <f t="shared" si="107"/>
        <v>3333.3333333333335</v>
      </c>
    </row>
    <row r="1128" spans="1:29" x14ac:dyDescent="0.25">
      <c r="A1128" t="str">
        <f>feed!A1128</f>
        <v>Arabic Egypt</v>
      </c>
      <c r="B1128" t="str">
        <f>feed!B1128</f>
        <v>Ahmad El-Sulh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Egypt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http://blocgame.com/stats.php?id=65614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64.102564102564102</v>
      </c>
      <c r="AB1128" s="4">
        <f t="shared" si="106"/>
        <v>52</v>
      </c>
      <c r="AC1128" s="4">
        <f t="shared" si="107"/>
        <v>3333.3333333333335</v>
      </c>
    </row>
    <row r="1129" spans="1:29" x14ac:dyDescent="0.25">
      <c r="A1129" t="str">
        <f>feed!A1129</f>
        <v>United Patriots</v>
      </c>
      <c r="B1129" t="str">
        <f>feed!B1129</f>
        <v>President Redford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26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http://blocgame.com/stats.php?id=65642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64.102564102564102</v>
      </c>
      <c r="AB1129" s="4">
        <f t="shared" si="106"/>
        <v>52</v>
      </c>
      <c r="AC1129" s="4">
        <f t="shared" si="107"/>
        <v>3333.3333333333335</v>
      </c>
    </row>
    <row r="1130" spans="1:29" x14ac:dyDescent="0.25">
      <c r="A1130" t="str">
        <f>feed!A1130</f>
        <v>Snoram</v>
      </c>
      <c r="B1130" t="str">
        <f>feed!B1130</f>
        <v>Uvanov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Questionable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23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311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Congo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0" t="str">
        <f>feed!U1130</f>
        <v>http://blocgame.com/stats.php?id=65409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11840</v>
      </c>
      <c r="AA1130" s="8">
        <f t="shared" si="105"/>
        <v>40.482315112540192</v>
      </c>
      <c r="AB1130" s="4">
        <f t="shared" si="106"/>
        <v>51.833333333333336</v>
      </c>
      <c r="AC1130" s="4">
        <f t="shared" si="107"/>
        <v>2098.3333333333335</v>
      </c>
    </row>
    <row r="1131" spans="1:29" x14ac:dyDescent="0.25">
      <c r="A1131" t="str">
        <f>feed!A1131</f>
        <v>D.P.R.K</v>
      </c>
      <c r="B1131" t="str">
        <f>feed!B1131</f>
        <v>Kim Dynasty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3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311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China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http://blocgame.com/stats.php?id=65638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64.308681672025727</v>
      </c>
      <c r="AB1131" s="4">
        <f t="shared" si="106"/>
        <v>51.833333333333336</v>
      </c>
      <c r="AC1131" s="4">
        <f t="shared" si="107"/>
        <v>3333.3333333333335</v>
      </c>
    </row>
    <row r="1132" spans="1:29" x14ac:dyDescent="0.25">
      <c r="A1132" t="str">
        <f>feed!A1132</f>
        <v>Geinrema</v>
      </c>
      <c r="B1132" t="str">
        <f>feed!B1132</f>
        <v>Tahujoe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311</v>
      </c>
      <c r="O1132">
        <f>SUMPRODUCT(MID(0&amp;feed!O1132,LARGE(INDEX(ISNUMBER(--MID(feed!O1132,ROW($1:$5),1))*
ROW($1:$5),0),ROW($1:$5))+1,1)*10^ROW($1:$5)/10)</f>
        <v>197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West Africa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http://blocgame.com/stats.php?id=65643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18875</v>
      </c>
      <c r="AA1132" s="8">
        <f t="shared" si="105"/>
        <v>64.308681672025727</v>
      </c>
      <c r="AB1132" s="4">
        <f t="shared" si="106"/>
        <v>51.833333333333336</v>
      </c>
      <c r="AC1132" s="4">
        <f t="shared" si="107"/>
        <v>3333.3333333333335</v>
      </c>
    </row>
    <row r="1133" spans="1:29" x14ac:dyDescent="0.25">
      <c r="A1133" t="str">
        <f>feed!A1133</f>
        <v>Rhomaion</v>
      </c>
      <c r="B1133" t="str">
        <f>feed!B1133</f>
        <v>Manuel Tzimiskes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26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http://blocgame.com/stats.php?id=40915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64.516129032258064</v>
      </c>
      <c r="AB1133" s="4">
        <f t="shared" si="106"/>
        <v>51.666666666666664</v>
      </c>
      <c r="AC1133" s="4">
        <f t="shared" si="107"/>
        <v>3333.3333333333335</v>
      </c>
    </row>
    <row r="1134" spans="1:29" x14ac:dyDescent="0.25">
      <c r="A1134" t="str">
        <f>feed!A1134</f>
        <v>gregorthemaster</v>
      </c>
      <c r="B1134" t="str">
        <f>feed!B1134</f>
        <v>hothound10210</v>
      </c>
      <c r="C1134" t="str">
        <f>feed!C1134</f>
        <v>The Khilafah</v>
      </c>
      <c r="D1134">
        <f>SUMPRODUCT(MID(0&amp;feed!D1134,LARGE(INDEX(ISNUMBER(--MID(feed!D1134,ROW($1:$19),1))*
ROW($1:$19),0),ROW($1:$19))+1,1)*10^ROW($1:$19)/10)</f>
        <v>32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51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391</v>
      </c>
      <c r="P1134" t="str">
        <f>feed!P1134</f>
        <v>Untapped</v>
      </c>
      <c r="Q1134">
        <f t="shared" si="102"/>
        <v>90</v>
      </c>
      <c r="R1134" t="str">
        <f>feed!Q1134</f>
        <v>Mediocre</v>
      </c>
      <c r="S1134">
        <f t="shared" si="103"/>
        <v>4.5</v>
      </c>
      <c r="T1134" t="str">
        <f>feed!R1134</f>
        <v>West Africa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1134" t="str">
        <f>feed!U1134</f>
        <v>http://blocgame.com/stats.php?id=65101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17140</v>
      </c>
      <c r="AA1134" s="8">
        <f t="shared" si="105"/>
        <v>63.758064516129032</v>
      </c>
      <c r="AB1134" s="4">
        <f t="shared" si="106"/>
        <v>51.666666666666664</v>
      </c>
      <c r="AC1134" s="4">
        <f t="shared" si="107"/>
        <v>3294.1666666666665</v>
      </c>
    </row>
    <row r="1135" spans="1:29" x14ac:dyDescent="0.25">
      <c r="A1135" t="str">
        <f>feed!A1135</f>
        <v>Twinzano</v>
      </c>
      <c r="B1135" t="str">
        <f>feed!B1135</f>
        <v>Sir Deusthu</v>
      </c>
      <c r="C1135">
        <f>feed!C1135</f>
        <v>0</v>
      </c>
      <c r="D1135">
        <f>SUMPRODUCT(MID(0&amp;feed!D1135,LARGE(INDEX(ISNUMBER(--MID(feed!D1135,ROW($1:$19),1))*
ROW($1:$19),0),ROW($1:$19))+1,1)*10^ROW($1:$19)/10)</f>
        <v>31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Angelic</v>
      </c>
      <c r="H1135">
        <f>SUMPRODUCT(MID(0&amp;feed!H1135,LARGE(INDEX(ISNUMBER(--MID(feed!H1135,ROW($1:$1),1))*
ROW($1:$1),0),ROW($1:$1))+1,1)*10^ROW($1:$1)/10)</f>
        <v>0</v>
      </c>
      <c r="I1135" t="str">
        <f>feed!I1135</f>
        <v>Good</v>
      </c>
      <c r="J1135">
        <f>SUMPRODUCT(MID(0&amp;feed!J1135,LARGE(INDEX(ISNUMBER(--MID(feed!J1135,ROW($1:$19),1))*
ROW($1:$19),0),ROW($1:$19))+1,1)*10^ROW($1:$19)/10)</f>
        <v>94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http://blocgame.com/stats.php?id=65561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64.516129032258064</v>
      </c>
      <c r="AB1135" s="4">
        <f t="shared" si="106"/>
        <v>51.666666666666664</v>
      </c>
      <c r="AC1135" s="4">
        <f t="shared" si="107"/>
        <v>3333.3333333333335</v>
      </c>
    </row>
    <row r="1136" spans="1:29" x14ac:dyDescent="0.25">
      <c r="A1136" t="str">
        <f>feed!A1136</f>
        <v>Wikonia</v>
      </c>
      <c r="B1136" t="str">
        <f>feed!B1136</f>
        <v>BurningKnight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51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Atlas</v>
      </c>
      <c r="U1136" t="str">
        <f>feed!S1136</f>
        <v>United States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http://blocgame.com/stats.php?id=65610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64.516129032258064</v>
      </c>
      <c r="AB1136" s="4">
        <f t="shared" si="106"/>
        <v>51.666666666666664</v>
      </c>
      <c r="AC1136" s="4">
        <f t="shared" si="107"/>
        <v>3333.3333333333335</v>
      </c>
    </row>
    <row r="1137" spans="1:29" x14ac:dyDescent="0.25">
      <c r="A1137" t="str">
        <f>feed!A1137</f>
        <v>OBclarks</v>
      </c>
      <c r="B1137" t="str">
        <f>feed!B1137</f>
        <v>ob2231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47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East Indies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http://blocgame.com/stats.php?id=65618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Parthian Empire</v>
      </c>
      <c r="B1138" t="str">
        <f>feed!B1138</f>
        <v>noodlehats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26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Persia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http://blocgame.com/stats.php?id=65644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Breezeland</v>
      </c>
      <c r="B1139" t="str">
        <f>feed!B1139</f>
        <v>President McBreeze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23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1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Gran Colombia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http://blocgame.com/stats.php?id=65646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18500</v>
      </c>
      <c r="AA1139" s="8">
        <f t="shared" si="105"/>
        <v>64.516129032258064</v>
      </c>
      <c r="AB1139" s="4">
        <f t="shared" si="106"/>
        <v>51.666666666666664</v>
      </c>
      <c r="AC1139" s="4">
        <f t="shared" si="107"/>
        <v>3333.3333333333335</v>
      </c>
    </row>
    <row r="1140" spans="1:29" x14ac:dyDescent="0.25">
      <c r="A1140" t="str">
        <f>feed!A1140</f>
        <v>DirtBlock</v>
      </c>
      <c r="B1140" t="str">
        <f>feed!B1140</f>
        <v>TurnerTDB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23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http://blocgame.com/stats.php?id=65647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64.516129032258064</v>
      </c>
      <c r="AB1140" s="4">
        <f t="shared" si="106"/>
        <v>51.666666666666664</v>
      </c>
      <c r="AC1140" s="4">
        <f t="shared" si="107"/>
        <v>3333.3333333333335</v>
      </c>
    </row>
    <row r="1141" spans="1:29" x14ac:dyDescent="0.25">
      <c r="A1141" t="str">
        <f>feed!A1141</f>
        <v>Aceh</v>
      </c>
      <c r="B1141" t="str">
        <f>feed!B1141</f>
        <v>Zeb El-Aziz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East Indies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http://blocgame.com/stats.php?id=65654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64.516129032258064</v>
      </c>
      <c r="AB1141" s="4">
        <f t="shared" si="106"/>
        <v>51.666666666666664</v>
      </c>
      <c r="AC1141" s="4">
        <f t="shared" si="107"/>
        <v>3333.3333333333335</v>
      </c>
    </row>
    <row r="1142" spans="1:29" x14ac:dyDescent="0.25">
      <c r="A1142" t="str">
        <f>feed!A1142</f>
        <v>Coontown</v>
      </c>
      <c r="B1142" t="str">
        <f>feed!B1142</f>
        <v>NiggerJim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17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Egypt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http://blocgame.com/stats.php?id=65655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64.516129032258064</v>
      </c>
      <c r="AB1142" s="4">
        <f t="shared" si="106"/>
        <v>51.666666666666664</v>
      </c>
      <c r="AC1142" s="4">
        <f t="shared" si="107"/>
        <v>3333.3333333333335</v>
      </c>
    </row>
    <row r="1143" spans="1:29" x14ac:dyDescent="0.25">
      <c r="A1143" t="str">
        <f>feed!A1143</f>
        <v>Orania</v>
      </c>
      <c r="B1143" t="str">
        <f>feed!B1143</f>
        <v>Wilheim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152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http://blocgame.com/stats.php?id=51306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khald</v>
      </c>
      <c r="B1144" t="str">
        <f>feed!B1144</f>
        <v>aisy</v>
      </c>
      <c r="C1144" t="str">
        <f>feed!C1144</f>
        <v>The Khilafah</v>
      </c>
      <c r="D1144">
        <f>SUMPRODUCT(MID(0&amp;feed!D1144,LARGE(INDEX(ISNUMBER(--MID(feed!D1144,ROW($1:$19),1))*
ROW($1:$19),0),ROW($1:$19))+1,1)*10^ROW($1:$19)/10)</f>
        <v>12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15</v>
      </c>
      <c r="K1144">
        <f>SUMPRODUCT(MID(0&amp;feed!K1144,LARGE(INDEX(ISNUMBER(--MID(feed!K1144,ROW($1:$19),1))*
ROW($1:$19),0),ROW($1:$19))+1,1)*10^ROW($1:$19)/10)</f>
        <v>7</v>
      </c>
      <c r="L1144">
        <f>SUMPRODUCT(MID(0&amp;feed!L1144,LARGE(INDEX(ISNUMBER(--MID(feed!L1144,ROW($1:$19),1))*
ROW($1:$19),0),ROW($1:$19))+1,1)*10^ROW($1:$19)/10)</f>
        <v>9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2240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http://blocgame.com/stats.php?id=65250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13250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Belanx</v>
      </c>
      <c r="B1145" t="str">
        <f>feed!B1145</f>
        <v>Andraxhelm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158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Amazonia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http://blocgame.com/stats.php?id=65468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Russopolska</v>
      </c>
      <c r="B1146" t="str">
        <f>feed!B1146</f>
        <v>Emperuke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148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309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China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http://blocgame.com/stats.php?id=65477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64.724919093851128</v>
      </c>
      <c r="AB1146" s="4">
        <f t="shared" si="106"/>
        <v>51.5</v>
      </c>
      <c r="AC1146" s="4">
        <f t="shared" si="107"/>
        <v>3333.3333333333335</v>
      </c>
    </row>
    <row r="1147" spans="1:29" x14ac:dyDescent="0.25">
      <c r="A1147" t="str">
        <f>feed!A1147</f>
        <v>moondontexist</v>
      </c>
      <c r="B1147" t="str">
        <f>feed!B1147</f>
        <v>wickywickywicked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Isolated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11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East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47" t="str">
        <f>feed!U1147</f>
        <v>http://blocgame.com/stats.php?id=65628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18575</v>
      </c>
      <c r="AA1147" s="8">
        <f t="shared" si="105"/>
        <v>63.754045307443363</v>
      </c>
      <c r="AB1147" s="4">
        <f t="shared" si="106"/>
        <v>51.5</v>
      </c>
      <c r="AC1147" s="4">
        <f t="shared" si="107"/>
        <v>3283.3333333333335</v>
      </c>
    </row>
    <row r="1148" spans="1:29" x14ac:dyDescent="0.25">
      <c r="A1148" t="str">
        <f>feed!A1148</f>
        <v>Bombania</v>
      </c>
      <c r="B1148" t="str">
        <f>feed!B1148</f>
        <v>227bomber</v>
      </c>
      <c r="C1148">
        <f>feed!C1148</f>
        <v>0</v>
      </c>
      <c r="D1148">
        <f>SUMPRODUCT(MID(0&amp;feed!D1148,LARGE(INDEX(ISNUMBER(--MID(feed!D1148,ROW($1:$19),1))*
ROW($1:$19),0),ROW($1:$19))+1,1)*10^ROW($1:$19)/10)</f>
        <v>29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Good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2</v>
      </c>
      <c r="P1148" t="str">
        <f>feed!P1148</f>
        <v>Untapped</v>
      </c>
      <c r="Q1148">
        <f t="shared" si="102"/>
        <v>90</v>
      </c>
      <c r="R1148" t="str">
        <f>feed!Q1148</f>
        <v>Meagre</v>
      </c>
      <c r="S1148">
        <f t="shared" si="103"/>
        <v>1.5</v>
      </c>
      <c r="T1148" t="str">
        <f>feed!R1148</f>
        <v>Pacific Rim</v>
      </c>
      <c r="U1148" t="str">
        <f>feed!S1148</f>
        <v>United States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http://blocgame.com/stats.php?id=65546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65.146579804560261</v>
      </c>
      <c r="AB1148" s="4">
        <f t="shared" si="106"/>
        <v>51.166666666666664</v>
      </c>
      <c r="AC1148" s="4">
        <f t="shared" si="107"/>
        <v>3333.3333333333335</v>
      </c>
    </row>
    <row r="1149" spans="1:29" x14ac:dyDescent="0.25">
      <c r="A1149" t="str">
        <f>feed!A1149</f>
        <v>Bank1</v>
      </c>
      <c r="B1149" t="str">
        <f>feed!B1149</f>
        <v>Banker1</v>
      </c>
      <c r="C1149">
        <f>feed!C1149</f>
        <v>0</v>
      </c>
      <c r="D1149">
        <f>SUMPRODUCT(MID(0&amp;feed!D1149,LARGE(INDEX(ISNUMBER(--MID(feed!D1149,ROW($1:$19),1))*
ROW($1:$19),0),ROW($1:$19))+1,1)*10^ROW($1:$19)/10)</f>
        <v>40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13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306</v>
      </c>
      <c r="O1149">
        <f>SUMPRODUCT(MID(0&amp;feed!O1149,LARGE(INDEX(ISNUMBER(--MID(feed!O1149,ROW($1:$5),1))*
ROW($1:$5),0),ROW($1:$5))+1,1)*10^ROW($1:$5)/10)</f>
        <v>1638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http://blocgame.com/stats.php?id=65300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14375</v>
      </c>
      <c r="AA1149" s="8">
        <f t="shared" si="105"/>
        <v>65.359477124183002</v>
      </c>
      <c r="AB1149" s="4">
        <f t="shared" si="106"/>
        <v>51</v>
      </c>
      <c r="AC1149" s="4">
        <f t="shared" si="107"/>
        <v>3333.3333333333335</v>
      </c>
    </row>
    <row r="1150" spans="1:29" x14ac:dyDescent="0.25">
      <c r="A1150" t="str">
        <f>feed!A1150</f>
        <v>Delconas</v>
      </c>
      <c r="B1150" t="str">
        <f>feed!B1150</f>
        <v>Sumit_Ali</v>
      </c>
      <c r="C1150" t="str">
        <f>feed!C1150</f>
        <v>Allied Asia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52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306</v>
      </c>
      <c r="O1150">
        <f>SUMPRODUCT(MID(0&amp;feed!O1150,LARGE(INDEX(ISNUMBER(--MID(feed!O1150,ROW($1:$5),1))*
ROW($1:$5),0),ROW($1:$5))+1,1)*10^ROW($1:$5)/10)</f>
        <v>4707</v>
      </c>
      <c r="P1150" t="str">
        <f>feed!P1150</f>
        <v>Untapped</v>
      </c>
      <c r="Q1150">
        <f t="shared" si="102"/>
        <v>90</v>
      </c>
      <c r="R1150" t="str">
        <f>feed!Q1150</f>
        <v>Small</v>
      </c>
      <c r="S1150">
        <f t="shared" si="103"/>
        <v>3</v>
      </c>
      <c r="T1150" t="str">
        <f>feed!R1150</f>
        <v>Arabia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http://blocgame.com/stats.php?id=65329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18875</v>
      </c>
      <c r="AA1150" s="8">
        <f t="shared" si="105"/>
        <v>65.359477124183002</v>
      </c>
      <c r="AB1150" s="4">
        <f t="shared" si="106"/>
        <v>51</v>
      </c>
      <c r="AC1150" s="4">
        <f t="shared" si="107"/>
        <v>3333.3333333333335</v>
      </c>
    </row>
    <row r="1151" spans="1:29" x14ac:dyDescent="0.25">
      <c r="A1151" t="str">
        <f>feed!A1151</f>
        <v>Xelegor</v>
      </c>
      <c r="B1151" t="str">
        <f>feed!B1151</f>
        <v>Steph</v>
      </c>
      <c r="C1151" t="str">
        <f>feed!C1151</f>
        <v>The Order</v>
      </c>
      <c r="D1151">
        <f>SUMPRODUCT(MID(0&amp;feed!D1151,LARGE(INDEX(ISNUMBER(--MID(feed!D1151,ROW($1:$19),1))*
ROW($1:$19),0),ROW($1:$19))+1,1)*10^ROW($1:$19)/10)</f>
        <v>39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1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35</v>
      </c>
      <c r="K1151">
        <f>SUMPRODUCT(MID(0&amp;feed!K1151,LARGE(INDEX(ISNUMBER(--MID(feed!K1151,ROW($1:$19),1))*
ROW($1:$19),0),ROW($1:$19))+1,1)*10^ROW($1:$19)/10)</f>
        <v>12</v>
      </c>
      <c r="L1151">
        <f>SUMPRODUCT(MID(0&amp;feed!L1151,LARGE(INDEX(ISNUMBER(--MID(feed!L1151,ROW($1:$19),1))*
ROW($1:$19),0),ROW($1:$19))+1,1)*10^ROW($1:$19)/10)</f>
        <v>2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306</v>
      </c>
      <c r="O1151">
        <f>SUMPRODUCT(MID(0&amp;feed!O1151,LARGE(INDEX(ISNUMBER(--MID(feed!O1151,ROW($1:$5),1))*
ROW($1:$5),0),ROW($1:$5))+1,1)*10^ROW($1:$5)/10)</f>
        <v>493</v>
      </c>
      <c r="P1151" t="str">
        <f>feed!P1151</f>
        <v>Untapped</v>
      </c>
      <c r="Q1151">
        <f t="shared" si="102"/>
        <v>90</v>
      </c>
      <c r="R1151" t="str">
        <f>feed!Q1151</f>
        <v>Meagre</v>
      </c>
      <c r="S1151">
        <f t="shared" si="103"/>
        <v>1.5</v>
      </c>
      <c r="T1151" t="str">
        <f>feed!R1151</f>
        <v>Amazonia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1151" t="str">
        <f>feed!U1151</f>
        <v>http://blocgame.com/stats.php?id=65347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29310</v>
      </c>
      <c r="AA1151" s="8">
        <f t="shared" si="105"/>
        <v>115.3921568627451</v>
      </c>
      <c r="AB1151" s="4">
        <f t="shared" si="106"/>
        <v>51</v>
      </c>
      <c r="AC1151" s="4">
        <f t="shared" si="107"/>
        <v>5885</v>
      </c>
    </row>
    <row r="1152" spans="1:29" x14ac:dyDescent="0.25">
      <c r="A1152" t="str">
        <f>feed!A1152</f>
        <v>trempon</v>
      </c>
      <c r="B1152" t="str">
        <f>feed!B1152</f>
        <v>tramptop</v>
      </c>
      <c r="C1152">
        <f>feed!C1152</f>
        <v>0</v>
      </c>
      <c r="D1152">
        <f>SUMPRODUCT(MID(0&amp;feed!D1152,LARGE(INDEX(ISNUMBER(--MID(feed!D1152,ROW($1:$19),1))*
ROW($1:$19),0),ROW($1:$19))+1,1)*10^ROW($1:$19)/10)</f>
        <v>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Questionable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Undisciplined Rabble</v>
      </c>
      <c r="J1152">
        <f>SUMPRODUCT(MID(0&amp;feed!J1152,LARGE(INDEX(ISNUMBER(--MID(feed!J1152,ROW($1:$19),1))*
ROW($1:$19),0),ROW($1:$19))+1,1)*10^ROW($1:$19)/10)</f>
        <v>23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306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Indochina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2" t="str">
        <f>feed!U1152</f>
        <v>http://blocgame.com/stats.php?id=65379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14374</v>
      </c>
      <c r="AA1152" s="8">
        <f t="shared" si="105"/>
        <v>49.424836601307192</v>
      </c>
      <c r="AB1152" s="4">
        <f t="shared" si="106"/>
        <v>51</v>
      </c>
      <c r="AC1152" s="4">
        <f t="shared" si="107"/>
        <v>2520.6666666666665</v>
      </c>
    </row>
    <row r="1153" spans="1:29" x14ac:dyDescent="0.25">
      <c r="A1153" t="str">
        <f>feed!A1153</f>
        <v>Kukuba</v>
      </c>
      <c r="B1153" t="str">
        <f>feed!B1153</f>
        <v>amalya</v>
      </c>
      <c r="C1153" t="str">
        <f>feed!C1153</f>
        <v>Celestial Beingsï¿½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28</v>
      </c>
      <c r="K1153">
        <f>SUMPRODUCT(MID(0&amp;feed!K1153,LARGE(INDEX(ISNUMBER(--MID(feed!K1153,ROW($1:$19),1))*
ROW($1:$19),0),ROW($1:$19))+1,1)*10^ROW($1:$19)/10)</f>
        <v>3</v>
      </c>
      <c r="L1153">
        <f>SUMPRODUCT(MID(0&amp;feed!L1153,LARGE(INDEX(ISNUMBER(--MID(feed!L1153,ROW($1:$19),1))*
ROW($1:$19),0),ROW($1:$19))+1,1)*10^ROW($1:$19)/10)</f>
        <v>2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3757</v>
      </c>
      <c r="P1153" t="str">
        <f>feed!P1153</f>
        <v>Untapped</v>
      </c>
      <c r="Q1153">
        <f t="shared" si="102"/>
        <v>90</v>
      </c>
      <c r="R1153" t="str">
        <f>feed!Q1153</f>
        <v>Meagre</v>
      </c>
      <c r="S1153">
        <f t="shared" si="103"/>
        <v>1.5</v>
      </c>
      <c r="T1153" t="str">
        <f>feed!R1153</f>
        <v>Atlas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3" t="str">
        <f>feed!U1153</f>
        <v>http://blocgame.com/stats.php?id=65500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18025</v>
      </c>
      <c r="AA1153" s="8">
        <f t="shared" si="105"/>
        <v>65.032679738562095</v>
      </c>
      <c r="AB1153" s="4">
        <f t="shared" si="106"/>
        <v>51</v>
      </c>
      <c r="AC1153" s="4">
        <f t="shared" si="107"/>
        <v>3316.6666666666665</v>
      </c>
    </row>
    <row r="1154" spans="1:29" x14ac:dyDescent="0.25">
      <c r="A1154" t="str">
        <f>feed!A1154</f>
        <v>Rasputin</v>
      </c>
      <c r="B1154" t="str">
        <f>feed!B1154</f>
        <v>DiogoCosta</v>
      </c>
      <c r="C1154">
        <f>feed!C1154</f>
        <v>0</v>
      </c>
      <c r="D1154">
        <f>SUMPRODUCT(MID(0&amp;feed!D1154,LARGE(INDEX(ISNUMBER(--MID(feed!D1154,ROW($1:$19),1))*
ROW($1:$19),0),ROW($1:$19))+1,1)*10^ROW($1:$19)/10)</f>
        <v>22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Poor</v>
      </c>
      <c r="J1154">
        <f>SUMPRODUCT(MID(0&amp;feed!J1154,LARGE(INDEX(ISNUMBER(--MID(feed!J1154,ROW($1:$19),1))*
ROW($1:$19),0),ROW($1:$19))+1,1)*10^ROW($1:$19)/10)</f>
        <v>121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http://blocgame.com/stats.php?id=65522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65.359477124183002</v>
      </c>
      <c r="AB1154" s="4">
        <f t="shared" si="106"/>
        <v>51</v>
      </c>
      <c r="AC1154" s="4">
        <f t="shared" si="107"/>
        <v>3333.3333333333335</v>
      </c>
    </row>
    <row r="1155" spans="1:29" x14ac:dyDescent="0.25">
      <c r="A1155" t="str">
        <f>feed!A1155</f>
        <v>Convallis Vitae</v>
      </c>
      <c r="B1155" t="str">
        <f>feed!B1155</f>
        <v>SegakRaga</v>
      </c>
      <c r="C1155" t="str">
        <f>feed!C1155</f>
        <v>The Order</v>
      </c>
      <c r="D1155">
        <f>SUMPRODUCT(MID(0&amp;feed!D1155,LARGE(INDEX(ISNUMBER(--MID(feed!D1155,ROW($1:$19),1))*
ROW($1:$19),0),ROW($1:$19))+1,1)*10^ROW($1:$19)/10)</f>
        <v>36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Questionable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2428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Meagre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feed!R1155</f>
        <v>Egypt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55" t="str">
        <f>feed!U1155</f>
        <v>http://blocgame.com/stats.php?id=65641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18695</v>
      </c>
      <c r="AA1155" s="8">
        <f t="shared" ref="AA1155:AA1218" si="111">V1155/N1155</f>
        <v>65.996732026143789</v>
      </c>
      <c r="AB1155" s="4">
        <f t="shared" ref="AB1155:AB1218" si="112">N1155/6</f>
        <v>51</v>
      </c>
      <c r="AC1155" s="4">
        <f t="shared" ref="AC1155:AC1218" si="113">V1155/6</f>
        <v>3365.8333333333335</v>
      </c>
    </row>
    <row r="1156" spans="1:29" x14ac:dyDescent="0.25">
      <c r="A1156" t="str">
        <f>feed!A1156</f>
        <v>Auria</v>
      </c>
      <c r="B1156" t="str">
        <f>feed!B1156</f>
        <v>SuperKamiGuru</v>
      </c>
      <c r="C1156">
        <f>feed!C1156</f>
        <v>0</v>
      </c>
      <c r="D1156">
        <f>SUMPRODUCT(MID(0&amp;feed!D1156,LARGE(INDEX(ISNUMBER(--MID(feed!D1156,ROW($1:$19),1))*
ROW($1:$19),0),ROW($1:$19))+1,1)*10^ROW($1:$19)/10)</f>
        <v>17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China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http://blocgame.com/stats.php?id=65658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18500</v>
      </c>
      <c r="AA1156" s="8">
        <f t="shared" si="111"/>
        <v>65.359477124183002</v>
      </c>
      <c r="AB1156" s="4">
        <f t="shared" si="112"/>
        <v>51</v>
      </c>
      <c r="AC1156" s="4">
        <f t="shared" si="113"/>
        <v>3333.3333333333335</v>
      </c>
    </row>
    <row r="1157" spans="1:29" x14ac:dyDescent="0.25">
      <c r="A1157" t="str">
        <f>feed!A1157</f>
        <v>tongkatali</v>
      </c>
      <c r="B1157" t="str">
        <f>feed!B1157</f>
        <v>tenagakuat</v>
      </c>
      <c r="C1157">
        <f>feed!C1157</f>
        <v>0</v>
      </c>
      <c r="D1157">
        <f>SUMPRODUCT(MID(0&amp;feed!D1157,LARGE(INDEX(ISNUMBER(--MID(feed!D1157,ROW($1:$19),1))*
ROW($1:$19),0),ROW($1:$19))+1,1)*10^ROW($1:$19)/10)</f>
        <v>14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Second World War surplus</v>
      </c>
      <c r="G1157" t="str">
        <f>feed!G1157</f>
        <v>Isolated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2</v>
      </c>
      <c r="K1157">
        <f>SUMPRODUCT(MID(0&amp;feed!K1157,LARGE(INDEX(ISNUMBER(--MID(feed!K1157,ROW($1:$19),1))*
ROW($1:$19),0),ROW($1:$19))+1,1)*10^ROW($1:$19)/10)</f>
        <v>8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45</v>
      </c>
      <c r="P1157" t="str">
        <f>feed!P1157</f>
        <v>Untapped</v>
      </c>
      <c r="Q1157">
        <f t="shared" si="108"/>
        <v>90</v>
      </c>
      <c r="R1157" t="str">
        <f>feed!Q1157</f>
        <v>Large</v>
      </c>
      <c r="S1157">
        <f t="shared" si="109"/>
        <v>7.5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157" t="str">
        <f>feed!U1157</f>
        <v>http://blocgame.com/stats.php?id=64973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11270</v>
      </c>
      <c r="AA1157" s="8">
        <f t="shared" si="111"/>
        <v>50.475409836065573</v>
      </c>
      <c r="AB1157" s="4">
        <f t="shared" si="112"/>
        <v>50.833333333333336</v>
      </c>
      <c r="AC1157" s="4">
        <f t="shared" si="113"/>
        <v>2565.8333333333335</v>
      </c>
    </row>
    <row r="1158" spans="1:29" x14ac:dyDescent="0.25">
      <c r="A1158" t="str">
        <f>feed!A1158</f>
        <v>Xiangwu</v>
      </c>
      <c r="B1158" t="str">
        <f>feed!B1158</f>
        <v>Mao Wing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16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http://blocgame.com/stats.php?id=65659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TrumpInc</v>
      </c>
      <c r="B1159" t="str">
        <f>feed!B1159</f>
        <v>DawnaldTrump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Pariah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10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http://blocgame.com/stats.php?id=65661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Iron City</v>
      </c>
      <c r="B1160" t="str">
        <f>feed!B1160</f>
        <v>Iron Man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Egypt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http://blocgame.com/stats.php?id=65662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65.573770491803273</v>
      </c>
      <c r="AB1160" s="4">
        <f t="shared" si="112"/>
        <v>50.833333333333336</v>
      </c>
      <c r="AC1160" s="4">
        <f t="shared" si="113"/>
        <v>3333.3333333333335</v>
      </c>
    </row>
    <row r="1161" spans="1:29" x14ac:dyDescent="0.25">
      <c r="A1161" t="str">
        <f>feed!A1161</f>
        <v>40163w</v>
      </c>
      <c r="B1161" t="str">
        <f>feed!B1161</f>
        <v>Jordan Mehta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405141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Arabia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http://blocgame.com/stats.php?id=65663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19250</v>
      </c>
      <c r="AA1161" s="8">
        <f t="shared" si="111"/>
        <v>65.573770491803273</v>
      </c>
      <c r="AB1161" s="4">
        <f t="shared" si="112"/>
        <v>50.833333333333336</v>
      </c>
      <c r="AC1161" s="4">
        <f t="shared" si="113"/>
        <v>3333.3333333333335</v>
      </c>
    </row>
    <row r="1162" spans="1:29" x14ac:dyDescent="0.25">
      <c r="A1162" t="str">
        <f>feed!A1162</f>
        <v>butthurt city</v>
      </c>
      <c r="B1162" t="str">
        <f>feed!B1162</f>
        <v>spigotblister</v>
      </c>
      <c r="C1162">
        <f>feed!C1162</f>
        <v>0</v>
      </c>
      <c r="D1162">
        <f>SUMPRODUCT(MID(0&amp;feed!D1162,LARGE(INDEX(ISNUMBER(--MID(feed!D1162,ROW($1:$19),1))*
ROW($1:$19),0),ROW($1:$19))+1,1)*10^ROW($1:$19)/10)</f>
        <v>10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East Africa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2" t="str">
        <f>feed!U1162</f>
        <v>http://blocgame.com/stats.php?id=65601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18275</v>
      </c>
      <c r="AA1162" s="8">
        <f t="shared" si="111"/>
        <v>63.815789473684212</v>
      </c>
      <c r="AB1162" s="4">
        <f t="shared" si="112"/>
        <v>50.666666666666664</v>
      </c>
      <c r="AC1162" s="4">
        <f t="shared" si="113"/>
        <v>3233.3333333333335</v>
      </c>
    </row>
    <row r="1163" spans="1:29" x14ac:dyDescent="0.25">
      <c r="A1163" t="str">
        <f>feed!A1163</f>
        <v>Burjkhaifa</v>
      </c>
      <c r="B1163" t="str">
        <f>feed!B1163</f>
        <v>Khaifades</v>
      </c>
      <c r="C1163">
        <f>feed!C1163</f>
        <v>0</v>
      </c>
      <c r="D1163">
        <f>SUMPRODUCT(MID(0&amp;feed!D1163,LARGE(INDEX(ISNUMBER(--MID(feed!D1163,ROW($1:$19),1))*
ROW($1:$19),0),ROW($1:$19))+1,1)*10^ROW($1:$19)/10)</f>
        <v>27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Questionable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304</v>
      </c>
      <c r="O1163">
        <f>SUMPRODUCT(MID(0&amp;feed!O1163,LARGE(INDEX(ISNUMBER(--MID(feed!O1163,ROW($1:$5),1))*
ROW($1:$5),0),ROW($1:$5))+1,1)*10^ROW($1:$5)/10)</f>
        <v>3584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3" t="str">
        <f>feed!U1163</f>
        <v>http://blocgame.com/stats.php?id=65664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18898</v>
      </c>
      <c r="AA1163" s="8">
        <f t="shared" si="111"/>
        <v>67.098684210526315</v>
      </c>
      <c r="AB1163" s="4">
        <f t="shared" si="112"/>
        <v>50.666666666666664</v>
      </c>
      <c r="AC1163" s="4">
        <f t="shared" si="113"/>
        <v>3399.6666666666665</v>
      </c>
    </row>
    <row r="1164" spans="1:29" x14ac:dyDescent="0.25">
      <c r="A1164" t="str">
        <f>feed!A1164</f>
        <v>Fleek Bitches</v>
      </c>
      <c r="B1164" t="str">
        <f>feed!B1164</f>
        <v>Cornileous Fleek</v>
      </c>
      <c r="C1164" t="str">
        <f>feed!C1164</f>
        <v>Fleek Bitches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172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303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Southern Cone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4" t="str">
        <f>feed!U1164</f>
        <v>http://blocgame.com/stats.php?id=65360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18087</v>
      </c>
      <c r="AA1164" s="8">
        <f t="shared" si="111"/>
        <v>63.405940594059409</v>
      </c>
      <c r="AB1164" s="4">
        <f t="shared" si="112"/>
        <v>50.5</v>
      </c>
      <c r="AC1164" s="4">
        <f t="shared" si="113"/>
        <v>3202</v>
      </c>
    </row>
    <row r="1165" spans="1:29" x14ac:dyDescent="0.25">
      <c r="A1165" t="str">
        <f>feed!A1165</f>
        <v>Gothlife</v>
      </c>
      <c r="B1165" t="str">
        <f>feed!B1165</f>
        <v>MisaAmane</v>
      </c>
      <c r="C1165">
        <f>feed!C1165</f>
        <v>0</v>
      </c>
      <c r="D1165">
        <f>SUMPRODUCT(MID(0&amp;feed!D1165,LARGE(INDEX(ISNUMBER(--MID(feed!D1165,ROW($1:$19),1))*
ROW($1:$19),0),ROW($1:$19))+1,1)*10^ROW($1:$19)/10)</f>
        <v>38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Undisciplined Rabble</v>
      </c>
      <c r="J1165">
        <f>SUMPRODUCT(MID(0&amp;feed!J1165,LARGE(INDEX(ISNUMBER(--MID(feed!J1165,ROW($1:$19),1))*
ROW($1:$19),0),ROW($1:$19))+1,1)*10^ROW($1:$19)/10)</f>
        <v>9</v>
      </c>
      <c r="K1165">
        <f>SUMPRODUCT(MID(0&amp;feed!K1165,LARGE(INDEX(ISNUMBER(--MID(feed!K1165,ROW($1:$19),1))*
ROW($1:$19),0),ROW($1:$19))+1,1)*10^ROW($1:$19)/10)</f>
        <v>5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302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East Indies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http://blocgame.com/stats.php?id=65433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18125</v>
      </c>
      <c r="AA1165" s="8">
        <f t="shared" si="111"/>
        <v>66.225165562913901</v>
      </c>
      <c r="AB1165" s="4">
        <f t="shared" si="112"/>
        <v>50.333333333333336</v>
      </c>
      <c r="AC1165" s="4">
        <f t="shared" si="113"/>
        <v>3333.3333333333335</v>
      </c>
    </row>
    <row r="1166" spans="1:29" x14ac:dyDescent="0.25">
      <c r="A1166" t="str">
        <f>feed!A1166</f>
        <v>Fortland</v>
      </c>
      <c r="B1166" t="str">
        <f>feed!B1166</f>
        <v>amps60023</v>
      </c>
      <c r="C1166">
        <f>feed!C1166</f>
        <v>0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302</v>
      </c>
      <c r="O1166">
        <f>SUMPRODUCT(MID(0&amp;feed!O1166,LARGE(INDEX(ISNUMBER(--MID(feed!O1166,ROW($1:$5),1))*
ROW($1:$5),0),ROW($1:$5))+1,1)*10^ROW($1:$5)/10)</f>
        <v>376</v>
      </c>
      <c r="P1166" t="str">
        <f>feed!P1166</f>
        <v>Untapped</v>
      </c>
      <c r="Q1166">
        <f t="shared" si="108"/>
        <v>90</v>
      </c>
      <c r="R1166" t="str">
        <f>feed!Q1166</f>
        <v>Meagre</v>
      </c>
      <c r="S1166">
        <f t="shared" si="109"/>
        <v>1.5</v>
      </c>
      <c r="T1166" t="str">
        <f>feed!R1166</f>
        <v>China</v>
      </c>
      <c r="U1166" t="str">
        <f>feed!S1166</f>
        <v>United States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http://blocgame.com/stats.php?id=65570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18875</v>
      </c>
      <c r="AA1166" s="8">
        <f t="shared" si="111"/>
        <v>66.225165562913901</v>
      </c>
      <c r="AB1166" s="4">
        <f t="shared" si="112"/>
        <v>50.333333333333336</v>
      </c>
      <c r="AC1166" s="4">
        <f t="shared" si="113"/>
        <v>3333.3333333333335</v>
      </c>
    </row>
    <row r="1167" spans="1:29" x14ac:dyDescent="0.25">
      <c r="A1167" t="str">
        <f>feed!A1167</f>
        <v>briton</v>
      </c>
      <c r="B1167" t="str">
        <f>feed!B1167</f>
        <v>bres</v>
      </c>
      <c r="C1167">
        <f>feed!C1167</f>
        <v>0</v>
      </c>
      <c r="D1167">
        <f>SUMPRODUCT(MID(0&amp;feed!D1167,LARGE(INDEX(ISNUMBER(--MID(feed!D1167,ROW($1:$19),1))*
ROW($1:$19),0),ROW($1:$19))+1,1)*10^ROW($1:$19)/10)</f>
        <v>8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23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301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Guinea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67" t="str">
        <f>feed!U1167</f>
        <v>http://blocgame.com/stats.php?id=65480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12506</v>
      </c>
      <c r="AA1167" s="8">
        <f t="shared" si="111"/>
        <v>44.03986710963455</v>
      </c>
      <c r="AB1167" s="4">
        <f t="shared" si="112"/>
        <v>50.166666666666664</v>
      </c>
      <c r="AC1167" s="4">
        <f t="shared" si="113"/>
        <v>2209.3333333333335</v>
      </c>
    </row>
    <row r="1168" spans="1:29" x14ac:dyDescent="0.25">
      <c r="A1168" t="str">
        <f>feed!A1168</f>
        <v>Newnewzeland</v>
      </c>
      <c r="B1168" t="str">
        <f>feed!B1168</f>
        <v>Fanman237</v>
      </c>
      <c r="C1168">
        <f>feed!C1168</f>
        <v>0</v>
      </c>
      <c r="D1168">
        <f>SUMPRODUCT(MID(0&amp;feed!D1168,LARGE(INDEX(ISNUMBER(--MID(feed!D1168,ROW($1:$19),1))*
ROW($1:$19),0),ROW($1:$19))+1,1)*10^ROW($1:$19)/10)</f>
        <v>25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Questionable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2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301</v>
      </c>
      <c r="O1168">
        <f>SUMPRODUCT(MID(0&amp;feed!O1168,LARGE(INDEX(ISNUMBER(--MID(feed!O1168,ROW($1:$5),1))*
ROW($1:$5),0),ROW($1:$5))+1,1)*10^ROW($1:$5)/10)</f>
        <v>2412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Atlas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68" t="str">
        <f>feed!U1168</f>
        <v>http://blocgame.com/stats.php?id=65521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17969</v>
      </c>
      <c r="AA1168" s="8">
        <f t="shared" si="111"/>
        <v>68.418604651162795</v>
      </c>
      <c r="AB1168" s="4">
        <f t="shared" si="112"/>
        <v>50.166666666666664</v>
      </c>
      <c r="AC1168" s="4">
        <f t="shared" si="113"/>
        <v>3432.3333333333335</v>
      </c>
    </row>
    <row r="1169" spans="1:29" x14ac:dyDescent="0.25">
      <c r="A1169" t="str">
        <f>feed!A1169</f>
        <v>Saxtony</v>
      </c>
      <c r="B1169" t="str">
        <f>feed!B1169</f>
        <v>Churchill II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95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301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Caribbean</v>
      </c>
      <c r="U1169" t="str">
        <f>feed!S1169</f>
        <v>Soviet Union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http://blocgame.com/stats.php?id=65558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66.44518272425249</v>
      </c>
      <c r="AB1169" s="4">
        <f t="shared" si="112"/>
        <v>50.166666666666664</v>
      </c>
      <c r="AC1169" s="4">
        <f t="shared" si="113"/>
        <v>3333.3333333333335</v>
      </c>
    </row>
    <row r="1170" spans="1:29" x14ac:dyDescent="0.25">
      <c r="A1170" t="str">
        <f>feed!A1170</f>
        <v>Haqq</v>
      </c>
      <c r="B1170" t="str">
        <f>feed!B1170</f>
        <v>Haqq</v>
      </c>
      <c r="C1170" t="str">
        <f>feed!C1170</f>
        <v>PIRATES</v>
      </c>
      <c r="D1170">
        <f>SUMPRODUCT(MID(0&amp;feed!D1170,LARGE(INDEX(ISNUMBER(--MID(feed!D1170,ROW($1:$19),1))*
ROW($1:$19),0),ROW($1:$19))+1,1)*10^ROW($1:$19)/10)</f>
        <v>33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Questionable</v>
      </c>
      <c r="H1170">
        <f>SUMPRODUCT(MID(0&amp;feed!H1170,LARGE(INDEX(ISNUMBER(--MID(feed!H1170,ROW($1:$1),1))*
ROW($1:$1),0),ROW($1:$1))+1,1)*10^ROW($1:$1)/10)</f>
        <v>1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269</v>
      </c>
      <c r="P1170" t="str">
        <f>feed!P1170</f>
        <v>Untapped</v>
      </c>
      <c r="Q1170">
        <f t="shared" si="108"/>
        <v>90</v>
      </c>
      <c r="R1170" t="str">
        <f>feed!Q1170</f>
        <v>Meagre</v>
      </c>
      <c r="S1170">
        <f t="shared" si="109"/>
        <v>1.5</v>
      </c>
      <c r="T1170" t="str">
        <f>feed!R1170</f>
        <v>The Subcontinent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1170" t="str">
        <f>feed!U1170</f>
        <v>http://blocgame.com/stats.php?id=65660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18148</v>
      </c>
      <c r="AA1170" s="8">
        <f t="shared" si="111"/>
        <v>67.767441860465112</v>
      </c>
      <c r="AB1170" s="4">
        <f t="shared" si="112"/>
        <v>50.166666666666664</v>
      </c>
      <c r="AC1170" s="4">
        <f t="shared" si="113"/>
        <v>3399.6666666666665</v>
      </c>
    </row>
    <row r="1171" spans="1:29" x14ac:dyDescent="0.25">
      <c r="A1171" t="str">
        <f>feed!A1171</f>
        <v>Propont</v>
      </c>
      <c r="B1171" t="str">
        <f>feed!B1171</f>
        <v>pier</v>
      </c>
      <c r="C1171">
        <f>feed!C1171</f>
        <v>0</v>
      </c>
      <c r="D1171">
        <f>SUMPRODUCT(MID(0&amp;feed!D1171,LARGE(INDEX(ISNUMBER(--MID(feed!D1171,ROW($1:$19),1))*
ROW($1:$19),0),ROW($1:$19))+1,1)*10^ROW($1:$19)/10)</f>
        <v>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Questionable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23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Atlas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1" t="str">
        <f>feed!U1171</f>
        <v>http://blocgame.com/stats.php?id=65525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15317</v>
      </c>
      <c r="AA1171" s="8">
        <f t="shared" si="111"/>
        <v>53.556666666666665</v>
      </c>
      <c r="AB1171" s="4">
        <f t="shared" si="112"/>
        <v>50</v>
      </c>
      <c r="AC1171" s="4">
        <f t="shared" si="113"/>
        <v>2677.8333333333335</v>
      </c>
    </row>
    <row r="1172" spans="1:29" x14ac:dyDescent="0.25">
      <c r="A1172" t="str">
        <f>feed!A1172</f>
        <v>Thundera</v>
      </c>
      <c r="B1172" t="str">
        <f>feed!B1172</f>
        <v>Tygra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China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http://blocgame.com/stats.php?id=65665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18875</v>
      </c>
      <c r="AA1172" s="8">
        <f t="shared" si="111"/>
        <v>66.666666666666671</v>
      </c>
      <c r="AB1172" s="4">
        <f t="shared" si="112"/>
        <v>50</v>
      </c>
      <c r="AC1172" s="4">
        <f t="shared" si="113"/>
        <v>3333.3333333333335</v>
      </c>
    </row>
    <row r="1173" spans="1:29" x14ac:dyDescent="0.25">
      <c r="A1173" t="str">
        <f>feed!A1173</f>
        <v>Atheinia</v>
      </c>
      <c r="B1173" t="str">
        <f>feed!B1173</f>
        <v>jcourt6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405141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Caribbean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http://blocgame.com/stats.php?id=65667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19250</v>
      </c>
      <c r="AA1173" s="8">
        <f t="shared" si="111"/>
        <v>66.666666666666671</v>
      </c>
      <c r="AB1173" s="4">
        <f t="shared" si="112"/>
        <v>50</v>
      </c>
      <c r="AC1173" s="4">
        <f t="shared" si="113"/>
        <v>3333.3333333333335</v>
      </c>
    </row>
    <row r="1174" spans="1:29" x14ac:dyDescent="0.25">
      <c r="A1174" t="str">
        <f>feed!A1174</f>
        <v>Novabona</v>
      </c>
      <c r="B1174" t="str">
        <f>feed!B1174</f>
        <v>Mark H. Aurelius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73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299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Southern Cone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http://blocgame.com/stats.php?id=62263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66.889632107023417</v>
      </c>
      <c r="AB1174" s="4">
        <f t="shared" si="112"/>
        <v>49.833333333333336</v>
      </c>
      <c r="AC1174" s="4">
        <f t="shared" si="113"/>
        <v>3333.3333333333335</v>
      </c>
    </row>
    <row r="1175" spans="1:29" x14ac:dyDescent="0.25">
      <c r="A1175" t="str">
        <f>feed!A1175</f>
        <v>Rope</v>
      </c>
      <c r="B1175" t="str">
        <f>feed!B1175</f>
        <v>Rough Bondage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162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298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Guinea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http://blocgame.com/stats.php?id=59114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67.114093959731548</v>
      </c>
      <c r="AB1175" s="4">
        <f t="shared" si="112"/>
        <v>49.666666666666664</v>
      </c>
      <c r="AC1175" s="4">
        <f t="shared" si="113"/>
        <v>3333.3333333333335</v>
      </c>
    </row>
    <row r="1176" spans="1:29" x14ac:dyDescent="0.25">
      <c r="A1176" t="str">
        <f>feed!A1176</f>
        <v>Lefkas</v>
      </c>
      <c r="B1176" t="str">
        <f>feed!B1176</f>
        <v>Aurelio01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169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298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West Africa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http://blocgame.com/stats.php?id=65446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67.114093959731548</v>
      </c>
      <c r="AB1176" s="4">
        <f t="shared" si="112"/>
        <v>49.666666666666664</v>
      </c>
      <c r="AC1176" s="4">
        <f t="shared" si="113"/>
        <v>3333.3333333333335</v>
      </c>
    </row>
    <row r="1177" spans="1:29" x14ac:dyDescent="0.25">
      <c r="A1177" t="str">
        <f>feed!A1177</f>
        <v>Randkind</v>
      </c>
      <c r="B1177" t="str">
        <f>feed!B1177</f>
        <v>RandKind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Gandhi-like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168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298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Caribbean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http://blocgame.com/stats.php?id=65448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67.114093959731548</v>
      </c>
      <c r="AB1177" s="4">
        <f t="shared" si="112"/>
        <v>49.666666666666664</v>
      </c>
      <c r="AC1177" s="4">
        <f t="shared" si="113"/>
        <v>3333.3333333333335</v>
      </c>
    </row>
    <row r="1178" spans="1:29" x14ac:dyDescent="0.25">
      <c r="A1178" t="str">
        <f>feed!A1178</f>
        <v>Komosalo</v>
      </c>
      <c r="B1178" t="str">
        <f>feed!B1178</f>
        <v>Jonsa Kola</v>
      </c>
      <c r="C1178">
        <f>feed!C1178</f>
        <v>0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163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East Indies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67.114093959731548</v>
      </c>
      <c r="AB1178" s="4">
        <f t="shared" si="112"/>
        <v>49.666666666666664</v>
      </c>
      <c r="AC1178" s="4">
        <f t="shared" si="113"/>
        <v>3333.3333333333335</v>
      </c>
    </row>
    <row r="1179" spans="1:29" x14ac:dyDescent="0.25">
      <c r="A1179" t="str">
        <f>feed!A1179</f>
        <v>Southonia</v>
      </c>
      <c r="B1179" t="str">
        <f>feed!B1179</f>
        <v>Enceladus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163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Southern Cone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http://blocgame.com/stats.php?id=65455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67.114093959731548</v>
      </c>
      <c r="AB1179" s="4">
        <f t="shared" si="112"/>
        <v>49.666666666666664</v>
      </c>
      <c r="AC1179" s="4">
        <f t="shared" si="113"/>
        <v>3333.3333333333335</v>
      </c>
    </row>
    <row r="1180" spans="1:29" x14ac:dyDescent="0.25">
      <c r="A1180" t="str">
        <f>feed!A1180</f>
        <v>Leugian</v>
      </c>
      <c r="B1180" t="str">
        <f>feed!B1180</f>
        <v>LordIsaac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Congo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67.114093959731548</v>
      </c>
      <c r="AB1180" s="4">
        <f t="shared" si="112"/>
        <v>49.666666666666664</v>
      </c>
      <c r="AC1180" s="4">
        <f t="shared" si="113"/>
        <v>3333.3333333333335</v>
      </c>
    </row>
    <row r="1181" spans="1:29" x14ac:dyDescent="0.25">
      <c r="A1181" t="str">
        <f>feed!A1181</f>
        <v>Bernington</v>
      </c>
      <c r="B1181" t="str">
        <f>feed!B1181</f>
        <v>DylanBucey</v>
      </c>
      <c r="C1181">
        <f>feed!C1181</f>
        <v>0</v>
      </c>
      <c r="D1181">
        <f>SUMPRODUCT(MID(0&amp;feed!D1181,LARGE(INDEX(ISNUMBER(--MID(feed!D1181,ROW($1:$19),1))*
ROW($1:$19),0),ROW($1:$19))+1,1)*10^ROW($1:$19)/10)</f>
        <v>6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139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Caribbean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1" t="str">
        <f>feed!U1181</f>
        <v>http://blocgame.com/stats.php?id=65501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15585</v>
      </c>
      <c r="AA1181" s="8">
        <f t="shared" si="111"/>
        <v>54.81543624161074</v>
      </c>
      <c r="AB1181" s="4">
        <f t="shared" si="112"/>
        <v>49.666666666666664</v>
      </c>
      <c r="AC1181" s="4">
        <f t="shared" si="113"/>
        <v>2722.5</v>
      </c>
    </row>
    <row r="1182" spans="1:29" x14ac:dyDescent="0.25">
      <c r="A1182" t="str">
        <f>feed!A1182</f>
        <v>Vogega</v>
      </c>
      <c r="B1182" t="str">
        <f>feed!B1182</f>
        <v>Alek Morningstar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Nice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71</v>
      </c>
      <c r="K1182">
        <f>SUMPRODUCT(MID(0&amp;feed!K1182,LARGE(INDEX(ISNUMBER(--MID(feed!K1182,ROW($1:$19),1))*
ROW($1:$19),0),ROW($1:$19))+1,1)*10^ROW($1:$19)/10)</f>
        <v>4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Pacific Rim</v>
      </c>
      <c r="U1182" t="str">
        <f>feed!S1182</f>
        <v>United States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http://blocgame.com/stats.php?id=65591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dirkdirkistan</v>
      </c>
      <c r="B1183" t="str">
        <f>feed!B1183</f>
        <v>dumbledorf</v>
      </c>
      <c r="C1183">
        <f>feed!C1183</f>
        <v>0</v>
      </c>
      <c r="D1183">
        <f>SUMPRODUCT(MID(0&amp;feed!D1183,LARGE(INDEX(ISNUMBER(--MID(feed!D1183,ROW($1:$19),1))*
ROW($1:$19),0),ROW($1:$19))+1,1)*10^ROW($1:$19)/10)</f>
        <v>13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146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297</v>
      </c>
      <c r="O1183">
        <f>SUMPRODUCT(MID(0&amp;feed!O1183,LARGE(INDEX(ISNUMBER(--MID(feed!O1183,ROW($1:$5),1))*
ROW($1:$5),0),ROW($1:$5))+1,1)*10^ROW($1:$5)/10)</f>
        <v>1793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Persia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http://blocgame.com/stats.php?id=65275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18500</v>
      </c>
      <c r="AA1183" s="8">
        <f t="shared" si="111"/>
        <v>67.340067340067336</v>
      </c>
      <c r="AB1183" s="4">
        <f t="shared" si="112"/>
        <v>49.5</v>
      </c>
      <c r="AC1183" s="4">
        <f t="shared" si="113"/>
        <v>3333.3333333333335</v>
      </c>
    </row>
    <row r="1184" spans="1:29" x14ac:dyDescent="0.25">
      <c r="A1184" t="str">
        <f>feed!A1184</f>
        <v>Custadia</v>
      </c>
      <c r="B1184" t="str">
        <f>feed!B1184</f>
        <v>Great Emperor Kenjii</v>
      </c>
      <c r="C1184" t="str">
        <f>feed!C1184</f>
        <v>USRGC</v>
      </c>
      <c r="D1184">
        <f>SUMPRODUCT(MID(0&amp;feed!D1184,LARGE(INDEX(ISNUMBER(--MID(feed!D1184,ROW($1:$19),1))*
ROW($1:$19),0),ROW($1:$19))+1,1)*10^ROW($1:$19)/10)</f>
        <v>4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Questionable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Undisciplined Rabble</v>
      </c>
      <c r="J1184">
        <f>SUMPRODUCT(MID(0&amp;feed!J1184,LARGE(INDEX(ISNUMBER(--MID(feed!J1184,ROW($1:$19),1))*
ROW($1:$19),0),ROW($1:$19))+1,1)*10^ROW($1:$19)/10)</f>
        <v>20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297</v>
      </c>
      <c r="O1184">
        <f>SUMPRODUCT(MID(0&amp;feed!O1184,LARGE(INDEX(ISNUMBER(--MID(feed!O1184,ROW($1:$5),1))*
ROW($1:$5),0),ROW($1:$5))+1,1)*10^ROW($1:$5)/10)</f>
        <v>307</v>
      </c>
      <c r="P1184" t="str">
        <f>feed!P1184</f>
        <v>Near Depletion</v>
      </c>
      <c r="Q1184">
        <f t="shared" si="108"/>
        <v>10</v>
      </c>
      <c r="R1184" t="str">
        <f>feed!Q1184</f>
        <v>None</v>
      </c>
      <c r="S1184">
        <f t="shared" si="109"/>
        <v>0</v>
      </c>
      <c r="T1184" t="str">
        <f>feed!R1184</f>
        <v>Gran Colombia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4" t="str">
        <f>feed!U1184</f>
        <v>http://blocgame.com/stats.php?id=65461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17825</v>
      </c>
      <c r="AA1184" s="8">
        <f t="shared" si="111"/>
        <v>66.329966329966325</v>
      </c>
      <c r="AB1184" s="4">
        <f t="shared" si="112"/>
        <v>49.5</v>
      </c>
      <c r="AC1184" s="4">
        <f t="shared" si="113"/>
        <v>3283.3333333333335</v>
      </c>
    </row>
    <row r="1185" spans="1:29" x14ac:dyDescent="0.25">
      <c r="A1185" t="str">
        <f>feed!A1185</f>
        <v>Doomsfire</v>
      </c>
      <c r="B1185" t="str">
        <f>feed!B1185</f>
        <v>TheBreeze2109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16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297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The Subcontinent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http://blocgame.com/stats.php?id=65656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18875</v>
      </c>
      <c r="AA1185" s="8">
        <f t="shared" si="111"/>
        <v>67.340067340067336</v>
      </c>
      <c r="AB1185" s="4">
        <f t="shared" si="112"/>
        <v>49.5</v>
      </c>
      <c r="AC1185" s="4">
        <f t="shared" si="113"/>
        <v>3333.3333333333335</v>
      </c>
    </row>
    <row r="1186" spans="1:29" x14ac:dyDescent="0.25">
      <c r="A1186" t="str">
        <f>feed!A1186</f>
        <v>Pluto</v>
      </c>
      <c r="B1186" t="str">
        <f>feed!B1186</f>
        <v>Sebastianpeter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46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296</v>
      </c>
      <c r="O1186">
        <f>SUMPRODUCT(MID(0&amp;feed!O1186,LARGE(INDEX(ISNUMBER(--MID(feed!O1186,ROW($1:$5),1))*
ROW($1:$5),0),ROW($1:$5))+1,1)*10^ROW($1:$5)/10)</f>
        <v>221</v>
      </c>
      <c r="P1186" t="str">
        <f>feed!P1186</f>
        <v>Untapped</v>
      </c>
      <c r="Q1186">
        <f t="shared" si="108"/>
        <v>90</v>
      </c>
      <c r="R1186" t="str">
        <f>feed!Q1186</f>
        <v>Meagre</v>
      </c>
      <c r="S1186">
        <f t="shared" si="109"/>
        <v>1.5</v>
      </c>
      <c r="T1186" t="str">
        <f>feed!R1186</f>
        <v>West Africa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http://blocgame.com/stats.php?id=52329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67.567567567567565</v>
      </c>
      <c r="AB1186" s="4">
        <f t="shared" si="112"/>
        <v>49.333333333333336</v>
      </c>
      <c r="AC1186" s="4">
        <f t="shared" si="113"/>
        <v>3333.3333333333335</v>
      </c>
    </row>
    <row r="1187" spans="1:29" x14ac:dyDescent="0.25">
      <c r="A1187" t="str">
        <f>feed!A1187</f>
        <v>vikingmarines</v>
      </c>
      <c r="B1187" t="str">
        <f>feed!B1187</f>
        <v>blitzstalin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123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296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Caribbean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http://blocgame.com/stats.php?id=65514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67.567567567567565</v>
      </c>
      <c r="AB1187" s="4">
        <f t="shared" si="112"/>
        <v>49.333333333333336</v>
      </c>
      <c r="AC1187" s="4">
        <f t="shared" si="113"/>
        <v>3333.3333333333335</v>
      </c>
    </row>
    <row r="1188" spans="1:29" x14ac:dyDescent="0.25">
      <c r="A1188" t="str">
        <f>feed!A1188</f>
        <v>Bullington</v>
      </c>
      <c r="B1188" t="str">
        <f>feed!B1188</f>
        <v>mnbull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23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Guinea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88" t="str">
        <f>feed!U1188</f>
        <v>http://blocgame.com/stats.php?id=65600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15617</v>
      </c>
      <c r="AA1188" s="8">
        <f t="shared" si="111"/>
        <v>55.481355932203392</v>
      </c>
      <c r="AB1188" s="4">
        <f t="shared" si="112"/>
        <v>49.166666666666664</v>
      </c>
      <c r="AC1188" s="4">
        <f t="shared" si="113"/>
        <v>2727.8333333333335</v>
      </c>
    </row>
    <row r="1189" spans="1:29" x14ac:dyDescent="0.25">
      <c r="A1189" t="str">
        <f>feed!A1189</f>
        <v>strotia</v>
      </c>
      <c r="B1189" t="str">
        <f>feed!B1189</f>
        <v>cyprus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30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Atlas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http://blocgame.com/stats.php?id=65637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68.027210884353735</v>
      </c>
      <c r="AB1189" s="4">
        <f t="shared" si="112"/>
        <v>49</v>
      </c>
      <c r="AC1189" s="4">
        <f t="shared" si="113"/>
        <v>3333.3333333333335</v>
      </c>
    </row>
    <row r="1190" spans="1:29" x14ac:dyDescent="0.25">
      <c r="A1190" t="str">
        <f>feed!A1190</f>
        <v>Bahamas</v>
      </c>
      <c r="B1190" t="str">
        <f>feed!B1190</f>
        <v>LordVoldemort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77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Pacific Rim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http://blocgame.com/stats.php?id=65583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18500</v>
      </c>
      <c r="AA1190" s="8">
        <f t="shared" si="111"/>
        <v>68.25938566552901</v>
      </c>
      <c r="AB1190" s="4">
        <f t="shared" si="112"/>
        <v>48.833333333333336</v>
      </c>
      <c r="AC1190" s="4">
        <f t="shared" si="113"/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1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292</v>
      </c>
      <c r="O1191">
        <f>SUMPRODUCT(MID(0&amp;feed!O1191,LARGE(INDEX(ISNUMBER(--MID(feed!O1191,ROW($1:$5),1))*
ROW($1:$5),0),ROW($1:$5))+1,1)*10^ROW($1:$5)/10)</f>
        <v>304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18125</v>
      </c>
      <c r="AA1191" s="8">
        <f t="shared" si="111"/>
        <v>68.493150684931507</v>
      </c>
      <c r="AB1191" s="4">
        <f t="shared" si="112"/>
        <v>48.666666666666664</v>
      </c>
      <c r="AC1191" s="4">
        <f t="shared" si="113"/>
        <v>3333.3333333333335</v>
      </c>
    </row>
    <row r="1192" spans="1:29" x14ac:dyDescent="0.25">
      <c r="A1192" t="str">
        <f>feed!A1192</f>
        <v>hatikuoo</v>
      </c>
      <c r="B1192" t="str">
        <f>feed!B1192</f>
        <v>hatikuki</v>
      </c>
      <c r="C1192">
        <f>feed!C1192</f>
        <v>0</v>
      </c>
      <c r="D1192">
        <f>SUMPRODUCT(MID(0&amp;feed!D1192,LARGE(INDEX(ISNUMBER(--MID(feed!D1192,ROW($1:$19),1))*
ROW($1:$19),0),ROW($1:$19))+1,1)*10^ROW($1:$19)/10)</f>
        <v>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Indochina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2" t="str">
        <f>feed!U1192</f>
        <v>http://blocgame.com/stats.php?id=65575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12409</v>
      </c>
      <c r="AA1192" s="8">
        <f t="shared" si="111"/>
        <v>45.375862068965517</v>
      </c>
      <c r="AB1192" s="4">
        <f t="shared" si="112"/>
        <v>48.333333333333336</v>
      </c>
      <c r="AC1192" s="4">
        <f t="shared" si="113"/>
        <v>2193.1666666666665</v>
      </c>
    </row>
    <row r="1193" spans="1:29" x14ac:dyDescent="0.25">
      <c r="A1193" t="str">
        <f>feed!A1193</f>
        <v>bovian</v>
      </c>
      <c r="B1193" t="str">
        <f>feed!B1193</f>
        <v>bos21</v>
      </c>
      <c r="C1193">
        <f>feed!C1193</f>
        <v>0</v>
      </c>
      <c r="D1193">
        <f>SUMPRODUCT(MID(0&amp;feed!D1193,LARGE(INDEX(ISNUMBER(--MID(feed!D1193,ROW($1:$19),1))*
ROW($1:$19),0),ROW($1:$19))+1,1)*10^ROW($1:$19)/10)</f>
        <v>3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Questionable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288</v>
      </c>
      <c r="O1193">
        <f>SUMPRODUCT(MID(0&amp;feed!O1193,LARGE(INDEX(ISNUMBER(--MID(feed!O1193,ROW($1:$5),1))*
ROW($1:$5),0),ROW($1:$5))+1,1)*10^ROW($1:$5)/10)</f>
        <v>1802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3" t="str">
        <f>feed!U1193</f>
        <v>http://blocgame.com/stats.php?id=65151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8513</v>
      </c>
      <c r="AA1193" s="8">
        <f t="shared" si="111"/>
        <v>34.767361111111114</v>
      </c>
      <c r="AB1193" s="4">
        <f t="shared" si="112"/>
        <v>48</v>
      </c>
      <c r="AC1193" s="4">
        <f t="shared" si="113"/>
        <v>1668.8333333333333</v>
      </c>
    </row>
    <row r="1194" spans="1:29" x14ac:dyDescent="0.25">
      <c r="A1194" t="str">
        <f>feed!A1194</f>
        <v>Unslusch</v>
      </c>
      <c r="B1194" t="str">
        <f>feed!B1194</f>
        <v>Kehr</v>
      </c>
      <c r="C1194">
        <f>feed!C1194</f>
        <v>0</v>
      </c>
      <c r="D1194">
        <f>SUMPRODUCT(MID(0&amp;feed!D1194,LARGE(INDEX(ISNUMBER(--MID(feed!D1194,ROW($1:$19),1))*
ROW($1:$19),0),ROW($1:$19))+1,1)*10^ROW($1:$19)/10)</f>
        <v>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Questionable</v>
      </c>
      <c r="H1194">
        <f>SUMPRODUCT(MID(0&amp;feed!H1194,LARGE(INDEX(ISNUMBER(--MID(feed!H1194,ROW($1:$1),1))*
ROW($1:$1),0),ROW($1:$1))+1,1)*10^ROW($1:$1)/10)</f>
        <v>1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75</v>
      </c>
      <c r="K1194">
        <f>SUMPRODUCT(MID(0&amp;feed!K1194,LARGE(INDEX(ISNUMBER(--MID(feed!K1194,ROW($1:$19),1))*
ROW($1:$19),0),ROW($1:$19))+1,1)*10^ROW($1:$19)/10)</f>
        <v>6</v>
      </c>
      <c r="L1194">
        <f>SUMPRODUCT(MID(0&amp;feed!L1194,LARGE(INDEX(ISNUMBER(--MID(feed!L1194,ROW($1:$19),1))*
ROW($1:$19),0),ROW($1:$19))+1,1)*10^ROW($1:$19)/10)</f>
        <v>4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288</v>
      </c>
      <c r="O1194">
        <f>SUMPRODUCT(MID(0&amp;feed!O1194,LARGE(INDEX(ISNUMBER(--MID(feed!O1194,ROW($1:$5),1))*
ROW($1:$5),0),ROW($1:$5))+1,1)*10^ROW($1:$5)/10)</f>
        <v>129</v>
      </c>
      <c r="P1194">
        <f>feed!P1194</f>
        <v>0</v>
      </c>
      <c r="Q1194">
        <f t="shared" si="108"/>
        <v>40</v>
      </c>
      <c r="R1194" t="str">
        <f>feed!Q1194</f>
        <v>None</v>
      </c>
      <c r="S1194">
        <f t="shared" si="109"/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1194" t="str">
        <f>feed!U1194</f>
        <v>http://blocgame.com/stats.php?id=65307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12165</v>
      </c>
      <c r="AA1194" s="8">
        <f t="shared" si="111"/>
        <v>57.864583333333336</v>
      </c>
      <c r="AB1194" s="4">
        <f t="shared" si="112"/>
        <v>48</v>
      </c>
      <c r="AC1194" s="4">
        <f t="shared" si="113"/>
        <v>2777.5</v>
      </c>
    </row>
    <row r="1195" spans="1:29" x14ac:dyDescent="0.25">
      <c r="A1195" t="str">
        <f>feed!A1195</f>
        <v>dramm</v>
      </c>
      <c r="B1195" t="str">
        <f>feed!B1195</f>
        <v>dramm</v>
      </c>
      <c r="C1195">
        <f>feed!C1195</f>
        <v>0</v>
      </c>
      <c r="D1195">
        <f>SUMPRODUCT(MID(0&amp;feed!D1195,LARGE(INDEX(ISNUMBER(--MID(feed!D1195,ROW($1:$19),1))*
ROW($1:$19),0),ROW($1:$19))+1,1)*10^ROW($1:$19)/10)</f>
        <v>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288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Indochina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5" t="str">
        <f>feed!U1195</f>
        <v>http://blocgame.com/stats.php?id=65376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17357</v>
      </c>
      <c r="AA1195" s="8">
        <f t="shared" si="111"/>
        <v>62.871527777777779</v>
      </c>
      <c r="AB1195" s="4">
        <f t="shared" si="112"/>
        <v>48</v>
      </c>
      <c r="AC1195" s="4">
        <f t="shared" si="113"/>
        <v>3017.8333333333335</v>
      </c>
    </row>
    <row r="1196" spans="1:29" x14ac:dyDescent="0.25">
      <c r="A1196" t="str">
        <f>feed!A1196</f>
        <v>Bize</v>
      </c>
      <c r="B1196" t="str">
        <f>feed!B1196</f>
        <v>Bize</v>
      </c>
      <c r="C1196">
        <f>feed!C1196</f>
        <v>0</v>
      </c>
      <c r="D1196">
        <f>SUMPRODUCT(MID(0&amp;feed!D1196,LARGE(INDEX(ISNUMBER(--MID(feed!D1196,ROW($1:$19),1))*
ROW($1:$19),0),ROW($1:$19))+1,1)*10^ROW($1:$19)/10)</f>
        <v>7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Questionable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24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288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6" t="str">
        <f>feed!U1196</f>
        <v>http://blocgame.com/stats.php?id=65633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15617</v>
      </c>
      <c r="AA1196" s="8">
        <f t="shared" si="111"/>
        <v>56.829861111111114</v>
      </c>
      <c r="AB1196" s="4">
        <f t="shared" si="112"/>
        <v>48</v>
      </c>
      <c r="AC1196" s="4">
        <f t="shared" si="113"/>
        <v>2727.8333333333335</v>
      </c>
    </row>
    <row r="1197" spans="1:29" x14ac:dyDescent="0.25">
      <c r="A1197" t="str">
        <f>feed!A1197</f>
        <v>xexexex</v>
      </c>
      <c r="B1197" t="str">
        <f>feed!B1197</f>
        <v>xexpox</v>
      </c>
      <c r="C1197">
        <f>feed!C1197</f>
        <v>0</v>
      </c>
      <c r="D1197">
        <f>SUMPRODUCT(MID(0&amp;feed!D1197,LARGE(INDEX(ISNUMBER(--MID(feed!D1197,ROW($1:$19),1))*
ROW($1:$19),0),ROW($1:$19))+1,1)*10^ROW($1:$19)/10)</f>
        <v>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23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286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The Subcontinent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7" t="str">
        <f>feed!U1197</f>
        <v>http://blocgame.com/stats.php?id=65378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17497</v>
      </c>
      <c r="AA1197" s="8">
        <f t="shared" si="111"/>
        <v>63.8006993006993</v>
      </c>
      <c r="AB1197" s="4">
        <f t="shared" si="112"/>
        <v>47.666666666666664</v>
      </c>
      <c r="AC1197" s="4">
        <f t="shared" si="113"/>
        <v>3041.1666666666665</v>
      </c>
    </row>
    <row r="1198" spans="1:29" x14ac:dyDescent="0.25">
      <c r="A1198" t="str">
        <f>feed!A1198</f>
        <v>Aresia</v>
      </c>
      <c r="B1198" t="str">
        <f>feed!B1198</f>
        <v>Herro Galas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69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286</v>
      </c>
      <c r="O1198">
        <f>SUMPRODUCT(MID(0&amp;feed!O1198,LARGE(INDEX(ISNUMBER(--MID(feed!O1198,ROW($1:$5),1))*
ROW($1:$5),0),ROW($1:$5))+1,1)*10^ROW($1:$5)/10)</f>
        <v>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http://blocgame.com/stats.php?id=65388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18875</v>
      </c>
      <c r="AA1198" s="8">
        <f t="shared" si="111"/>
        <v>69.930069930069934</v>
      </c>
      <c r="AB1198" s="4">
        <f t="shared" si="112"/>
        <v>47.666666666666664</v>
      </c>
      <c r="AC1198" s="4">
        <f t="shared" si="113"/>
        <v>3333.3333333333335</v>
      </c>
    </row>
    <row r="1199" spans="1:29" x14ac:dyDescent="0.25">
      <c r="A1199" t="str">
        <f>feed!A1199</f>
        <v>Boerevolkstaat</v>
      </c>
      <c r="B1199" t="str">
        <f>feed!B1199</f>
        <v>Constand Viljoen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123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286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Southern Africa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http://blocgame.com/stats.php?id=65513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18875</v>
      </c>
      <c r="AA1199" s="8">
        <f t="shared" si="111"/>
        <v>69.930069930069934</v>
      </c>
      <c r="AB1199" s="4">
        <f t="shared" si="112"/>
        <v>47.666666666666664</v>
      </c>
      <c r="AC1199" s="4">
        <f t="shared" si="113"/>
        <v>3333.3333333333335</v>
      </c>
    </row>
    <row r="1200" spans="1:29" x14ac:dyDescent="0.25">
      <c r="A1200" t="str">
        <f>feed!A1200</f>
        <v>medoci</v>
      </c>
      <c r="B1200" t="str">
        <f>feed!B1200</f>
        <v>soyclay</v>
      </c>
      <c r="C1200">
        <f>feed!C1200</f>
        <v>0</v>
      </c>
      <c r="D1200">
        <f>SUMPRODUCT(MID(0&amp;feed!D1200,LARGE(INDEX(ISNUMBER(--MID(feed!D1200,ROW($1:$19),1))*
ROW($1:$19),0),ROW($1:$19))+1,1)*10^ROW($1:$19)/10)</f>
        <v>21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182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Caribbean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0" t="str">
        <f>feed!U1200</f>
        <v>http://blocgame.com/stats.php?id=65405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18852</v>
      </c>
      <c r="AA1200" s="8">
        <f t="shared" si="111"/>
        <v>68.778947368421058</v>
      </c>
      <c r="AB1200" s="4">
        <f t="shared" si="112"/>
        <v>47.5</v>
      </c>
      <c r="AC1200" s="4">
        <f t="shared" si="113"/>
        <v>3267</v>
      </c>
    </row>
    <row r="1201" spans="1:29" x14ac:dyDescent="0.25">
      <c r="A1201" t="str">
        <f>feed!A1201</f>
        <v>Manuria</v>
      </c>
      <c r="B1201" t="str">
        <f>feed!B1201</f>
        <v>kivyvlog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178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285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http://blocgame.com/stats.php?id=65420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70.175438596491233</v>
      </c>
      <c r="AB1201" s="4">
        <f t="shared" si="112"/>
        <v>47.5</v>
      </c>
      <c r="AC1201" s="4">
        <f t="shared" si="113"/>
        <v>3333.3333333333335</v>
      </c>
    </row>
    <row r="1202" spans="1:29" x14ac:dyDescent="0.25">
      <c r="A1202" t="str">
        <f>feed!A1202</f>
        <v>Slavï¿½estia</v>
      </c>
      <c r="B1202" t="str">
        <f>feed!B1202</f>
        <v>Shelyagin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173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285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Mesopotamia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http://blocgame.com/stats.php?id=65437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70.175438596491233</v>
      </c>
      <c r="AB1202" s="4">
        <f t="shared" si="112"/>
        <v>47.5</v>
      </c>
      <c r="AC1202" s="4">
        <f t="shared" si="113"/>
        <v>3333.3333333333335</v>
      </c>
    </row>
    <row r="1203" spans="1:29" x14ac:dyDescent="0.25">
      <c r="A1203" t="str">
        <f>feed!A1203</f>
        <v>Leon United</v>
      </c>
      <c r="B1203" t="str">
        <f>feed!B1203</f>
        <v>LopezRKO</v>
      </c>
      <c r="C1203">
        <f>feed!C1203</f>
        <v>0</v>
      </c>
      <c r="D1203">
        <f>SUMPRODUCT(MID(0&amp;feed!D1203,LARGE(INDEX(ISNUMBER(--MID(feed!D1203,ROW($1:$19),1))*
ROW($1:$19),0),ROW($1:$19))+1,1)*10^ROW($1:$19)/10)</f>
        <v>22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76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Mesoamerica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http://blocgame.com/stats.php?id=65584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70.175438596491233</v>
      </c>
      <c r="AB1203" s="4">
        <f t="shared" si="112"/>
        <v>47.5</v>
      </c>
      <c r="AC1203" s="4">
        <f t="shared" si="113"/>
        <v>3333.3333333333335</v>
      </c>
    </row>
    <row r="1204" spans="1:29" x14ac:dyDescent="0.25">
      <c r="A1204" t="str">
        <f>feed!A1204</f>
        <v>Farmont</v>
      </c>
      <c r="B1204" t="str">
        <f>feed!B1204</f>
        <v>Glep</v>
      </c>
      <c r="C1204">
        <f>feed!C1204</f>
        <v>0</v>
      </c>
      <c r="D1204">
        <f>SUMPRODUCT(MID(0&amp;feed!D1204,LARGE(INDEX(ISNUMBER(--MID(feed!D1204,ROW($1:$19),1))*
ROW($1:$19),0),ROW($1:$19))+1,1)*10^ROW($1:$19)/10)</f>
        <v>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22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China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4" t="str">
        <f>feed!U1204</f>
        <v>http://blocgame.com/stats.php?id=65412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15317</v>
      </c>
      <c r="AA1204" s="8">
        <f t="shared" si="111"/>
        <v>56.573943661971832</v>
      </c>
      <c r="AB1204" s="4">
        <f t="shared" si="112"/>
        <v>47.333333333333336</v>
      </c>
      <c r="AC1204" s="4">
        <f t="shared" si="113"/>
        <v>2677.8333333333335</v>
      </c>
    </row>
    <row r="1205" spans="1:29" x14ac:dyDescent="0.25">
      <c r="A1205" t="str">
        <f>feed!A1205</f>
        <v>Caral</v>
      </c>
      <c r="B1205" t="str">
        <f>feed!B1205</f>
        <v>rhaums</v>
      </c>
      <c r="C1205">
        <f>feed!C1205</f>
        <v>0</v>
      </c>
      <c r="D1205">
        <f>SUMPRODUCT(MID(0&amp;feed!D1205,LARGE(INDEX(ISNUMBER(--MID(feed!D1205,ROW($1:$19),1))*
ROW($1:$19),0),ROW($1:$19))+1,1)*10^ROW($1:$19)/10)</f>
        <v>27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163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Mesopotamia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http://blocgame.com/stats.php?id=65458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70.422535211267601</v>
      </c>
      <c r="AB1205" s="4">
        <f t="shared" si="112"/>
        <v>47.333333333333336</v>
      </c>
      <c r="AC1205" s="4">
        <f t="shared" si="113"/>
        <v>3333.3333333333335</v>
      </c>
    </row>
    <row r="1206" spans="1:29" x14ac:dyDescent="0.25">
      <c r="A1206" t="str">
        <f>feed!A1206</f>
        <v>g00dstuff</v>
      </c>
      <c r="B1206" t="str">
        <f>feed!B1206</f>
        <v>g00dstuff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7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282</v>
      </c>
      <c r="O1206">
        <f>SUMPRODUCT(MID(0&amp;feed!O1206,LARGE(INDEX(ISNUMBER(--MID(feed!O1206,ROW($1:$5),1))*
ROW($1:$5),0),ROW($1:$5))+1,1)*10^ROW($1:$5)/10)</f>
        <v>4182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Atlas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http://blocgame.com/stats.php?id=65315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16625</v>
      </c>
      <c r="AA1206" s="8">
        <f t="shared" si="111"/>
        <v>70.921985815602838</v>
      </c>
      <c r="AB1206" s="4">
        <f t="shared" si="112"/>
        <v>47</v>
      </c>
      <c r="AC1206" s="4">
        <f t="shared" si="113"/>
        <v>3333.3333333333335</v>
      </c>
    </row>
    <row r="1207" spans="1:29" x14ac:dyDescent="0.25">
      <c r="A1207" t="str">
        <f>feed!A1207</f>
        <v>cumsod000</v>
      </c>
      <c r="B1207" t="str">
        <f>feed!B1207</f>
        <v>cumsod000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5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281</v>
      </c>
      <c r="O1207">
        <f>SUMPRODUCT(MID(0&amp;feed!O1207,LARGE(INDEX(ISNUMBER(--MID(feed!O1207,ROW($1:$5),1))*
ROW($1:$5),0),ROW($1:$5))+1,1)*10^ROW($1:$5)/10)</f>
        <v>4129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Atlas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http://blocgame.com/stats.php?id=65316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17375</v>
      </c>
      <c r="AA1207" s="8">
        <f t="shared" si="111"/>
        <v>71.17437722419929</v>
      </c>
      <c r="AB1207" s="4">
        <f t="shared" si="112"/>
        <v>46.833333333333336</v>
      </c>
      <c r="AC1207" s="4">
        <f t="shared" si="113"/>
        <v>3333.3333333333335</v>
      </c>
    </row>
    <row r="1208" spans="1:29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100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279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71.68458781362007</v>
      </c>
      <c r="AB1208" s="4">
        <f t="shared" si="112"/>
        <v>46.5</v>
      </c>
      <c r="AC1208" s="4">
        <f t="shared" si="113"/>
        <v>3333.3333333333335</v>
      </c>
    </row>
    <row r="1209" spans="1:29" x14ac:dyDescent="0.25">
      <c r="A1209" t="str">
        <f>feed!A1209</f>
        <v>Flarintia</v>
      </c>
      <c r="B1209" t="str">
        <f>feed!B1209</f>
        <v>Master Alex</v>
      </c>
      <c r="C1209">
        <f>feed!C1209</f>
        <v>0</v>
      </c>
      <c r="D1209">
        <f>SUMPRODUCT(MID(0&amp;feed!D1209,LARGE(INDEX(ISNUMBER(--MID(feed!D1209,ROW($1:$19),1))*
ROW($1:$19),0),ROW($1:$19))+1,1)*10^ROW($1:$19)/10)</f>
        <v>9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55</v>
      </c>
      <c r="K1209">
        <f>SUMPRODUCT(MID(0&amp;feed!K1209,LARGE(INDEX(ISNUMBER(--MID(feed!K1209,ROW($1:$19),1))*
ROW($1:$19),0),ROW($1:$19))+1,1)*10^ROW($1:$19)/10)</f>
        <v>3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277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Meagre</v>
      </c>
      <c r="S1209">
        <f t="shared" si="109"/>
        <v>1.5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09" t="str">
        <f>feed!U1209</f>
        <v>http://blocgame.com/stats.php?id=65440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15375</v>
      </c>
      <c r="AA1209" s="8">
        <f t="shared" si="111"/>
        <v>59.566787003610109</v>
      </c>
      <c r="AB1209" s="4">
        <f t="shared" si="112"/>
        <v>46.166666666666664</v>
      </c>
      <c r="AC1209" s="4">
        <f t="shared" si="113"/>
        <v>2750</v>
      </c>
    </row>
    <row r="1210" spans="1:29" x14ac:dyDescent="0.25">
      <c r="A1210" t="str">
        <f>feed!A1210</f>
        <v>Nothingland</v>
      </c>
      <c r="B1210" t="str">
        <f>feed!B1210</f>
        <v>Arisak</v>
      </c>
      <c r="C1210">
        <f>feed!C1210</f>
        <v>0</v>
      </c>
      <c r="D1210">
        <f>SUMPRODUCT(MID(0&amp;feed!D1210,LARGE(INDEX(ISNUMBER(--MID(feed!D1210,ROW($1:$19),1))*
ROW($1:$19),0),ROW($1:$19))+1,1)*10^ROW($1:$19)/10)</f>
        <v>7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129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277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West Africa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10" t="str">
        <f>feed!U1210</f>
        <v>http://blocgame.com/stats.php?id=65509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15422</v>
      </c>
      <c r="AA1210" s="8">
        <f t="shared" si="111"/>
        <v>58.382671480144403</v>
      </c>
      <c r="AB1210" s="4">
        <f t="shared" si="112"/>
        <v>46.166666666666664</v>
      </c>
      <c r="AC1210" s="4">
        <f t="shared" si="113"/>
        <v>2695.3333333333335</v>
      </c>
    </row>
    <row r="1211" spans="1:29" x14ac:dyDescent="0.25">
      <c r="A1211" t="str">
        <f>feed!A1211</f>
        <v>North Koreastan</v>
      </c>
      <c r="B1211" t="str">
        <f>feed!B1211</f>
        <v>Kim Jong X</v>
      </c>
      <c r="C1211">
        <f>feed!C1211</f>
        <v>0</v>
      </c>
      <c r="D1211">
        <f>SUMPRODUCT(MID(0&amp;feed!D1211,LARGE(INDEX(ISNUMBER(--MID(feed!D1211,ROW($1:$19),1))*
ROW($1:$19),0),ROW($1:$19))+1,1)*10^ROW($1:$19)/10)</f>
        <v>6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11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276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Arabia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1" t="str">
        <f>feed!U1211</f>
        <v>http://blocgame.com/stats.php?id=39034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18852</v>
      </c>
      <c r="AA1211" s="8">
        <f t="shared" si="111"/>
        <v>71.021739130434781</v>
      </c>
      <c r="AB1211" s="4">
        <f t="shared" si="112"/>
        <v>46</v>
      </c>
      <c r="AC1211" s="4">
        <f t="shared" si="113"/>
        <v>3267</v>
      </c>
    </row>
    <row r="1212" spans="1:29" x14ac:dyDescent="0.25">
      <c r="A1212" t="str">
        <f>feed!A1212</f>
        <v>UK</v>
      </c>
      <c r="B1212" t="str">
        <f>feed!B1212</f>
        <v>TRUMPTH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175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276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China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http://blocgame.com/stats.php?id=65365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19250</v>
      </c>
      <c r="AA1212" s="8">
        <f t="shared" si="111"/>
        <v>72.463768115942031</v>
      </c>
      <c r="AB1212" s="4">
        <f t="shared" si="112"/>
        <v>46</v>
      </c>
      <c r="AC1212" s="4">
        <f t="shared" si="113"/>
        <v>3333.3333333333335</v>
      </c>
    </row>
    <row r="1213" spans="1:29" x14ac:dyDescent="0.25">
      <c r="A1213" t="str">
        <f>feed!A1213</f>
        <v>Urena</v>
      </c>
      <c r="B1213" t="str">
        <f>feed!B1213</f>
        <v>Ablam</v>
      </c>
      <c r="C1213">
        <f>feed!C1213</f>
        <v>0</v>
      </c>
      <c r="D1213">
        <f>SUMPRODUCT(MID(0&amp;feed!D1213,LARGE(INDEX(ISNUMBER(--MID(feed!D1213,ROW($1:$19),1))*
ROW($1:$19),0),ROW($1:$19))+1,1)*10^ROW($1:$19)/10)</f>
        <v>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24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276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Southern Cone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3" t="str">
        <f>feed!U1213</f>
        <v>http://blocgame.com/stats.php?id=65526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15317</v>
      </c>
      <c r="AA1213" s="8">
        <f t="shared" si="111"/>
        <v>58.213768115942031</v>
      </c>
      <c r="AB1213" s="4">
        <f t="shared" si="112"/>
        <v>46</v>
      </c>
      <c r="AC1213" s="4">
        <f t="shared" si="113"/>
        <v>2677.8333333333335</v>
      </c>
    </row>
    <row r="1214" spans="1:29" x14ac:dyDescent="0.25">
      <c r="A1214" t="str">
        <f>feed!A1214</f>
        <v>Azares</v>
      </c>
      <c r="B1214" t="str">
        <f>feed!B1214</f>
        <v>Polaris13427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8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4" t="str">
        <f>feed!U1214</f>
        <v>http://blocgame.com/stats.php?id=65636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15542</v>
      </c>
      <c r="AA1214" s="8">
        <f t="shared" si="111"/>
        <v>61.275735294117645</v>
      </c>
      <c r="AB1214" s="4">
        <f t="shared" si="112"/>
        <v>45.333333333333336</v>
      </c>
      <c r="AC1214" s="4">
        <f t="shared" si="113"/>
        <v>2777.8333333333335</v>
      </c>
    </row>
    <row r="1215" spans="1:29" x14ac:dyDescent="0.25">
      <c r="A1215" t="str">
        <f>feed!A1215</f>
        <v>cumsod001</v>
      </c>
      <c r="B1215" t="str">
        <f>feed!B1215</f>
        <v>cumsod001</v>
      </c>
      <c r="C1215">
        <f>feed!C1215</f>
        <v>0</v>
      </c>
      <c r="D1215">
        <f>SUMPRODUCT(MID(0&amp;feed!D1215,LARGE(INDEX(ISNUMBER(--MID(feed!D1215,ROW($1:$19),1))*
ROW($1:$19),0),ROW($1:$19))+1,1)*10^ROW($1:$19)/10)</f>
        <v>24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7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270</v>
      </c>
      <c r="O1215">
        <f>SUMPRODUCT(MID(0&amp;feed!O1215,LARGE(INDEX(ISNUMBER(--MID(feed!O1215,ROW($1:$5),1))*
ROW($1:$5),0),ROW($1:$5))+1,1)*10^ROW($1:$5)/10)</f>
        <v>4657</v>
      </c>
      <c r="P1215" t="str">
        <f>feed!P1215</f>
        <v>Plentiful</v>
      </c>
      <c r="Q1215">
        <f t="shared" si="108"/>
        <v>70</v>
      </c>
      <c r="R1215" t="str">
        <f>feed!Q1215</f>
        <v>None</v>
      </c>
      <c r="S1215">
        <f t="shared" si="109"/>
        <v>0</v>
      </c>
      <c r="T1215" t="str">
        <f>feed!R1215</f>
        <v>Atlas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5" t="str">
        <f>feed!U1215</f>
        <v>http://blocgame.com/stats.php?id=65317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16430</v>
      </c>
      <c r="AA1215" s="8">
        <f t="shared" si="111"/>
        <v>73.351851851851848</v>
      </c>
      <c r="AB1215" s="4">
        <f t="shared" si="112"/>
        <v>45</v>
      </c>
      <c r="AC1215" s="4">
        <f t="shared" si="113"/>
        <v>3300.8333333333335</v>
      </c>
    </row>
    <row r="1216" spans="1:29" x14ac:dyDescent="0.25">
      <c r="A1216" t="str">
        <f>feed!A1216</f>
        <v>akwira</v>
      </c>
      <c r="B1216" t="str">
        <f>feed!B1216</f>
        <v>Hidayah</v>
      </c>
      <c r="C1216">
        <f>feed!C1216</f>
        <v>0</v>
      </c>
      <c r="D1216">
        <f>SUMPRODUCT(MID(0&amp;feed!D1216,LARGE(INDEX(ISNUMBER(--MID(feed!D1216,ROW($1:$19),1))*
ROW($1:$19),0),ROW($1:$19))+1,1)*10^ROW($1:$19)/10)</f>
        <v>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Angelic</v>
      </c>
      <c r="H1216">
        <f>SUMPRODUCT(MID(0&amp;feed!H1216,LARGE(INDEX(ISNUMBER(--MID(feed!H1216,ROW($1:$1),1))*
ROW($1:$1),0),ROW($1:$1))+1,1)*10^ROW($1:$1)/10)</f>
        <v>0</v>
      </c>
      <c r="I1216" t="str">
        <f>feed!I1216</f>
        <v>Undisciplined Rabble</v>
      </c>
      <c r="J1216">
        <f>SUMPRODUCT(MID(0&amp;feed!J1216,LARGE(INDEX(ISNUMBER(--MID(feed!J1216,ROW($1:$19),1))*
ROW($1:$19),0),ROW($1:$19))+1,1)*10^ROW($1:$19)/10)</f>
        <v>19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269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 t="shared" si="108"/>
        <v>90</v>
      </c>
      <c r="R1216" t="str">
        <f>feed!Q1216</f>
        <v>Meagre</v>
      </c>
      <c r="S1216">
        <f t="shared" si="109"/>
        <v>1.5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6" t="str">
        <f>feed!U1216</f>
        <v>http://blocgame.com/stats.php?id=65508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15167</v>
      </c>
      <c r="AA1216" s="8">
        <f t="shared" si="111"/>
        <v>61.959107806691449</v>
      </c>
      <c r="AB1216" s="4">
        <f t="shared" si="112"/>
        <v>44.833333333333336</v>
      </c>
      <c r="AC1216" s="4">
        <f t="shared" si="113"/>
        <v>2777.8333333333335</v>
      </c>
    </row>
    <row r="1217" spans="1:29" x14ac:dyDescent="0.25">
      <c r="A1217" t="str">
        <f>feed!A1217</f>
        <v>awam</v>
      </c>
      <c r="B1217" t="str">
        <f>feed!B1217</f>
        <v>perumahan</v>
      </c>
      <c r="C1217">
        <f>feed!C1217</f>
        <v>0</v>
      </c>
      <c r="D1217">
        <f>SUMPRODUCT(MID(0&amp;feed!D1217,LARGE(INDEX(ISNUMBER(--MID(feed!D1217,ROW($1:$19),1))*
ROW($1:$19),0),ROW($1:$19))+1,1)*10^ROW($1:$19)/10)</f>
        <v>32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Pariah</v>
      </c>
      <c r="H1217">
        <f>SUMPRODUCT(MID(0&amp;feed!H1217,LARGE(INDEX(ISNUMBER(--MID(feed!H1217,ROW($1:$1),1))*
ROW($1:$1),0),ROW($1:$1))+1,1)*10^ROW($1:$1)/10)</f>
        <v>1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2</v>
      </c>
      <c r="K1217">
        <f>SUMPRODUCT(MID(0&amp;feed!K1217,LARGE(INDEX(ISNUMBER(--MID(feed!K1217,ROW($1:$19),1))*
ROW($1:$19),0),ROW($1:$19))+1,1)*10^ROW($1:$19)/10)</f>
        <v>5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268</v>
      </c>
      <c r="O1217">
        <f>SUMPRODUCT(MID(0&amp;feed!O1217,LARGE(INDEX(ISNUMBER(--MID(feed!O1217,ROW($1:$5),1))*
ROW($1:$5),0),ROW($1:$5))+1,1)*10^ROW($1:$5)/10)</f>
        <v>0</v>
      </c>
      <c r="P1217" t="str">
        <f>feed!P1217</f>
        <v>Plentiful</v>
      </c>
      <c r="Q1217">
        <f t="shared" si="108"/>
        <v>70</v>
      </c>
      <c r="R1217" t="str">
        <f>feed!Q1217</f>
        <v>Meagre</v>
      </c>
      <c r="S1217">
        <f t="shared" si="109"/>
        <v>1.5</v>
      </c>
      <c r="T1217" t="str">
        <f>feed!R1217</f>
        <v>East Indies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1217" t="str">
        <f>feed!U1217</f>
        <v>http://blocgame.com/stats.php?id=65579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15275</v>
      </c>
      <c r="AA1217" s="8">
        <f t="shared" si="111"/>
        <v>66.791044776119406</v>
      </c>
      <c r="AB1217" s="4">
        <f t="shared" si="112"/>
        <v>44.666666666666664</v>
      </c>
      <c r="AC1217" s="4">
        <f t="shared" si="113"/>
        <v>2983.3333333333335</v>
      </c>
    </row>
    <row r="1218" spans="1:29" x14ac:dyDescent="0.25">
      <c r="A1218" t="str">
        <f>feed!A1218</f>
        <v>persmon</v>
      </c>
      <c r="B1218" t="str">
        <f>feed!B1218</f>
        <v>persmon</v>
      </c>
      <c r="C1218">
        <f>feed!C1218</f>
        <v>0</v>
      </c>
      <c r="D1218">
        <f>SUMPRODUCT(MID(0&amp;feed!D1218,LARGE(INDEX(ISNUMBER(--MID(feed!D1218,ROW($1:$19),1))*
ROW($1:$19),0),ROW($1:$19))+1,1)*10^ROW($1:$19)/10)</f>
        <v>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267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Egypt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8" t="str">
        <f>feed!U1218</f>
        <v>http://blocgame.com/stats.php?id=65414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14155</v>
      </c>
      <c r="AA1218" s="8">
        <f t="shared" si="111"/>
        <v>55.823970037453186</v>
      </c>
      <c r="AB1218" s="4">
        <f t="shared" si="112"/>
        <v>44.5</v>
      </c>
      <c r="AC1218" s="4">
        <f t="shared" si="113"/>
        <v>2484.1666666666665</v>
      </c>
    </row>
    <row r="1219" spans="1:29" x14ac:dyDescent="0.25">
      <c r="A1219" t="str">
        <f>feed!A1219</f>
        <v>hidupmumati</v>
      </c>
      <c r="B1219" t="str">
        <f>feed!B1219</f>
        <v>killerh</v>
      </c>
      <c r="C1219">
        <f>feed!C1219</f>
        <v>0</v>
      </c>
      <c r="D1219">
        <f>SUMPRODUCT(MID(0&amp;feed!D1219,LARGE(INDEX(ISNUMBER(--MID(feed!D1219,ROW($1:$19),1))*
ROW($1:$19),0),ROW($1:$19))+1,1)*10^ROW($1:$19)/10)</f>
        <v>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36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Indochina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19" t="str">
        <f>feed!U1219</f>
        <v>http://blocgame.com/stats.php?id=65574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15192</v>
      </c>
      <c r="AA1219" s="8">
        <f t="shared" ref="AA1219:AA1282" si="117">V1219/N1219</f>
        <v>61.342105263157897</v>
      </c>
      <c r="AB1219" s="4">
        <f t="shared" ref="AB1219:AB1282" si="118">N1219/6</f>
        <v>44.333333333333336</v>
      </c>
      <c r="AC1219" s="4">
        <f t="shared" ref="AC1219:AC1282" si="119">V1219/6</f>
        <v>2719.5</v>
      </c>
    </row>
    <row r="1220" spans="1:29" x14ac:dyDescent="0.25">
      <c r="A1220" t="str">
        <f>feed!A1220</f>
        <v>Guardianship</v>
      </c>
      <c r="B1220" t="str">
        <f>feed!B1220</f>
        <v>The Protector</v>
      </c>
      <c r="C1220">
        <f>feed!C1220</f>
        <v>0</v>
      </c>
      <c r="D1220">
        <f>SUMPRODUCT(MID(0&amp;feed!D1220,LARGE(INDEX(ISNUMBER(--MID(feed!D1220,ROW($1:$19),1))*
ROW($1:$19),0),ROW($1:$19))+1,1)*10^ROW($1:$19)/10)</f>
        <v>3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2525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Arabia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0" t="str">
        <f>feed!U1220</f>
        <v>http://blocgame.com/stats.php?id=65314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7301</v>
      </c>
      <c r="AA1220" s="8">
        <f t="shared" si="117"/>
        <v>33.211320754716979</v>
      </c>
      <c r="AB1220" s="4">
        <f t="shared" si="118"/>
        <v>44.166666666666664</v>
      </c>
      <c r="AC1220" s="4">
        <f t="shared" si="119"/>
        <v>1466.8333333333333</v>
      </c>
    </row>
    <row r="1221" spans="1:29" x14ac:dyDescent="0.25">
      <c r="A1221" t="str">
        <f>feed!A1221</f>
        <v>operun</v>
      </c>
      <c r="B1221" t="str">
        <f>feed!B1221</f>
        <v>vertmon</v>
      </c>
      <c r="C1221">
        <f>feed!C1221</f>
        <v>0</v>
      </c>
      <c r="D1221">
        <f>SUMPRODUCT(MID(0&amp;feed!D1221,LARGE(INDEX(ISNUMBER(--MID(feed!D1221,ROW($1:$19),1))*
ROW($1:$19),0),ROW($1:$19))+1,1)*10^ROW($1:$19)/10)</f>
        <v>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23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1" t="str">
        <f>feed!U1221</f>
        <v>http://blocgame.com/stats.php?id=65375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13756</v>
      </c>
      <c r="AA1221" s="8">
        <f t="shared" si="117"/>
        <v>54.946969696969695</v>
      </c>
      <c r="AB1221" s="4">
        <f t="shared" si="118"/>
        <v>44</v>
      </c>
      <c r="AC1221" s="4">
        <f t="shared" si="119"/>
        <v>2417.6666666666665</v>
      </c>
    </row>
    <row r="1222" spans="1:29" x14ac:dyDescent="0.25">
      <c r="A1222" t="str">
        <f>feed!A1222</f>
        <v>Highveld Lions</v>
      </c>
      <c r="B1222" t="str">
        <f>feed!B1222</f>
        <v>HASHMODROCKS</v>
      </c>
      <c r="C1222">
        <f>feed!C1222</f>
        <v>0</v>
      </c>
      <c r="D1222">
        <f>SUMPRODUCT(MID(0&amp;feed!D1222,LARGE(INDEX(ISNUMBER(--MID(feed!D1222,ROW($1:$19),1))*
ROW($1:$19),0),ROW($1:$19))+1,1)*10^ROW($1:$19)/10)</f>
        <v>22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146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264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Arabia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http://blocgame.com/stats.php?id=65482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75.757575757575751</v>
      </c>
      <c r="AB1222" s="4">
        <f t="shared" si="118"/>
        <v>44</v>
      </c>
      <c r="AC1222" s="4">
        <f t="shared" si="119"/>
        <v>3333.3333333333335</v>
      </c>
    </row>
    <row r="1223" spans="1:29" x14ac:dyDescent="0.25">
      <c r="A1223" t="str">
        <f>feed!A1223</f>
        <v>Artic Tusk</v>
      </c>
      <c r="B1223" t="str">
        <f>feed!B1223</f>
        <v>Nochi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9</v>
      </c>
      <c r="K1223">
        <f>SUMPRODUCT(MID(0&amp;feed!K1223,LARGE(INDEX(ISNUMBER(--MID(feed!K1223,ROW($1:$19),1))*
ROW($1:$19),0),ROW($1:$19))+1,1)*10^ROW($1:$19)/10)</f>
        <v>5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263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Pacific Rim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3" t="str">
        <f>feed!U1223</f>
        <v>http://blocgame.com/stats.php?id=50455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14297</v>
      </c>
      <c r="AA1223" s="8">
        <f t="shared" si="117"/>
        <v>61.49049429657795</v>
      </c>
      <c r="AB1223" s="4">
        <f t="shared" si="118"/>
        <v>43.833333333333336</v>
      </c>
      <c r="AC1223" s="4">
        <f t="shared" si="119"/>
        <v>2695.3333333333335</v>
      </c>
    </row>
    <row r="1224" spans="1:29" x14ac:dyDescent="0.25">
      <c r="A1224" t="str">
        <f>feed!A1224</f>
        <v>Uberdeutschland</v>
      </c>
      <c r="B1224" t="str">
        <f>feed!B1224</f>
        <v>Matthaus hetzneuer</v>
      </c>
      <c r="C1224" t="str">
        <f>feed!C1224</f>
        <v>Deutsch descendent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68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Central Planning</v>
      </c>
      <c r="N1224">
        <f>SUMPRODUCT(MID(0&amp;feed!N1224,LARGE(INDEX(ISNUMBER(--MID(feed!N1224,ROW($1:$5),1))*
ROW($1:$5),0),ROW($1:$5))+1,1)*10^ROW($1:$5)/10)</f>
        <v>263</v>
      </c>
      <c r="O1224">
        <f>SUMPRODUCT(MID(0&amp;feed!O1224,LARGE(INDEX(ISNUMBER(--MID(feed!O1224,ROW($1:$5),1))*
ROW($1:$5),0),ROW($1:$5))+1,1)*10^ROW($1:$5)/10)</f>
        <v>88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http://blocgame.com/stats.php?id=65492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18875</v>
      </c>
      <c r="AA1224" s="8">
        <f t="shared" si="117"/>
        <v>76.045627376425855</v>
      </c>
      <c r="AB1224" s="4">
        <f t="shared" si="118"/>
        <v>43.833333333333336</v>
      </c>
      <c r="AC1224" s="4">
        <f t="shared" si="119"/>
        <v>3333.3333333333335</v>
      </c>
    </row>
    <row r="1225" spans="1:29" x14ac:dyDescent="0.25">
      <c r="A1225" t="str">
        <f>feed!A1225</f>
        <v>Tampf</v>
      </c>
      <c r="B1225" t="str">
        <f>feed!B1225</f>
        <v>dglixxxy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Questionable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23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263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Atlas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5" t="str">
        <f>feed!U1225</f>
        <v>http://blocgame.com/stats.php?id=65631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15617</v>
      </c>
      <c r="AA1225" s="8">
        <f t="shared" si="117"/>
        <v>62.231939163498097</v>
      </c>
      <c r="AB1225" s="4">
        <f t="shared" si="118"/>
        <v>43.833333333333336</v>
      </c>
      <c r="AC1225" s="4">
        <f t="shared" si="119"/>
        <v>2727.8333333333335</v>
      </c>
    </row>
    <row r="1226" spans="1:29" x14ac:dyDescent="0.25">
      <c r="A1226" t="str">
        <f>feed!A1226</f>
        <v>Czerz</v>
      </c>
      <c r="B1226" t="str">
        <f>feed!B1226</f>
        <v>Czerz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22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Egypt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6" t="str">
        <f>feed!U1226</f>
        <v>http://blocgame.com/stats.php?id=65648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15617</v>
      </c>
      <c r="AA1226" s="8">
        <f t="shared" si="117"/>
        <v>63.437984496124031</v>
      </c>
      <c r="AB1226" s="4">
        <f t="shared" si="118"/>
        <v>43</v>
      </c>
      <c r="AC1226" s="4">
        <f t="shared" si="119"/>
        <v>2727.8333333333335</v>
      </c>
    </row>
    <row r="1227" spans="1:29" x14ac:dyDescent="0.25">
      <c r="A1227" t="str">
        <f>feed!A1227</f>
        <v>Low brass</v>
      </c>
      <c r="B1227" t="str">
        <f>feed!B1227</f>
        <v>Johnathon.paul</v>
      </c>
      <c r="C1227">
        <f>feed!C1227</f>
        <v>0</v>
      </c>
      <c r="D1227">
        <f>SUMPRODUCT(MID(0&amp;feed!D1227,LARGE(INDEX(ISNUMBER(--MID(feed!D1227,ROW($1:$19),1))*
ROW($1:$19),0),ROW($1:$19))+1,1)*10^ROW($1:$19)/10)</f>
        <v>24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173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256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Mesopotamia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http://blocgame.com/stats.php?id=48308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18500</v>
      </c>
      <c r="AA1227" s="8">
        <f t="shared" si="117"/>
        <v>78.125</v>
      </c>
      <c r="AB1227" s="4">
        <f t="shared" si="118"/>
        <v>42.666666666666664</v>
      </c>
      <c r="AC1227" s="4">
        <f t="shared" si="119"/>
        <v>3333.3333333333335</v>
      </c>
    </row>
    <row r="1228" spans="1:29" x14ac:dyDescent="0.25">
      <c r="A1228" t="str">
        <f>feed!A1228</f>
        <v>Yeannetworld</v>
      </c>
      <c r="B1228" t="str">
        <f>feed!B1228</f>
        <v>Yeannet ruiz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126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251</v>
      </c>
      <c r="O1228">
        <f>SUMPRODUCT(MID(0&amp;feed!O1228,LARGE(INDEX(ISNUMBER(--MID(feed!O1228,ROW($1:$5),1))*
ROW($1:$5),0),ROW($1:$5))+1,1)*10^ROW($1:$5)/10)</f>
        <v>397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West Africa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http://blocgame.com/stats.php?id=52449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18500</v>
      </c>
      <c r="AA1228" s="8">
        <f t="shared" si="117"/>
        <v>79.681274900398407</v>
      </c>
      <c r="AB1228" s="4">
        <f t="shared" si="118"/>
        <v>41.833333333333336</v>
      </c>
      <c r="AC1228" s="4">
        <f t="shared" si="119"/>
        <v>3333.3333333333335</v>
      </c>
    </row>
    <row r="1229" spans="1:29" x14ac:dyDescent="0.25">
      <c r="A1229" t="str">
        <f>feed!A1229</f>
        <v>Firestar</v>
      </c>
      <c r="B1229" t="str">
        <f>feed!B1229</f>
        <v>koll1987</v>
      </c>
      <c r="C1229">
        <f>feed!C1229</f>
        <v>0</v>
      </c>
      <c r="D1229">
        <f>SUMPRODUCT(MID(0&amp;feed!D1229,LARGE(INDEX(ISNUMBER(--MID(feed!D1229,ROW($1:$19),1))*
ROW($1:$19),0),ROW($1:$19))+1,1)*10^ROW($1:$19)/10)</f>
        <v>5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Elite</v>
      </c>
      <c r="J1229">
        <f>SUMPRODUCT(MID(0&amp;feed!J1229,LARGE(INDEX(ISNUMBER(--MID(feed!J1229,ROW($1:$19),1))*
ROW($1:$19),0),ROW($1:$19))+1,1)*10^ROW($1:$19)/10)</f>
        <v>3</v>
      </c>
      <c r="K1229">
        <f>SUMPRODUCT(MID(0&amp;feed!K1229,LARGE(INDEX(ISNUMBER(--MID(feed!K1229,ROW($1:$19),1))*
ROW($1:$19),0),ROW($1:$19))+1,1)*10^ROW($1:$19)/10)</f>
        <v>1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249</v>
      </c>
      <c r="O1229">
        <f>SUMPRODUCT(MID(0&amp;feed!O1229,LARGE(INDEX(ISNUMBER(--MID(feed!O1229,ROW($1:$5),1))*
ROW($1:$5),0),ROW($1:$5))+1,1)*10^ROW($1:$5)/10)</f>
        <v>1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East Indies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29" t="str">
        <f>feed!U1229</f>
        <v>http://blocgame.com/stats.php?id=64695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368</v>
      </c>
      <c r="AA1229" s="8">
        <f t="shared" si="117"/>
        <v>4.4899598393574296</v>
      </c>
      <c r="AB1229" s="4">
        <f t="shared" si="118"/>
        <v>41.5</v>
      </c>
      <c r="AC1229" s="4">
        <f t="shared" si="119"/>
        <v>186.33333333333334</v>
      </c>
    </row>
    <row r="1230" spans="1:29" x14ac:dyDescent="0.25">
      <c r="A1230" t="str">
        <f>feed!A1230</f>
        <v>Melons</v>
      </c>
      <c r="B1230" t="str">
        <f>feed!B1230</f>
        <v>Melly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128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249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Congo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http://blocgame.com/stats.php?id=65452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18875</v>
      </c>
      <c r="AA1230" s="8">
        <f t="shared" si="117"/>
        <v>80.321285140562253</v>
      </c>
      <c r="AB1230" s="4">
        <f t="shared" si="118"/>
        <v>41.5</v>
      </c>
      <c r="AC1230" s="4">
        <f t="shared" si="119"/>
        <v>3333.3333333333335</v>
      </c>
    </row>
    <row r="1231" spans="1:29" x14ac:dyDescent="0.25">
      <c r="A1231" t="str">
        <f>feed!A1231</f>
        <v>Clotho</v>
      </c>
      <c r="B1231" t="str">
        <f>feed!B1231</f>
        <v>TheSlav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156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249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Pacific Rim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http://blocgame.com/stats.php?id=65470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18875</v>
      </c>
      <c r="AA1231" s="8">
        <f t="shared" si="117"/>
        <v>80.321285140562253</v>
      </c>
      <c r="AB1231" s="4">
        <f t="shared" si="118"/>
        <v>41.5</v>
      </c>
      <c r="AC1231" s="4">
        <f t="shared" si="119"/>
        <v>3333.3333333333335</v>
      </c>
    </row>
    <row r="1232" spans="1:29" x14ac:dyDescent="0.25">
      <c r="A1232" t="str">
        <f>feed!A1232</f>
        <v>cumsod004</v>
      </c>
      <c r="B1232" t="str">
        <f>feed!B1232</f>
        <v>cumsod004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4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3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245</v>
      </c>
      <c r="O1232">
        <f>SUMPRODUCT(MID(0&amp;feed!O1232,LARGE(INDEX(ISNUMBER(--MID(feed!O1232,ROW($1:$5),1))*
ROW($1:$5),0),ROW($1:$5))+1,1)*10^ROW($1:$5)/10)</f>
        <v>4407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Atlas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http://blocgame.com/stats.php?id=65320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18125</v>
      </c>
      <c r="AA1232" s="8">
        <f t="shared" si="117"/>
        <v>81.632653061224488</v>
      </c>
      <c r="AB1232" s="4">
        <f t="shared" si="118"/>
        <v>40.833333333333336</v>
      </c>
      <c r="AC1232" s="4">
        <f t="shared" si="119"/>
        <v>3333.3333333333335</v>
      </c>
    </row>
    <row r="1233" spans="1:29" x14ac:dyDescent="0.25">
      <c r="A1233" t="str">
        <f>feed!A1233</f>
        <v>Cledram</v>
      </c>
      <c r="B1233" t="str">
        <f>feed!B1233</f>
        <v>Cledo</v>
      </c>
      <c r="C1233">
        <f>feed!C1233</f>
        <v>0</v>
      </c>
      <c r="D1233">
        <f>SUMPRODUCT(MID(0&amp;feed!D1233,LARGE(INDEX(ISNUMBER(--MID(feed!D1233,ROW($1:$19),1))*
ROW($1:$19),0),ROW($1:$19))+1,1)*10^ROW($1:$19)/10)</f>
        <v>4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Questionable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24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244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Congo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3" t="str">
        <f>feed!U1233</f>
        <v>http://blocgame.com/stats.php?id=65410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14717</v>
      </c>
      <c r="AA1233" s="8">
        <f t="shared" si="117"/>
        <v>63.389344262295083</v>
      </c>
      <c r="AB1233" s="4">
        <f t="shared" si="118"/>
        <v>40.666666666666664</v>
      </c>
      <c r="AC1233" s="4">
        <f t="shared" si="119"/>
        <v>2577.8333333333335</v>
      </c>
    </row>
    <row r="1234" spans="1:29" x14ac:dyDescent="0.25">
      <c r="A1234" t="str">
        <f>feed!A1234</f>
        <v>Dwergond</v>
      </c>
      <c r="B1234" t="str">
        <f>feed!B1234</f>
        <v>owim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244</v>
      </c>
      <c r="O1234">
        <f>SUMPRODUCT(MID(0&amp;feed!O1234,LARGE(INDEX(ISNUMBER(--MID(feed!O1234,ROW($1:$5),1))*
ROW($1:$5),0),ROW($1:$5))+1,1)*10^ROW($1:$5)/10)</f>
        <v>4675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Atlas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4" t="str">
        <f>feed!U1234</f>
        <v>http://blocgame.com/stats.php?id=65483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15617</v>
      </c>
      <c r="AA1234" s="8">
        <f t="shared" si="117"/>
        <v>67.077868852459019</v>
      </c>
      <c r="AB1234" s="4">
        <f t="shared" si="118"/>
        <v>40.666666666666664</v>
      </c>
      <c r="AC1234" s="4">
        <f t="shared" si="119"/>
        <v>2727.8333333333335</v>
      </c>
    </row>
    <row r="1235" spans="1:29" x14ac:dyDescent="0.25">
      <c r="A1235" t="str">
        <f>feed!A1235</f>
        <v>Cergon</v>
      </c>
      <c r="B1235" t="str">
        <f>feed!B1235</f>
        <v>Dabram</v>
      </c>
      <c r="C1235">
        <f>feed!C1235</f>
        <v>0</v>
      </c>
      <c r="D1235">
        <f>SUMPRODUCT(MID(0&amp;feed!D1235,LARGE(INDEX(ISNUMBER(--MID(feed!D1235,ROW($1:$19),1))*
ROW($1:$19),0),ROW($1:$19))+1,1)*10^ROW($1:$19)/10)</f>
        <v>3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Questionable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23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242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5" t="str">
        <f>feed!U1235</f>
        <v>http://blocgame.com/stats.php?id=65406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14417</v>
      </c>
      <c r="AA1235" s="8">
        <f t="shared" si="117"/>
        <v>62.673553719008261</v>
      </c>
      <c r="AB1235" s="4">
        <f t="shared" si="118"/>
        <v>40.333333333333336</v>
      </c>
      <c r="AC1235" s="4">
        <f t="shared" si="119"/>
        <v>2527.8333333333335</v>
      </c>
    </row>
    <row r="1236" spans="1:29" x14ac:dyDescent="0.25">
      <c r="A1236" t="str">
        <f>feed!A1236</f>
        <v>Armsland</v>
      </c>
      <c r="B1236" t="str">
        <f>feed!B1236</f>
        <v>WilfredII</v>
      </c>
      <c r="C1236" t="str">
        <f>feed!C1236</f>
        <v>Caribbean Alliance</v>
      </c>
      <c r="D1236">
        <f>SUMPRODUCT(MID(0&amp;feed!D1236,LARGE(INDEX(ISNUMBER(--MID(feed!D1236,ROW($1:$19),1))*
ROW($1:$19),0),ROW($1:$19))+1,1)*10^ROW($1:$19)/10)</f>
        <v>27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118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240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Caribbean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http://blocgame.com/stats.php?id=65531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83.333333333333329</v>
      </c>
      <c r="AB1236" s="4">
        <f t="shared" si="118"/>
        <v>40</v>
      </c>
      <c r="AC1236" s="4">
        <f t="shared" si="119"/>
        <v>3333.3333333333335</v>
      </c>
    </row>
    <row r="1237" spans="1:29" x14ac:dyDescent="0.25">
      <c r="A1237" t="str">
        <f>feed!A1237</f>
        <v>Peprom</v>
      </c>
      <c r="B1237" t="str">
        <f>feed!B1237</f>
        <v>Cournam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Questionable</v>
      </c>
      <c r="H1237">
        <f>SUMPRODUCT(MID(0&amp;feed!H1237,LARGE(INDEX(ISNUMBER(--MID(feed!H1237,ROW($1:$1),1))*
ROW($1:$1),0),ROW($1:$1))+1,1)*10^ROW($1:$1)/10)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23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236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Mesopotamia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7" t="str">
        <f>feed!U1237</f>
        <v>http://blocgame.com/stats.php?id=65528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15317</v>
      </c>
      <c r="AA1237" s="8">
        <f t="shared" si="117"/>
        <v>68.080508474576277</v>
      </c>
      <c r="AB1237" s="4">
        <f t="shared" si="118"/>
        <v>39.333333333333336</v>
      </c>
      <c r="AC1237" s="4">
        <f t="shared" si="119"/>
        <v>2677.8333333333335</v>
      </c>
    </row>
    <row r="1238" spans="1:29" x14ac:dyDescent="0.25">
      <c r="A1238" t="str">
        <f>feed!A1238</f>
        <v>admiral haz</v>
      </c>
      <c r="B1238" t="str">
        <f>feed!B1238</f>
        <v>admiral haz</v>
      </c>
      <c r="C1238" t="str">
        <f>feed!C1238</f>
        <v>The Order</v>
      </c>
      <c r="D1238">
        <f>SUMPRODUCT(MID(0&amp;feed!D1238,LARGE(INDEX(ISNUMBER(--MID(feed!D1238,ROW($1:$19),1))*
ROW($1:$19),0),ROW($1:$19))+1,1)*10^ROW($1:$19)/10)</f>
        <v>229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Korean War surplus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14</v>
      </c>
      <c r="K1238">
        <f>SUMPRODUCT(MID(0&amp;feed!K1238,LARGE(INDEX(ISNUMBER(--MID(feed!K1238,ROW($1:$19),1))*
ROW($1:$19),0),ROW($1:$19))+1,1)*10^ROW($1:$19)/10)</f>
        <v>8</v>
      </c>
      <c r="L1238">
        <f>SUMPRODUCT(MID(0&amp;feed!L1238,LARGE(INDEX(ISNUMBER(--MID(feed!L1238,ROW($1:$19),1))*
ROW($1:$19),0),ROW($1:$19))+1,1)*10^ROW($1:$19)/10)</f>
        <v>4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234</v>
      </c>
      <c r="O1238">
        <f>SUMPRODUCT(MID(0&amp;feed!O1238,LARGE(INDEX(ISNUMBER(--MID(feed!O1238,ROW($1:$5),1))*
ROW($1:$5),0),ROW($1:$5))+1,1)*10^ROW($1:$5)/10)</f>
        <v>14</v>
      </c>
      <c r="P1238" t="str">
        <f>feed!P1238</f>
        <v>Near Depletion</v>
      </c>
      <c r="Q1238">
        <f t="shared" si="114"/>
        <v>10</v>
      </c>
      <c r="R1238" t="str">
        <f>feed!Q1238</f>
        <v>Large</v>
      </c>
      <c r="S1238">
        <f t="shared" si="115"/>
        <v>7.5</v>
      </c>
      <c r="T1238" t="str">
        <f>feed!R1238</f>
        <v>East Indies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1238" t="str">
        <f>feed!U1238</f>
        <v>http://blocgame.com/stats.php?id=60473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18250</v>
      </c>
      <c r="AA1238" s="8">
        <f t="shared" si="117"/>
        <v>100.42735042735043</v>
      </c>
      <c r="AB1238" s="4">
        <f t="shared" si="118"/>
        <v>39</v>
      </c>
      <c r="AC1238" s="4">
        <f t="shared" si="119"/>
        <v>3916.6666666666665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14504</v>
      </c>
      <c r="AA1239" s="8">
        <f t="shared" si="117"/>
        <v>69.886462882096069</v>
      </c>
      <c r="AB1239" s="4">
        <f t="shared" si="118"/>
        <v>38.166666666666664</v>
      </c>
      <c r="AC1239" s="4">
        <f t="shared" si="119"/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 t="shared" si="114"/>
        <v>40</v>
      </c>
      <c r="R1240" t="str">
        <f>feed!Q1240</f>
        <v>None</v>
      </c>
      <c r="S1240">
        <f t="shared" si="115"/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15210</v>
      </c>
      <c r="AA1240" s="8">
        <f t="shared" si="117"/>
        <v>73.581081081081081</v>
      </c>
      <c r="AB1240" s="4">
        <f t="shared" si="118"/>
        <v>37</v>
      </c>
      <c r="AC1240" s="4">
        <f t="shared" si="119"/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10890</v>
      </c>
      <c r="AA1241" s="8">
        <f t="shared" si="117"/>
        <v>61.95</v>
      </c>
      <c r="AB1241" s="4">
        <f t="shared" si="118"/>
        <v>33.333333333333336</v>
      </c>
      <c r="AC1241" s="4">
        <f t="shared" si="119"/>
        <v>2065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39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320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62.5</v>
      </c>
      <c r="AB1242" s="4">
        <f t="shared" si="118"/>
        <v>53.333333333333336</v>
      </c>
      <c r="AC1242" s="4">
        <f t="shared" si="119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10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307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18275</v>
      </c>
      <c r="AA1243" s="8">
        <f t="shared" si="117"/>
        <v>63.192182410423456</v>
      </c>
      <c r="AB1243" s="4">
        <f t="shared" si="118"/>
        <v>51.166666666666664</v>
      </c>
      <c r="AC1243" s="4">
        <f t="shared" si="119"/>
        <v>3233.3333333333335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333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18875</v>
      </c>
      <c r="AA1244" s="8">
        <f t="shared" si="117"/>
        <v>60.06006006006006</v>
      </c>
      <c r="AB1244" s="4">
        <f t="shared" si="118"/>
        <v>55.5</v>
      </c>
      <c r="AC1244" s="4">
        <f t="shared" si="119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170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70.175438596491233</v>
      </c>
      <c r="AB1245" s="4">
        <f t="shared" si="118"/>
        <v>47.5</v>
      </c>
      <c r="AC1245" s="4">
        <f t="shared" si="119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170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70.175438596491233</v>
      </c>
      <c r="AB1246" s="4">
        <f t="shared" si="118"/>
        <v>47.5</v>
      </c>
      <c r="AC1246" s="4">
        <f t="shared" si="119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Nice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49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18500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192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17750</v>
      </c>
      <c r="AA1249" s="8">
        <f t="shared" si="117"/>
        <v>64.935064935064929</v>
      </c>
      <c r="AB1249" s="4">
        <f t="shared" si="118"/>
        <v>51.333333333333336</v>
      </c>
      <c r="AC1249" s="4">
        <f t="shared" si="119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66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312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64.102564102564102</v>
      </c>
      <c r="AB1250" s="4">
        <f t="shared" si="118"/>
        <v>52</v>
      </c>
      <c r="AC1250" s="4">
        <f t="shared" si="119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47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316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63.291139240506332</v>
      </c>
      <c r="AB1251" s="4">
        <f t="shared" si="118"/>
        <v>52.666666666666664</v>
      </c>
      <c r="AC1251" s="4">
        <f t="shared" si="119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4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64.516129032258064</v>
      </c>
      <c r="AB1252" s="4">
        <f t="shared" si="118"/>
        <v>51.666666666666664</v>
      </c>
      <c r="AC1252" s="4">
        <f t="shared" si="119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14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319</v>
      </c>
      <c r="O1253">
        <f>SUMPRODUCT(MID(0&amp;feed!O1253,LARGE(INDEX(ISNUMBER(--MID(feed!O1253,ROW($1:$5),1))*
ROW($1:$5),0),ROW($1:$5))+1,1)*10^ROW($1:$5)/10)</f>
        <v>1993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18500</v>
      </c>
      <c r="AA1253" s="8">
        <f t="shared" si="117"/>
        <v>62.695924764890279</v>
      </c>
      <c r="AB1253" s="4">
        <f t="shared" si="118"/>
        <v>53.166666666666664</v>
      </c>
      <c r="AC1253" s="4">
        <f t="shared" si="119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34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322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62.111801242236027</v>
      </c>
      <c r="AB1254" s="4">
        <f t="shared" si="118"/>
        <v>53.666666666666664</v>
      </c>
      <c r="AC1254" s="4">
        <f t="shared" si="119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18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22</v>
      </c>
      <c r="K1255">
        <f>SUMPRODUCT(MID(0&amp;feed!K1255,LARGE(INDEX(ISNUMBER(--MID(feed!K1255,ROW($1:$19),1))*
ROW($1:$19),0),ROW($1:$19))+1,1)*10^ROW($1:$19)/10)</f>
        <v>4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381</v>
      </c>
      <c r="O1255">
        <f>SUMPRODUCT(MID(0&amp;feed!O1255,LARGE(INDEX(ISNUMBER(--MID(feed!O1255,ROW($1:$5),1))*
ROW($1:$5),0),ROW($1:$5))+1,1)*10^ROW($1:$5)/10)</f>
        <v>175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23400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21150</v>
      </c>
      <c r="AA1255" s="8">
        <f t="shared" si="117"/>
        <v>61.417322834645667</v>
      </c>
      <c r="AB1255" s="4">
        <f t="shared" si="118"/>
        <v>63.5</v>
      </c>
      <c r="AC1255" s="4">
        <f t="shared" si="119"/>
        <v>3900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24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4709</v>
      </c>
      <c r="P1256" t="str">
        <f>feed!P1256</f>
        <v>Untapped</v>
      </c>
      <c r="Q1256">
        <f t="shared" si="114"/>
        <v>90</v>
      </c>
      <c r="R1256" t="str">
        <f>feed!Q1256</f>
        <v>Small</v>
      </c>
      <c r="S1256">
        <f t="shared" si="115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18875</v>
      </c>
      <c r="AA1256" s="8">
        <f t="shared" si="117"/>
        <v>65.359477124183002</v>
      </c>
      <c r="AB1256" s="4">
        <f t="shared" si="118"/>
        <v>51</v>
      </c>
      <c r="AC1256" s="4">
        <f t="shared" si="119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7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15317</v>
      </c>
      <c r="AA1257" s="8">
        <f t="shared" si="117"/>
        <v>54.0976430976431</v>
      </c>
      <c r="AB1257" s="4">
        <f t="shared" si="118"/>
        <v>49.5</v>
      </c>
      <c r="AC1257" s="4">
        <f t="shared" si="119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118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339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15585</v>
      </c>
      <c r="AA1258" s="8">
        <f t="shared" si="117"/>
        <v>48.185840707964601</v>
      </c>
      <c r="AB1258" s="4">
        <f t="shared" si="118"/>
        <v>56.5</v>
      </c>
      <c r="AC1258" s="4">
        <f t="shared" si="119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Angelic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93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65.359477124183002</v>
      </c>
      <c r="AB1259" s="4">
        <f t="shared" si="118"/>
        <v>51</v>
      </c>
      <c r="AC1259" s="4">
        <f t="shared" si="119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Good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43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18500</v>
      </c>
      <c r="AA1260" s="8">
        <f t="shared" si="117"/>
        <v>65.78947368421052</v>
      </c>
      <c r="AB1260" s="4">
        <f t="shared" si="118"/>
        <v>50.666666666666664</v>
      </c>
      <c r="AC1260" s="4">
        <f t="shared" si="119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Good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24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312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64.102564102564102</v>
      </c>
      <c r="AB1261" s="4">
        <f t="shared" si="118"/>
        <v>52</v>
      </c>
      <c r="AC1261" s="4">
        <f t="shared" si="119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12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7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2258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13250</v>
      </c>
      <c r="AA1262" s="8">
        <f t="shared" si="117"/>
        <v>65.573770491803273</v>
      </c>
      <c r="AB1262" s="4">
        <f t="shared" si="118"/>
        <v>50.833333333333336</v>
      </c>
      <c r="AC1262" s="4">
        <f t="shared" si="119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Isolated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299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66.889632107023417</v>
      </c>
      <c r="AB1263" s="4">
        <f t="shared" si="118"/>
        <v>49.833333333333336</v>
      </c>
      <c r="AC1263" s="4">
        <f t="shared" si="119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Good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34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315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63.492063492063494</v>
      </c>
      <c r="AB1264" s="4">
        <f t="shared" si="118"/>
        <v>52.5</v>
      </c>
      <c r="AC1264" s="4">
        <f t="shared" si="119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405113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65.573770491803273</v>
      </c>
      <c r="AB1265" s="4">
        <f t="shared" si="118"/>
        <v>50.833333333333336</v>
      </c>
      <c r="AC1265" s="4">
        <f t="shared" si="119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 t="str">
        <f>feed!C1266</f>
        <v>PIRATES</v>
      </c>
      <c r="D1266">
        <f>SUMPRODUCT(MID(0&amp;feed!D1266,LARGE(INDEX(ISNUMBER(--MID(feed!D1266,ROW($1:$19),1))*
ROW($1:$19),0),ROW($1:$19))+1,1)*10^ROW($1:$19)/10)</f>
        <v>29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Central Planning</v>
      </c>
      <c r="N1266">
        <f>SUMPRODUCT(MID(0&amp;feed!N1266,LARGE(INDEX(ISNUMBER(--MID(feed!N1266,ROW($1:$5),1))*
ROW($1:$5),0),ROW($1:$5))+1,1)*10^ROW($1:$5)/10)</f>
        <v>310</v>
      </c>
      <c r="O1266">
        <f>SUMPRODUCT(MID(0&amp;feed!O1266,LARGE(INDEX(ISNUMBER(--MID(feed!O1266,ROW($1:$5),1))*
ROW($1:$5),0),ROW($1:$5))+1,1)*10^ROW($1:$5)/10)</f>
        <v>481</v>
      </c>
      <c r="P1266" t="str">
        <f>feed!P1266</f>
        <v>Untapped</v>
      </c>
      <c r="Q1266">
        <f t="shared" si="114"/>
        <v>90</v>
      </c>
      <c r="R1266" t="str">
        <f>feed!Q1266</f>
        <v>Meagre</v>
      </c>
      <c r="S1266">
        <f t="shared" si="115"/>
        <v>1.5</v>
      </c>
      <c r="T1266" t="str">
        <f>feed!R1266</f>
        <v>East Indies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20227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19102</v>
      </c>
      <c r="AA1266" s="8">
        <f t="shared" si="117"/>
        <v>65.248387096774195</v>
      </c>
      <c r="AB1266" s="4">
        <f t="shared" si="118"/>
        <v>51.666666666666664</v>
      </c>
      <c r="AC1266" s="4">
        <f t="shared" si="119"/>
        <v>3371.1666666666665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65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285</v>
      </c>
      <c r="O1267">
        <f>SUMPRODUCT(MID(0&amp;feed!O1267,LARGE(INDEX(ISNUMBER(--MID(feed!O1267,ROW($1:$5),1))*
ROW($1:$5),0),ROW($1:$5))+1,1)*10^ROW($1:$5)/10)</f>
        <v>4139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17375</v>
      </c>
      <c r="AA1267" s="8">
        <f t="shared" si="117"/>
        <v>70.175438596491233</v>
      </c>
      <c r="AB1267" s="4">
        <f t="shared" si="118"/>
        <v>47.5</v>
      </c>
      <c r="AC1267" s="4">
        <f t="shared" si="119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Good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41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4"/>
        <v>90</v>
      </c>
      <c r="R1268" t="str">
        <f>feed!Q1268</f>
        <v>Meagre</v>
      </c>
      <c r="S1268">
        <f t="shared" si="115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18875</v>
      </c>
      <c r="AA1268" s="8">
        <f t="shared" si="117"/>
        <v>65.78947368421052</v>
      </c>
      <c r="AB1268" s="4">
        <f t="shared" si="118"/>
        <v>50.666666666666664</v>
      </c>
      <c r="AC1268" s="4">
        <f t="shared" si="119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28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312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64.102564102564102</v>
      </c>
      <c r="AB1269" s="4">
        <f t="shared" si="118"/>
        <v>52</v>
      </c>
      <c r="AC1269" s="4">
        <f t="shared" si="119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Gandhi-like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72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291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19250</v>
      </c>
      <c r="AA1270" s="8">
        <f t="shared" si="117"/>
        <v>68.728522336769757</v>
      </c>
      <c r="AB1270" s="4">
        <f t="shared" si="118"/>
        <v>48.5</v>
      </c>
      <c r="AC1270" s="4">
        <f t="shared" si="119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Good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36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18500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40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284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18875</v>
      </c>
      <c r="AA1272" s="8">
        <f t="shared" si="117"/>
        <v>70.422535211267601</v>
      </c>
      <c r="AB1272" s="4">
        <f t="shared" si="118"/>
        <v>47.333333333333336</v>
      </c>
      <c r="AC1272" s="4">
        <f t="shared" si="119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72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348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13922</v>
      </c>
      <c r="AA1273" s="8">
        <f t="shared" si="117"/>
        <v>46.47126436781609</v>
      </c>
      <c r="AB1273" s="4">
        <f t="shared" si="118"/>
        <v>58</v>
      </c>
      <c r="AC1273" s="4">
        <f t="shared" si="119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92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296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15617</v>
      </c>
      <c r="AA1274" s="8">
        <f t="shared" si="117"/>
        <v>55.293918918918919</v>
      </c>
      <c r="AB1274" s="4">
        <f t="shared" si="118"/>
        <v>49.333333333333336</v>
      </c>
      <c r="AC1274" s="4">
        <f t="shared" si="119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3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Questionable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6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260</v>
      </c>
      <c r="O1275">
        <f>SUMPRODUCT(MID(0&amp;feed!O1275,LARGE(INDEX(ISNUMBER(--MID(feed!O1275,ROW($1:$5),1))*
ROW($1:$5),0),ROW($1:$5))+1,1)*10^ROW($1:$5)/10)</f>
        <v>2527</v>
      </c>
      <c r="P1275" t="str">
        <f>feed!P1275</f>
        <v>Untapped</v>
      </c>
      <c r="Q1275">
        <f t="shared" si="114"/>
        <v>90</v>
      </c>
      <c r="R1275" t="str">
        <f>feed!Q1275</f>
        <v>Meagre</v>
      </c>
      <c r="S1275">
        <f t="shared" si="115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9101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7601</v>
      </c>
      <c r="AA1275" s="8">
        <f t="shared" si="117"/>
        <v>35.003846153846155</v>
      </c>
      <c r="AB1275" s="4">
        <f t="shared" si="118"/>
        <v>43.333333333333336</v>
      </c>
      <c r="AC1275" s="4">
        <f t="shared" si="119"/>
        <v>1516.8333333333333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Nice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92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17657</v>
      </c>
      <c r="AA1276" s="8">
        <f t="shared" si="117"/>
        <v>63.913194444444443</v>
      </c>
      <c r="AB1276" s="4">
        <f t="shared" si="118"/>
        <v>48</v>
      </c>
      <c r="AC1276" s="4">
        <f t="shared" si="119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181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276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72.463768115942031</v>
      </c>
      <c r="AB1277" s="4">
        <f t="shared" si="118"/>
        <v>46</v>
      </c>
      <c r="AC1277" s="4">
        <f t="shared" si="119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276</v>
      </c>
      <c r="O1278">
        <f>SUMPRODUCT(MID(0&amp;feed!O1278,LARGE(INDEX(ISNUMBER(--MID(feed!O1278,ROW($1:$5),1))*
ROW($1:$5),0),ROW($1:$5))+1,1)*10^ROW($1:$5)/10)</f>
        <v>4671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16625</v>
      </c>
      <c r="AA1278" s="8">
        <f t="shared" si="117"/>
        <v>72.463768115942031</v>
      </c>
      <c r="AB1278" s="4">
        <f t="shared" si="118"/>
        <v>46</v>
      </c>
      <c r="AC1278" s="4">
        <f t="shared" si="119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186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67.114093959731548</v>
      </c>
      <c r="AB1279" s="4">
        <f t="shared" si="118"/>
        <v>49.666666666666664</v>
      </c>
      <c r="AC1279" s="4">
        <f t="shared" si="119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182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19250</v>
      </c>
      <c r="AA1280" s="8">
        <f t="shared" si="117"/>
        <v>67.114093959731548</v>
      </c>
      <c r="AB1280" s="4">
        <f t="shared" si="118"/>
        <v>49.666666666666664</v>
      </c>
      <c r="AC1280" s="4">
        <f t="shared" si="119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4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309</v>
      </c>
      <c r="P1281" t="str">
        <f>feed!P1281</f>
        <v>Near Depletion</v>
      </c>
      <c r="Q1281">
        <f t="shared" si="114"/>
        <v>10</v>
      </c>
      <c r="R1281" t="str">
        <f>feed!Q1281</f>
        <v>None</v>
      </c>
      <c r="S1281">
        <f t="shared" si="115"/>
        <v>0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19700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17825</v>
      </c>
      <c r="AA1281" s="8">
        <f t="shared" si="117"/>
        <v>67.006802721088434</v>
      </c>
      <c r="AB1281" s="4">
        <f t="shared" si="118"/>
        <v>49</v>
      </c>
      <c r="AC1281" s="4">
        <f t="shared" si="119"/>
        <v>3283.3333333333335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23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1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501</v>
      </c>
      <c r="AA1282" s="8">
        <f t="shared" si="117"/>
        <v>6.7147651006711406</v>
      </c>
      <c r="AB1282" s="4">
        <f t="shared" si="118"/>
        <v>49.666666666666664</v>
      </c>
      <c r="AC1282" s="4">
        <f t="shared" si="119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144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294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38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38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2">V1283-H1283*750-K1283*375-L1283*375</f>
        <v>18087</v>
      </c>
      <c r="AA1283" s="8">
        <f t="shared" ref="AA1283:AA1338" si="123">V1283/N1283</f>
        <v>65.34693877551021</v>
      </c>
      <c r="AB1283" s="4">
        <f t="shared" ref="AB1283:AB1338" si="124">N1283/6</f>
        <v>49</v>
      </c>
      <c r="AC1283" s="4">
        <f t="shared" ref="AC1283:AC1338" si="125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20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Questionable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24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283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East Indies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16175</v>
      </c>
      <c r="AA1284" s="8">
        <f t="shared" si="123"/>
        <v>66.431095406360427</v>
      </c>
      <c r="AB1284" s="4">
        <f t="shared" si="124"/>
        <v>47.166666666666664</v>
      </c>
      <c r="AC1284" s="4">
        <f t="shared" si="125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92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323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14757</v>
      </c>
      <c r="AA1285" s="8">
        <f t="shared" si="123"/>
        <v>48.009287925696597</v>
      </c>
      <c r="AB1285" s="4">
        <f t="shared" si="124"/>
        <v>53.833333333333336</v>
      </c>
      <c r="AC1285" s="4">
        <f t="shared" si="125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100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262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76.335877862595424</v>
      </c>
      <c r="AB1286" s="4">
        <f t="shared" si="124"/>
        <v>43.666666666666664</v>
      </c>
      <c r="AC1286" s="4">
        <f t="shared" si="125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118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272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73.529411764705884</v>
      </c>
      <c r="AB1287" s="4">
        <f t="shared" si="124"/>
        <v>45.333333333333336</v>
      </c>
      <c r="AC1287" s="4">
        <f t="shared" si="125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194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19250</v>
      </c>
      <c r="AA1288" s="8">
        <f t="shared" si="123"/>
        <v>70.175438596491233</v>
      </c>
      <c r="AB1288" s="4">
        <f t="shared" si="124"/>
        <v>47.5</v>
      </c>
      <c r="AC1288" s="4">
        <f t="shared" si="125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200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70.175438596491233</v>
      </c>
      <c r="AB1289" s="4">
        <f t="shared" si="124"/>
        <v>47.5</v>
      </c>
      <c r="AC1289" s="4">
        <f t="shared" si="125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201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19250</v>
      </c>
      <c r="AA1290" s="8">
        <f t="shared" si="123"/>
        <v>70.175438596491233</v>
      </c>
      <c r="AB1290" s="4">
        <f t="shared" si="124"/>
        <v>47.5</v>
      </c>
      <c r="AC1290" s="4">
        <f t="shared" si="125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196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70.175438596491233</v>
      </c>
      <c r="AB1291" s="4">
        <f t="shared" si="124"/>
        <v>47.5</v>
      </c>
      <c r="AC1291" s="4">
        <f t="shared" si="125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92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269</v>
      </c>
      <c r="O1292">
        <f>SUMPRODUCT(MID(0&amp;feed!O1292,LARGE(INDEX(ISNUMBER(--MID(feed!O1292,ROW($1:$5),1))*
ROW($1:$5),0),ROW($1:$5))+1,1)*10^ROW($1:$5)/10)</f>
        <v>4413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18125</v>
      </c>
      <c r="AA1292" s="8">
        <f t="shared" si="123"/>
        <v>74.34944237918215</v>
      </c>
      <c r="AB1292" s="4">
        <f t="shared" si="124"/>
        <v>44.833333333333336</v>
      </c>
      <c r="AC1292" s="4">
        <f t="shared" si="125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Nice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93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324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14892</v>
      </c>
      <c r="AA1293" s="8">
        <f t="shared" si="123"/>
        <v>48.277777777777779</v>
      </c>
      <c r="AB1293" s="4">
        <f t="shared" si="124"/>
        <v>54</v>
      </c>
      <c r="AC1293" s="4">
        <f t="shared" si="125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92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118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278</v>
      </c>
      <c r="O1295">
        <f>SUMPRODUCT(MID(0&amp;feed!O1295,LARGE(INDEX(ISNUMBER(--MID(feed!O1295,ROW($1:$5),1))*
ROW($1:$5),0),ROW($1:$5))+1,1)*10^ROW($1:$5)/10)</f>
        <v>1797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18500</v>
      </c>
      <c r="AA1295" s="8">
        <f t="shared" si="123"/>
        <v>71.942446043165461</v>
      </c>
      <c r="AB1295" s="4">
        <f t="shared" si="124"/>
        <v>46.333333333333336</v>
      </c>
      <c r="AC1295" s="4">
        <f t="shared" si="125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18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276</v>
      </c>
      <c r="O1296">
        <f>SUMPRODUCT(MID(0&amp;feed!O1296,LARGE(INDEX(ISNUMBER(--MID(feed!O1296,ROW($1:$5),1))*
ROW($1:$5),0),ROW($1:$5))+1,1)*10^ROW($1:$5)/10)</f>
        <v>223</v>
      </c>
      <c r="P1296" t="str">
        <f>feed!P1296</f>
        <v>Untapped</v>
      </c>
      <c r="Q1296">
        <f t="shared" si="120"/>
        <v>90</v>
      </c>
      <c r="R1296" t="str">
        <f>feed!Q1296</f>
        <v>Meagre</v>
      </c>
      <c r="S1296">
        <f t="shared" si="121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18875</v>
      </c>
      <c r="AA1296" s="8">
        <f t="shared" si="123"/>
        <v>72.463768115942031</v>
      </c>
      <c r="AB1296" s="4">
        <f t="shared" si="124"/>
        <v>46</v>
      </c>
      <c r="AC1296" s="4">
        <f t="shared" si="125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73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306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19250</v>
      </c>
      <c r="AA1297" s="8">
        <f t="shared" si="123"/>
        <v>65.359477124183002</v>
      </c>
      <c r="AB1297" s="4">
        <f t="shared" si="124"/>
        <v>51</v>
      </c>
      <c r="AC1297" s="4">
        <f t="shared" si="125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148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306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19250</v>
      </c>
      <c r="AA1298" s="8">
        <f t="shared" si="123"/>
        <v>65.359477124183002</v>
      </c>
      <c r="AB1298" s="4">
        <f t="shared" si="124"/>
        <v>51</v>
      </c>
      <c r="AC1298" s="4">
        <f t="shared" si="125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92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15617</v>
      </c>
      <c r="AA1299" s="8">
        <f t="shared" si="123"/>
        <v>60.61851851851852</v>
      </c>
      <c r="AB1299" s="4">
        <f t="shared" si="124"/>
        <v>45</v>
      </c>
      <c r="AC1299" s="4">
        <f t="shared" si="125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Angelic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90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261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18875</v>
      </c>
      <c r="AA1300" s="8">
        <f t="shared" si="123"/>
        <v>76.628352490421463</v>
      </c>
      <c r="AB1300" s="4">
        <f t="shared" si="124"/>
        <v>43.5</v>
      </c>
      <c r="AC1300" s="4">
        <f t="shared" si="125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21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Nice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316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0"/>
        <v>90</v>
      </c>
      <c r="R1301" t="str">
        <f>feed!Q1301</f>
        <v>Meagre</v>
      </c>
      <c r="S1301">
        <f t="shared" si="121"/>
        <v>1.5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19407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19407</v>
      </c>
      <c r="AA1301" s="8">
        <f t="shared" si="123"/>
        <v>61.414556962025316</v>
      </c>
      <c r="AB1301" s="4">
        <f t="shared" si="124"/>
        <v>52.666666666666664</v>
      </c>
      <c r="AC1301" s="4">
        <f t="shared" si="125"/>
        <v>3234.5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Nice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47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270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0"/>
        <v>10</v>
      </c>
      <c r="R1302" t="str">
        <f>feed!Q1302</f>
        <v>None</v>
      </c>
      <c r="S1302">
        <f t="shared" si="121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18477</v>
      </c>
      <c r="AA1302" s="8">
        <f t="shared" si="123"/>
        <v>72.599999999999994</v>
      </c>
      <c r="AB1302" s="4">
        <f t="shared" si="124"/>
        <v>45</v>
      </c>
      <c r="AC1302" s="4">
        <f t="shared" si="125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202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72.727272727272734</v>
      </c>
      <c r="AB1303" s="4">
        <f t="shared" si="124"/>
        <v>45.833333333333336</v>
      </c>
      <c r="AC1303" s="4">
        <f t="shared" si="125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128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252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79.365079365079367</v>
      </c>
      <c r="AB1304" s="4">
        <f t="shared" si="124"/>
        <v>42</v>
      </c>
      <c r="AC1304" s="4">
        <f t="shared" si="125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Good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92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266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14806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14056</v>
      </c>
      <c r="AA1305" s="8">
        <f t="shared" si="123"/>
        <v>55.661654135338345</v>
      </c>
      <c r="AB1305" s="4">
        <f t="shared" si="124"/>
        <v>44.333333333333336</v>
      </c>
      <c r="AC1305" s="4">
        <f t="shared" si="125"/>
        <v>2467.6666666666665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92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265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14455</v>
      </c>
      <c r="AA1306" s="8">
        <f t="shared" si="123"/>
        <v>57.377358490566039</v>
      </c>
      <c r="AB1306" s="4">
        <f t="shared" si="124"/>
        <v>44.166666666666664</v>
      </c>
      <c r="AC1306" s="4">
        <f t="shared" si="125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8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271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15192</v>
      </c>
      <c r="AA1307" s="8">
        <f t="shared" si="123"/>
        <v>60.210332103321036</v>
      </c>
      <c r="AB1307" s="4">
        <f t="shared" si="124"/>
        <v>45.166666666666664</v>
      </c>
      <c r="AC1307" s="4">
        <f t="shared" si="125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Good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51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288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0"/>
        <v>90</v>
      </c>
      <c r="R1308" t="str">
        <f>feed!Q1308</f>
        <v>Meagre</v>
      </c>
      <c r="S1308">
        <f t="shared" si="121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19150</v>
      </c>
      <c r="AA1308" s="8">
        <f t="shared" si="123"/>
        <v>69.097222222222229</v>
      </c>
      <c r="AB1308" s="4">
        <f t="shared" si="124"/>
        <v>48</v>
      </c>
      <c r="AC1308" s="4">
        <f t="shared" si="125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Nice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118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259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15617</v>
      </c>
      <c r="AA1309" s="8">
        <f t="shared" si="123"/>
        <v>63.19305019305019</v>
      </c>
      <c r="AB1309" s="4">
        <f t="shared" si="124"/>
        <v>43.166666666666664</v>
      </c>
      <c r="AC1309" s="4">
        <f t="shared" si="125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7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Questionable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21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335</v>
      </c>
      <c r="O1310">
        <f>SUMPRODUCT(MID(0&amp;feed!O1310,LARGE(INDEX(ISNUMBER(--MID(feed!O1310,ROW($1:$5),1))*
ROW($1:$5),0),ROW($1:$5))+1,1)*10^ROW($1:$5)/10)</f>
        <v>5307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10623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9123</v>
      </c>
      <c r="AA1310" s="8">
        <f t="shared" si="123"/>
        <v>31.710447761194029</v>
      </c>
      <c r="AB1310" s="4">
        <f t="shared" si="124"/>
        <v>55.833333333333336</v>
      </c>
      <c r="AC1310" s="4">
        <f t="shared" si="125"/>
        <v>1770.5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Nice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92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304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12056</v>
      </c>
      <c r="AA1311" s="8">
        <f t="shared" si="123"/>
        <v>42.125</v>
      </c>
      <c r="AB1311" s="4">
        <f t="shared" si="124"/>
        <v>50.666666666666664</v>
      </c>
      <c r="AC1311" s="4">
        <f t="shared" si="125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10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316</v>
      </c>
      <c r="O1312">
        <f>SUMPRODUCT(MID(0&amp;feed!O1312,LARGE(INDEX(ISNUMBER(--MID(feed!O1312,ROW($1:$5),1))*
ROW($1:$5),0),ROW($1:$5))+1,1)*10^ROW($1:$5)/10)</f>
        <v>350</v>
      </c>
      <c r="P1312">
        <f>feed!P1312</f>
        <v>0</v>
      </c>
      <c r="Q1312">
        <f t="shared" si="120"/>
        <v>40</v>
      </c>
      <c r="R1312" t="str">
        <f>feed!Q1312</f>
        <v>None</v>
      </c>
      <c r="S1312">
        <f t="shared" si="121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15167</v>
      </c>
      <c r="AA1312" s="8">
        <f t="shared" si="123"/>
        <v>52.743670886075947</v>
      </c>
      <c r="AB1312" s="4">
        <f t="shared" si="124"/>
        <v>52.666666666666664</v>
      </c>
      <c r="AC1312" s="4">
        <f t="shared" si="125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Angelic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92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298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15585</v>
      </c>
      <c r="AA1313" s="8">
        <f t="shared" si="123"/>
        <v>54.81543624161074</v>
      </c>
      <c r="AB1313" s="4">
        <f t="shared" si="124"/>
        <v>49.666666666666664</v>
      </c>
      <c r="AC1313" s="4">
        <f t="shared" si="125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Good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38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302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14854</v>
      </c>
      <c r="AA1314" s="8">
        <f t="shared" si="123"/>
        <v>51.668874172185433</v>
      </c>
      <c r="AB1314" s="4">
        <f t="shared" si="124"/>
        <v>50.333333333333336</v>
      </c>
      <c r="AC1314" s="4">
        <f t="shared" si="125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92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286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14674</v>
      </c>
      <c r="AA1315" s="8">
        <f t="shared" si="123"/>
        <v>53.930069930069934</v>
      </c>
      <c r="AB1315" s="4">
        <f t="shared" si="124"/>
        <v>47.666666666666664</v>
      </c>
      <c r="AC1315" s="4">
        <f t="shared" si="125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92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252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13667</v>
      </c>
      <c r="AA1316" s="8">
        <f t="shared" si="123"/>
        <v>60.186507936507937</v>
      </c>
      <c r="AB1316" s="4">
        <f t="shared" si="124"/>
        <v>42</v>
      </c>
      <c r="AC1316" s="4">
        <f t="shared" si="125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Angelic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119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246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15017</v>
      </c>
      <c r="AA1317" s="8">
        <f t="shared" si="123"/>
        <v>64.09349593495935</v>
      </c>
      <c r="AB1317" s="4">
        <f t="shared" si="124"/>
        <v>41</v>
      </c>
      <c r="AC1317" s="4">
        <f t="shared" si="125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170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296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19250</v>
      </c>
      <c r="AA1318" s="8">
        <f t="shared" si="123"/>
        <v>67.567567567567565</v>
      </c>
      <c r="AB1318" s="4">
        <f t="shared" si="124"/>
        <v>49.333333333333336</v>
      </c>
      <c r="AC1318" s="4">
        <f t="shared" si="125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157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267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19250</v>
      </c>
      <c r="AA1319" s="8">
        <f t="shared" si="123"/>
        <v>74.906367041198507</v>
      </c>
      <c r="AB1319" s="4">
        <f t="shared" si="124"/>
        <v>44.5</v>
      </c>
      <c r="AC1319" s="4">
        <f t="shared" si="125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Normal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7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276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0"/>
        <v>90</v>
      </c>
      <c r="R1320" t="str">
        <f>feed!Q1320</f>
        <v>None</v>
      </c>
      <c r="S1320">
        <f t="shared" si="121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15917</v>
      </c>
      <c r="AA1320" s="8">
        <f t="shared" si="123"/>
        <v>60.387681159420289</v>
      </c>
      <c r="AB1320" s="4">
        <f t="shared" si="124"/>
        <v>46</v>
      </c>
      <c r="AC1320" s="4">
        <f t="shared" si="125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93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291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13190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12440</v>
      </c>
      <c r="AA1321" s="8">
        <f t="shared" si="123"/>
        <v>45.326460481099659</v>
      </c>
      <c r="AB1321" s="4">
        <f t="shared" si="124"/>
        <v>48.5</v>
      </c>
      <c r="AC1321" s="4">
        <f t="shared" si="125"/>
        <v>2198.3333333333335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182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78.740157480314963</v>
      </c>
      <c r="AB1322" s="4">
        <f t="shared" si="124"/>
        <v>42.333333333333336</v>
      </c>
      <c r="AC1322" s="4">
        <f t="shared" si="125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93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242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14717</v>
      </c>
      <c r="AA1323" s="8">
        <f t="shared" si="123"/>
        <v>63.913223140495866</v>
      </c>
      <c r="AB1323" s="4">
        <f t="shared" si="124"/>
        <v>40.333333333333336</v>
      </c>
      <c r="AC1323" s="4">
        <f t="shared" si="125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98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238</v>
      </c>
      <c r="O1324">
        <f>SUMPRODUCT(MID(0&amp;feed!O1324,LARGE(INDEX(ISNUMBER(--MID(feed!O1324,ROW($1:$5),1))*
ROW($1:$5),0),ROW($1:$5))+1,1)*10^ROW($1:$5)/10)</f>
        <v>399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84.033613445378151</v>
      </c>
      <c r="AB1324" s="4">
        <f t="shared" si="124"/>
        <v>39.666666666666664</v>
      </c>
      <c r="AC1324" s="4">
        <f t="shared" si="125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191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19250</v>
      </c>
      <c r="AA1325" s="8">
        <f t="shared" si="123"/>
        <v>80</v>
      </c>
      <c r="AB1325" s="4">
        <f t="shared" si="124"/>
        <v>41.666666666666664</v>
      </c>
      <c r="AC1325" s="4">
        <f t="shared" si="125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Poor</v>
      </c>
      <c r="J1326">
        <f>SUMPRODUCT(MID(0&amp;feed!J1326,LARGE(INDEX(ISNUMBER(--MID(feed!J1326,ROW($1:$19),1))*
ROW($1:$19),0),ROW($1:$19))+1,1)*10^ROW($1:$19)/10)</f>
        <v>92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274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None</v>
      </c>
      <c r="S1326">
        <f t="shared" si="121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12806</v>
      </c>
      <c r="AA1326" s="8">
        <f t="shared" si="123"/>
        <v>49.474452554744524</v>
      </c>
      <c r="AB1326" s="4">
        <f t="shared" si="124"/>
        <v>45.666666666666664</v>
      </c>
      <c r="AC1326" s="4">
        <f t="shared" si="125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Nice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92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237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15617</v>
      </c>
      <c r="AA1327" s="8">
        <f t="shared" si="123"/>
        <v>69.059071729957807</v>
      </c>
      <c r="AB1327" s="4">
        <f t="shared" si="124"/>
        <v>39.5</v>
      </c>
      <c r="AC1327" s="4">
        <f t="shared" si="125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159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254</v>
      </c>
      <c r="O1328">
        <f>SUMPRODUCT(MID(0&amp;feed!O1328,LARGE(INDEX(ISNUMBER(--MID(feed!O1328,ROW($1:$5),1))*
ROW($1:$5),0),ROW($1:$5))+1,1)*10^ROW($1:$5)/10)</f>
        <v>2447</v>
      </c>
      <c r="P1328" t="str">
        <f>feed!P1328</f>
        <v>Untapped</v>
      </c>
      <c r="Q1328">
        <f t="shared" si="120"/>
        <v>90</v>
      </c>
      <c r="R1328" t="str">
        <f>feed!Q1328</f>
        <v>None</v>
      </c>
      <c r="S1328">
        <f t="shared" si="121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18500</v>
      </c>
      <c r="AA1328" s="8">
        <f t="shared" si="123"/>
        <v>78.740157480314963</v>
      </c>
      <c r="AB1328" s="4">
        <f t="shared" si="124"/>
        <v>42.333333333333336</v>
      </c>
      <c r="AC1328" s="4">
        <f t="shared" si="125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163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18125</v>
      </c>
      <c r="AA1329" s="8">
        <f t="shared" si="123"/>
        <v>82.644628099173559</v>
      </c>
      <c r="AB1329" s="4">
        <f t="shared" si="124"/>
        <v>40.333333333333336</v>
      </c>
      <c r="AC1329" s="4">
        <f t="shared" si="125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191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14617</v>
      </c>
      <c r="AA1330" s="8">
        <f t="shared" si="123"/>
        <v>66.599173553719012</v>
      </c>
      <c r="AB1330" s="4">
        <f t="shared" si="124"/>
        <v>40.333333333333336</v>
      </c>
      <c r="AC1330" s="4">
        <f t="shared" si="125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167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249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80.321285140562253</v>
      </c>
      <c r="AB1331" s="4">
        <f t="shared" si="124"/>
        <v>41.5</v>
      </c>
      <c r="AC1331" s="4">
        <f t="shared" si="125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145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236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18500</v>
      </c>
      <c r="AA1332" s="8">
        <f t="shared" si="123"/>
        <v>84.745762711864401</v>
      </c>
      <c r="AB1332" s="4">
        <f t="shared" si="124"/>
        <v>39.333333333333336</v>
      </c>
      <c r="AC1332" s="4">
        <f t="shared" si="125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120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256</v>
      </c>
      <c r="O1333">
        <f>SUMPRODUCT(MID(0&amp;feed!O1333,LARGE(INDEX(ISNUMBER(--MID(feed!O1333,ROW($1:$5),1))*
ROW($1:$5),0),ROW($1:$5))+1,1)*10^ROW($1:$5)/10)</f>
        <v>3962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15000</v>
      </c>
      <c r="AA1333" s="8">
        <f t="shared" si="123"/>
        <v>64.453125</v>
      </c>
      <c r="AB1333" s="4">
        <f t="shared" si="124"/>
        <v>42.666666666666664</v>
      </c>
      <c r="AC1333" s="4">
        <f t="shared" si="125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183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86.956521739130437</v>
      </c>
      <c r="AB1334" s="4">
        <f t="shared" si="124"/>
        <v>38.333333333333336</v>
      </c>
      <c r="AC1334" s="4">
        <f t="shared" si="125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Angelic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55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0"/>
        <v>90</v>
      </c>
      <c r="R1335" t="str">
        <f>feed!Q1335</f>
        <v>Meagre</v>
      </c>
      <c r="S1335">
        <f t="shared" si="121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15167</v>
      </c>
      <c r="AA1335" s="8">
        <f t="shared" si="123"/>
        <v>69.44583333333334</v>
      </c>
      <c r="AB1335" s="4">
        <f t="shared" si="124"/>
        <v>40</v>
      </c>
      <c r="AC1335" s="4">
        <f t="shared" si="125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201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92.165898617511516</v>
      </c>
      <c r="AB1336" s="4">
        <f t="shared" si="124"/>
        <v>36.166666666666664</v>
      </c>
      <c r="AC1336" s="4">
        <f t="shared" si="125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Normal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40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235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12409</v>
      </c>
      <c r="AA1337" s="8">
        <f t="shared" si="123"/>
        <v>55.995744680851061</v>
      </c>
      <c r="AB1337" s="4">
        <f t="shared" si="124"/>
        <v>39.166666666666664</v>
      </c>
      <c r="AC1337" s="4">
        <f t="shared" si="125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34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190</v>
      </c>
      <c r="O1338">
        <f>SUMPRODUCT(MID(0&amp;feed!O1338,LARGE(INDEX(ISNUMBER(--MID(feed!O1338,ROW($1:$5),1))*
ROW($1:$5),0),ROW($1:$5))+1,1)*10^ROW($1:$5)/10)</f>
        <v>22</v>
      </c>
      <c r="P1338" t="str">
        <f>feed!P1338</f>
        <v>Plentiful</v>
      </c>
      <c r="Q1338">
        <f t="shared" si="120"/>
        <v>70</v>
      </c>
      <c r="R1338" t="str">
        <f>feed!Q1338</f>
        <v>Large</v>
      </c>
      <c r="S1338">
        <f t="shared" si="121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18250</v>
      </c>
      <c r="AA1338" s="8">
        <f t="shared" si="123"/>
        <v>123.68421052631579</v>
      </c>
      <c r="AB1338" s="4">
        <f t="shared" si="124"/>
        <v>31.666666666666668</v>
      </c>
      <c r="AC1338" s="4">
        <f t="shared" si="125"/>
        <v>3916.6666666666665</v>
      </c>
    </row>
  </sheetData>
  <autoFilter ref="A1:AE1338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R21" sqref="R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3340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3192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20</v>
      </c>
      <c r="C11" s="4">
        <v>735</v>
      </c>
      <c r="D11" s="4">
        <v>25</v>
      </c>
      <c r="E11" s="4">
        <v>65.5</v>
      </c>
      <c r="F11" s="4">
        <v>176</v>
      </c>
      <c r="G11" s="4">
        <v>112</v>
      </c>
      <c r="H11" s="4">
        <v>22298</v>
      </c>
      <c r="I11" s="4">
        <v>0</v>
      </c>
      <c r="J11" s="8">
        <v>36.75</v>
      </c>
      <c r="K11" s="11">
        <v>1.25</v>
      </c>
      <c r="L11" s="4">
        <v>18819.25</v>
      </c>
      <c r="M11" s="6">
        <v>8.8000000000000007</v>
      </c>
      <c r="N11" s="6">
        <v>5.6</v>
      </c>
      <c r="O11" s="4">
        <v>1114.9000000000001</v>
      </c>
      <c r="P11" s="6">
        <v>28.510840713186365</v>
      </c>
      <c r="Q11" s="8">
        <v>3.2749999999999999</v>
      </c>
      <c r="R11" s="6">
        <v>11.85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497</v>
      </c>
      <c r="D12" s="4">
        <v>17</v>
      </c>
      <c r="E12" s="4">
        <v>43.5</v>
      </c>
      <c r="F12" s="4">
        <v>108</v>
      </c>
      <c r="G12" s="4">
        <v>61</v>
      </c>
      <c r="H12" s="4">
        <v>17871</v>
      </c>
      <c r="I12" s="4">
        <v>0</v>
      </c>
      <c r="J12" s="8">
        <v>45.18181818181818</v>
      </c>
      <c r="K12" s="11">
        <v>1.5454545454545454</v>
      </c>
      <c r="L12" s="4">
        <v>24598.909090909092</v>
      </c>
      <c r="M12" s="6">
        <v>9.8181818181818183</v>
      </c>
      <c r="N12" s="6">
        <v>5.5454545454545459</v>
      </c>
      <c r="O12" s="4">
        <v>1624.6363636363637</v>
      </c>
      <c r="P12" s="6">
        <v>17.186879116883723</v>
      </c>
      <c r="Q12" s="8">
        <v>3.9545454545454546</v>
      </c>
      <c r="R12" s="6">
        <v>22.90909090909091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4544</v>
      </c>
      <c r="B13" s="4">
        <v>10</v>
      </c>
      <c r="C13" s="4">
        <v>497</v>
      </c>
      <c r="D13" s="4">
        <v>16</v>
      </c>
      <c r="E13" s="4">
        <v>48</v>
      </c>
      <c r="F13" s="4">
        <v>170</v>
      </c>
      <c r="G13" s="4">
        <v>32</v>
      </c>
      <c r="H13" s="4">
        <v>9925</v>
      </c>
      <c r="I13" s="4">
        <v>0</v>
      </c>
      <c r="J13" s="8">
        <v>49.7</v>
      </c>
      <c r="K13" s="11">
        <v>1.6</v>
      </c>
      <c r="L13" s="4">
        <v>32205</v>
      </c>
      <c r="M13" s="6">
        <v>17</v>
      </c>
      <c r="N13" s="6">
        <v>3.2</v>
      </c>
      <c r="O13" s="4">
        <v>992.5</v>
      </c>
      <c r="P13" s="6">
        <v>35.447012311963178</v>
      </c>
      <c r="Q13" s="8">
        <v>4.8</v>
      </c>
      <c r="R13" s="6">
        <v>10.8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1226</v>
      </c>
      <c r="C14" s="4">
        <v>57756</v>
      </c>
      <c r="D14" s="4">
        <v>1870</v>
      </c>
      <c r="E14" s="4">
        <v>5173</v>
      </c>
      <c r="F14" s="4">
        <v>14775</v>
      </c>
      <c r="G14" s="4">
        <v>6485</v>
      </c>
      <c r="H14" s="4">
        <v>1562064</v>
      </c>
      <c r="I14" s="4">
        <v>70</v>
      </c>
      <c r="J14" s="8">
        <v>47.109298531810765</v>
      </c>
      <c r="K14" s="4">
        <v>1.5252854812398042</v>
      </c>
      <c r="L14" s="4">
        <v>23619.399673735727</v>
      </c>
      <c r="M14" s="4">
        <v>12.051386623164763</v>
      </c>
      <c r="N14" s="4">
        <v>5.2895595432300162</v>
      </c>
      <c r="O14" s="4">
        <v>1274.1141924959218</v>
      </c>
      <c r="P14" s="4">
        <v>30.986037170453656</v>
      </c>
      <c r="Q14" s="4">
        <v>4.2194127243066886</v>
      </c>
      <c r="R14" s="6">
        <v>381.12398042414355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3673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3335</v>
      </c>
      <c r="G21" t="s">
        <v>1862</v>
      </c>
    </row>
    <row r="22" spans="1:7" x14ac:dyDescent="0.25">
      <c r="A22" t="s">
        <v>1202</v>
      </c>
      <c r="D22" t="s">
        <v>3336</v>
      </c>
      <c r="G22" t="s">
        <v>1863</v>
      </c>
    </row>
    <row r="23" spans="1:7" x14ac:dyDescent="0.25">
      <c r="A23" t="s">
        <v>1567</v>
      </c>
      <c r="D23" t="s">
        <v>3337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3338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workbookViewId="0">
      <selection sqref="A1:W124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3321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5443</v>
      </c>
      <c r="O2" t="s">
        <v>5444</v>
      </c>
      <c r="P2" t="s">
        <v>19</v>
      </c>
      <c r="Q2" t="s">
        <v>1392</v>
      </c>
      <c r="R2" t="s">
        <v>63</v>
      </c>
      <c r="S2" t="s">
        <v>1730</v>
      </c>
      <c r="T2" t="s">
        <v>5082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3243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5445</v>
      </c>
      <c r="O3" t="s">
        <v>5446</v>
      </c>
      <c r="P3" t="s">
        <v>19</v>
      </c>
      <c r="Q3" t="s">
        <v>1392</v>
      </c>
      <c r="R3" t="s">
        <v>60</v>
      </c>
      <c r="S3" t="s">
        <v>1730</v>
      </c>
      <c r="T3" t="s">
        <v>4537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5083</v>
      </c>
      <c r="O4" t="s">
        <v>5447</v>
      </c>
      <c r="P4" t="s">
        <v>19</v>
      </c>
      <c r="Q4" t="s">
        <v>1392</v>
      </c>
      <c r="R4" t="s">
        <v>60</v>
      </c>
      <c r="S4" t="s">
        <v>1732</v>
      </c>
      <c r="T4" t="s">
        <v>5448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3317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5449</v>
      </c>
      <c r="O5" t="s">
        <v>5450</v>
      </c>
      <c r="P5" t="s">
        <v>19</v>
      </c>
      <c r="Q5" t="s">
        <v>1392</v>
      </c>
      <c r="R5" t="s">
        <v>24</v>
      </c>
      <c r="S5" t="s">
        <v>1730</v>
      </c>
      <c r="T5" t="s">
        <v>5451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5085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5452</v>
      </c>
      <c r="O6" t="s">
        <v>5453</v>
      </c>
      <c r="P6" t="s">
        <v>19</v>
      </c>
      <c r="Q6" t="s">
        <v>1392</v>
      </c>
      <c r="R6" t="s">
        <v>34</v>
      </c>
      <c r="S6" t="s">
        <v>1728</v>
      </c>
      <c r="T6" t="s">
        <v>5454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5455</v>
      </c>
      <c r="O7" t="s">
        <v>5456</v>
      </c>
      <c r="P7" t="s">
        <v>19</v>
      </c>
      <c r="Q7" t="s">
        <v>1642</v>
      </c>
      <c r="R7" t="s">
        <v>63</v>
      </c>
      <c r="S7" t="s">
        <v>1728</v>
      </c>
      <c r="T7" t="s">
        <v>5457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5458</v>
      </c>
      <c r="O8" t="s">
        <v>3585</v>
      </c>
      <c r="P8" t="s">
        <v>1126</v>
      </c>
      <c r="Q8" t="s">
        <v>1083</v>
      </c>
      <c r="R8" t="s">
        <v>36</v>
      </c>
      <c r="S8" t="s">
        <v>1730</v>
      </c>
      <c r="T8" t="s">
        <v>5084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5459</v>
      </c>
      <c r="O9" t="s">
        <v>5460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5461</v>
      </c>
      <c r="O10" t="s">
        <v>4832</v>
      </c>
      <c r="P10" t="s">
        <v>1126</v>
      </c>
      <c r="Q10" t="s">
        <v>126</v>
      </c>
      <c r="R10" t="s">
        <v>21</v>
      </c>
      <c r="S10" t="s">
        <v>1732</v>
      </c>
      <c r="T10" t="s">
        <v>4833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5462</v>
      </c>
      <c r="O11" t="s">
        <v>5463</v>
      </c>
      <c r="P11" t="s">
        <v>1126</v>
      </c>
      <c r="Q11" t="s">
        <v>1611</v>
      </c>
      <c r="R11" t="s">
        <v>51</v>
      </c>
      <c r="S11" t="s">
        <v>1732</v>
      </c>
      <c r="T11" t="s">
        <v>5464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5465</v>
      </c>
      <c r="O12" t="s">
        <v>5466</v>
      </c>
      <c r="P12" t="s">
        <v>25</v>
      </c>
      <c r="Q12" t="s">
        <v>1392</v>
      </c>
      <c r="R12" t="s">
        <v>24</v>
      </c>
      <c r="S12" t="s">
        <v>1730</v>
      </c>
      <c r="T12" t="s">
        <v>5467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5468</v>
      </c>
      <c r="O13" t="s">
        <v>5469</v>
      </c>
      <c r="P13" t="s">
        <v>25</v>
      </c>
      <c r="Q13" t="s">
        <v>1611</v>
      </c>
      <c r="R13" t="s">
        <v>41</v>
      </c>
      <c r="S13" t="s">
        <v>1730</v>
      </c>
      <c r="T13" t="s">
        <v>4834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3690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5470</v>
      </c>
      <c r="L14" t="s">
        <v>816</v>
      </c>
      <c r="M14" t="s">
        <v>1727</v>
      </c>
      <c r="N14" t="s">
        <v>5471</v>
      </c>
      <c r="O14" t="s">
        <v>5472</v>
      </c>
      <c r="P14" t="s">
        <v>19</v>
      </c>
      <c r="Q14" t="s">
        <v>1392</v>
      </c>
      <c r="R14" t="s">
        <v>29</v>
      </c>
      <c r="S14" t="s">
        <v>1728</v>
      </c>
      <c r="T14" t="s">
        <v>5087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5473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5474</v>
      </c>
      <c r="O16" t="s">
        <v>5475</v>
      </c>
      <c r="P16" t="s">
        <v>1126</v>
      </c>
      <c r="Q16" t="s">
        <v>1642</v>
      </c>
      <c r="R16" t="s">
        <v>18</v>
      </c>
      <c r="S16" t="s">
        <v>1732</v>
      </c>
      <c r="T16" t="s">
        <v>5091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5476</v>
      </c>
      <c r="O17" t="s">
        <v>5477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3320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5478</v>
      </c>
      <c r="O18" t="s">
        <v>5479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5480</v>
      </c>
      <c r="O19" t="s">
        <v>5481</v>
      </c>
      <c r="P19" t="s">
        <v>19</v>
      </c>
      <c r="Q19" t="s">
        <v>1392</v>
      </c>
      <c r="R19" t="s">
        <v>18</v>
      </c>
      <c r="S19" t="s">
        <v>1728</v>
      </c>
      <c r="T19" t="s">
        <v>3676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3586</v>
      </c>
      <c r="L20" t="s">
        <v>1352</v>
      </c>
      <c r="M20" t="s">
        <v>1731</v>
      </c>
      <c r="N20" t="s">
        <v>5482</v>
      </c>
      <c r="O20" t="s">
        <v>3253</v>
      </c>
      <c r="P20" t="s">
        <v>19</v>
      </c>
      <c r="Q20" t="s">
        <v>1392</v>
      </c>
      <c r="R20" t="s">
        <v>71</v>
      </c>
      <c r="S20" t="s">
        <v>1730</v>
      </c>
      <c r="T20" t="s">
        <v>3224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5483</v>
      </c>
      <c r="O21" t="s">
        <v>5484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5485</v>
      </c>
      <c r="O22" t="s">
        <v>5486</v>
      </c>
      <c r="P22" t="s">
        <v>19</v>
      </c>
      <c r="Q22" t="s">
        <v>1392</v>
      </c>
      <c r="R22" t="s">
        <v>60</v>
      </c>
      <c r="S22" t="s">
        <v>1730</v>
      </c>
      <c r="T22" t="s">
        <v>3674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3242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5487</v>
      </c>
      <c r="O23" t="s">
        <v>5488</v>
      </c>
      <c r="P23" t="s">
        <v>19</v>
      </c>
      <c r="Q23" t="s">
        <v>1392</v>
      </c>
      <c r="R23" t="s">
        <v>46</v>
      </c>
      <c r="S23" t="s">
        <v>1730</v>
      </c>
      <c r="T23" t="s">
        <v>4251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5489</v>
      </c>
      <c r="O24" t="s">
        <v>5490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5491</v>
      </c>
      <c r="O25" t="s">
        <v>5492</v>
      </c>
      <c r="P25" t="s">
        <v>19</v>
      </c>
      <c r="Q25" t="s">
        <v>1101</v>
      </c>
      <c r="R25" t="s">
        <v>36</v>
      </c>
      <c r="S25" t="s">
        <v>1730</v>
      </c>
      <c r="T25" t="s">
        <v>5090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5493</v>
      </c>
      <c r="O26" t="s">
        <v>3579</v>
      </c>
      <c r="P26" t="s">
        <v>19</v>
      </c>
      <c r="Q26" t="s">
        <v>1392</v>
      </c>
      <c r="R26" t="s">
        <v>60</v>
      </c>
      <c r="S26" t="s">
        <v>1728</v>
      </c>
      <c r="T26" t="s">
        <v>4375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5494</v>
      </c>
      <c r="O27" t="s">
        <v>5495</v>
      </c>
      <c r="P27" t="s">
        <v>19</v>
      </c>
      <c r="Q27" t="s">
        <v>1392</v>
      </c>
      <c r="R27" t="s">
        <v>51</v>
      </c>
      <c r="S27" t="s">
        <v>1730</v>
      </c>
      <c r="T27" t="s">
        <v>3675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3206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5494</v>
      </c>
      <c r="O28" t="s">
        <v>5496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5497</v>
      </c>
      <c r="O29" t="s">
        <v>5498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5499</v>
      </c>
      <c r="O30" t="s">
        <v>5500</v>
      </c>
      <c r="P30" t="s">
        <v>25</v>
      </c>
      <c r="Q30" t="s">
        <v>1611</v>
      </c>
      <c r="R30" t="s">
        <v>24</v>
      </c>
      <c r="S30" t="s">
        <v>1730</v>
      </c>
      <c r="T30" t="s">
        <v>5501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3247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3200</v>
      </c>
      <c r="M31" t="s">
        <v>1727</v>
      </c>
      <c r="N31" t="s">
        <v>5502</v>
      </c>
      <c r="O31" t="s">
        <v>5503</v>
      </c>
      <c r="P31" t="s">
        <v>19</v>
      </c>
      <c r="Q31" t="s">
        <v>1392</v>
      </c>
      <c r="R31" t="s">
        <v>68</v>
      </c>
      <c r="S31" t="s">
        <v>1730</v>
      </c>
      <c r="T31" t="s">
        <v>4538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5504</v>
      </c>
      <c r="O32" t="s">
        <v>5505</v>
      </c>
      <c r="P32" t="s">
        <v>19</v>
      </c>
      <c r="Q32" t="s">
        <v>1642</v>
      </c>
      <c r="R32" t="s">
        <v>51</v>
      </c>
      <c r="S32" t="s">
        <v>1732</v>
      </c>
      <c r="T32" t="s">
        <v>5506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5504</v>
      </c>
      <c r="O33" t="s">
        <v>5507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5508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5509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5510</v>
      </c>
      <c r="O35" t="s">
        <v>5511</v>
      </c>
      <c r="P35" t="s">
        <v>19</v>
      </c>
      <c r="Q35" t="s">
        <v>1083</v>
      </c>
      <c r="R35" t="s">
        <v>71</v>
      </c>
      <c r="S35" t="s">
        <v>1730</v>
      </c>
      <c r="T35" t="s">
        <v>5512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5513</v>
      </c>
      <c r="O36" t="s">
        <v>5514</v>
      </c>
      <c r="P36" t="s">
        <v>19</v>
      </c>
      <c r="Q36" t="s">
        <v>1392</v>
      </c>
      <c r="R36" t="s">
        <v>18</v>
      </c>
      <c r="S36" t="s">
        <v>1728</v>
      </c>
      <c r="T36" t="s">
        <v>5096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3151</v>
      </c>
      <c r="M37" t="s">
        <v>1731</v>
      </c>
      <c r="N37" t="s">
        <v>5515</v>
      </c>
      <c r="O37" t="s">
        <v>5516</v>
      </c>
      <c r="P37" t="s">
        <v>25</v>
      </c>
      <c r="Q37" t="s">
        <v>1392</v>
      </c>
      <c r="R37" t="s">
        <v>18</v>
      </c>
      <c r="S37" t="s">
        <v>1730</v>
      </c>
      <c r="T37" t="s">
        <v>5517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5092</v>
      </c>
      <c r="O38" t="s">
        <v>5518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3342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5092</v>
      </c>
      <c r="O39" t="s">
        <v>5519</v>
      </c>
      <c r="P39" t="s">
        <v>25</v>
      </c>
      <c r="Q39" t="s">
        <v>1392</v>
      </c>
      <c r="R39" t="s">
        <v>60</v>
      </c>
      <c r="S39" t="s">
        <v>1732</v>
      </c>
      <c r="T39" t="s">
        <v>5089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5520</v>
      </c>
      <c r="P40" t="s">
        <v>19</v>
      </c>
      <c r="Q40" t="s">
        <v>1611</v>
      </c>
      <c r="R40" t="s">
        <v>21</v>
      </c>
      <c r="S40" t="s">
        <v>1730</v>
      </c>
      <c r="T40" t="s">
        <v>3570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5521</v>
      </c>
      <c r="O41" t="s">
        <v>5522</v>
      </c>
      <c r="P41" t="s">
        <v>25</v>
      </c>
      <c r="Q41" t="s">
        <v>1611</v>
      </c>
      <c r="R41" t="s">
        <v>68</v>
      </c>
      <c r="S41" t="s">
        <v>1730</v>
      </c>
      <c r="T41" t="s">
        <v>3149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5095</v>
      </c>
      <c r="O42" t="s">
        <v>5523</v>
      </c>
      <c r="P42" t="s">
        <v>19</v>
      </c>
      <c r="Q42" t="s">
        <v>1642</v>
      </c>
      <c r="R42" t="s">
        <v>21</v>
      </c>
      <c r="S42" t="s">
        <v>1728</v>
      </c>
      <c r="T42" t="s">
        <v>4837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3521</v>
      </c>
      <c r="E43" t="s">
        <v>5524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5525</v>
      </c>
      <c r="O43" t="s">
        <v>5526</v>
      </c>
      <c r="P43" t="s">
        <v>19</v>
      </c>
      <c r="Q43" t="s">
        <v>1392</v>
      </c>
      <c r="R43" t="s">
        <v>30</v>
      </c>
      <c r="S43" t="s">
        <v>1732</v>
      </c>
      <c r="T43" t="s">
        <v>5527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5528</v>
      </c>
      <c r="O44" t="s">
        <v>5343</v>
      </c>
      <c r="Q44" t="s">
        <v>1101</v>
      </c>
      <c r="R44" t="s">
        <v>60</v>
      </c>
      <c r="S44" t="s">
        <v>1728</v>
      </c>
      <c r="T44" t="s">
        <v>5088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5529</v>
      </c>
      <c r="O45" t="s">
        <v>5530</v>
      </c>
      <c r="P45" t="s">
        <v>19</v>
      </c>
      <c r="Q45" t="s">
        <v>1392</v>
      </c>
      <c r="R45" t="s">
        <v>37</v>
      </c>
      <c r="S45" t="s">
        <v>1728</v>
      </c>
      <c r="T45" t="s">
        <v>5531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5532</v>
      </c>
      <c r="O46" t="s">
        <v>5533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5534</v>
      </c>
      <c r="O47" t="s">
        <v>5535</v>
      </c>
      <c r="P47" t="s">
        <v>19</v>
      </c>
      <c r="Q47" t="s">
        <v>1642</v>
      </c>
      <c r="R47" t="s">
        <v>30</v>
      </c>
      <c r="S47" t="s">
        <v>1728</v>
      </c>
      <c r="T47" t="s">
        <v>5536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5537</v>
      </c>
      <c r="O48" t="s">
        <v>5132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5538</v>
      </c>
      <c r="O49" t="s">
        <v>5539</v>
      </c>
      <c r="P49" t="s">
        <v>19</v>
      </c>
      <c r="Q49" t="s">
        <v>1611</v>
      </c>
      <c r="R49" t="s">
        <v>30</v>
      </c>
      <c r="S49" t="s">
        <v>1732</v>
      </c>
      <c r="T49" t="s">
        <v>3679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4548</v>
      </c>
      <c r="K50" t="s">
        <v>1349</v>
      </c>
      <c r="L50" t="s">
        <v>816</v>
      </c>
      <c r="M50" t="s">
        <v>1731</v>
      </c>
      <c r="N50" t="s">
        <v>5540</v>
      </c>
      <c r="O50" t="s">
        <v>5541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3601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5097</v>
      </c>
      <c r="O51" t="s">
        <v>5542</v>
      </c>
      <c r="P51" t="s">
        <v>19</v>
      </c>
      <c r="Q51" t="s">
        <v>1392</v>
      </c>
      <c r="R51" t="s">
        <v>18</v>
      </c>
      <c r="S51" t="s">
        <v>1730</v>
      </c>
      <c r="T51" t="s">
        <v>5098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3150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3507</v>
      </c>
      <c r="K52" t="s">
        <v>1999</v>
      </c>
      <c r="L52" t="s">
        <v>1094</v>
      </c>
      <c r="M52" t="s">
        <v>1727</v>
      </c>
      <c r="N52" t="s">
        <v>5543</v>
      </c>
      <c r="O52" t="s">
        <v>5544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3193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5545</v>
      </c>
      <c r="O53" t="s">
        <v>5546</v>
      </c>
      <c r="Q53" t="s">
        <v>1392</v>
      </c>
      <c r="R53" t="s">
        <v>62</v>
      </c>
      <c r="S53" t="s">
        <v>1730</v>
      </c>
      <c r="T53" t="s">
        <v>5547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5011</v>
      </c>
      <c r="K54" t="s">
        <v>1347</v>
      </c>
      <c r="L54" t="s">
        <v>1090</v>
      </c>
      <c r="M54" t="s">
        <v>1727</v>
      </c>
      <c r="N54" t="s">
        <v>5548</v>
      </c>
      <c r="O54" t="s">
        <v>5549</v>
      </c>
      <c r="P54" t="s">
        <v>19</v>
      </c>
      <c r="Q54" t="s">
        <v>1642</v>
      </c>
      <c r="R54" t="s">
        <v>30</v>
      </c>
      <c r="S54" t="s">
        <v>1728</v>
      </c>
      <c r="T54" t="s">
        <v>5550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3159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5551</v>
      </c>
      <c r="O55" t="s">
        <v>5552</v>
      </c>
      <c r="P55" t="s">
        <v>19</v>
      </c>
      <c r="Q55" t="s">
        <v>1611</v>
      </c>
      <c r="R55" t="s">
        <v>71</v>
      </c>
      <c r="S55" t="s">
        <v>1728</v>
      </c>
      <c r="T55" t="s">
        <v>4376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3341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5553</v>
      </c>
      <c r="M56" t="s">
        <v>1731</v>
      </c>
      <c r="N56" t="s">
        <v>5554</v>
      </c>
      <c r="O56" t="s">
        <v>5555</v>
      </c>
      <c r="P56" t="s">
        <v>25</v>
      </c>
      <c r="Q56" t="s">
        <v>1392</v>
      </c>
      <c r="R56" t="s">
        <v>30</v>
      </c>
      <c r="S56" t="s">
        <v>1730</v>
      </c>
      <c r="T56" t="s">
        <v>4539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3195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5556</v>
      </c>
      <c r="O57" t="s">
        <v>4836</v>
      </c>
      <c r="Q57" t="s">
        <v>1392</v>
      </c>
      <c r="R57" t="s">
        <v>34</v>
      </c>
      <c r="S57" t="s">
        <v>1730</v>
      </c>
      <c r="T57" t="s">
        <v>5557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5558</v>
      </c>
      <c r="O58" t="s">
        <v>5559</v>
      </c>
      <c r="P58" t="s">
        <v>19</v>
      </c>
      <c r="Q58" t="s">
        <v>1392</v>
      </c>
      <c r="R58" t="s">
        <v>46</v>
      </c>
      <c r="S58" t="s">
        <v>1730</v>
      </c>
      <c r="T58" t="s">
        <v>4838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5560</v>
      </c>
      <c r="O59" t="s">
        <v>5561</v>
      </c>
      <c r="Q59" t="s">
        <v>1611</v>
      </c>
      <c r="R59" t="s">
        <v>18</v>
      </c>
      <c r="S59" t="s">
        <v>1730</v>
      </c>
      <c r="T59" t="s">
        <v>5562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5563</v>
      </c>
      <c r="O60" t="s">
        <v>5564</v>
      </c>
      <c r="Q60" t="s">
        <v>1362</v>
      </c>
      <c r="R60" t="s">
        <v>51</v>
      </c>
      <c r="S60" t="s">
        <v>1730</v>
      </c>
      <c r="T60" t="s">
        <v>5565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5566</v>
      </c>
      <c r="O61" t="s">
        <v>5567</v>
      </c>
      <c r="P61" t="s">
        <v>19</v>
      </c>
      <c r="Q61" t="s">
        <v>1392</v>
      </c>
      <c r="R61" t="s">
        <v>18</v>
      </c>
      <c r="S61" t="s">
        <v>1730</v>
      </c>
      <c r="T61" t="s">
        <v>3283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5568</v>
      </c>
      <c r="O62" t="s">
        <v>5569</v>
      </c>
      <c r="P62" t="s">
        <v>19</v>
      </c>
      <c r="Q62" t="s">
        <v>1611</v>
      </c>
      <c r="R62" t="s">
        <v>51</v>
      </c>
      <c r="S62" t="s">
        <v>1730</v>
      </c>
      <c r="T62" t="s">
        <v>4540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3690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5570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4541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5571</v>
      </c>
      <c r="O64" t="s">
        <v>5572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3342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5571</v>
      </c>
      <c r="O65" t="s">
        <v>5573</v>
      </c>
      <c r="Q65" t="s">
        <v>1362</v>
      </c>
      <c r="R65" t="s">
        <v>60</v>
      </c>
      <c r="S65" t="s">
        <v>1732</v>
      </c>
      <c r="T65" t="s">
        <v>5012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3195</v>
      </c>
      <c r="D66" t="s">
        <v>5574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5575</v>
      </c>
      <c r="O66" t="s">
        <v>3348</v>
      </c>
      <c r="P66" t="s">
        <v>1126</v>
      </c>
      <c r="Q66" t="s">
        <v>1611</v>
      </c>
      <c r="R66" t="s">
        <v>71</v>
      </c>
      <c r="S66" t="s">
        <v>1730</v>
      </c>
      <c r="T66" t="s">
        <v>5576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5577</v>
      </c>
      <c r="O67" t="s">
        <v>5578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4835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5579</v>
      </c>
      <c r="O68" t="s">
        <v>5580</v>
      </c>
      <c r="P68" t="s">
        <v>19</v>
      </c>
      <c r="Q68" t="s">
        <v>1611</v>
      </c>
      <c r="R68" t="s">
        <v>49</v>
      </c>
      <c r="S68" t="s">
        <v>1730</v>
      </c>
      <c r="T68" t="s">
        <v>4839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4212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5581</v>
      </c>
      <c r="O69" t="s">
        <v>5582</v>
      </c>
      <c r="Q69" t="s">
        <v>1392</v>
      </c>
      <c r="R69" t="s">
        <v>67</v>
      </c>
      <c r="S69" t="s">
        <v>1730</v>
      </c>
      <c r="T69" t="s">
        <v>5093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5583</v>
      </c>
      <c r="O70" t="s">
        <v>5584</v>
      </c>
      <c r="P70" t="s">
        <v>19</v>
      </c>
      <c r="Q70" t="s">
        <v>1362</v>
      </c>
      <c r="R70" t="s">
        <v>34</v>
      </c>
      <c r="S70" t="s">
        <v>1730</v>
      </c>
      <c r="T70" t="s">
        <v>3495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5585</v>
      </c>
      <c r="O71" t="s">
        <v>5586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5587</v>
      </c>
      <c r="O72" t="s">
        <v>5588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5589</v>
      </c>
      <c r="O73" t="s">
        <v>5590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3727</v>
      </c>
      <c r="K74" t="s">
        <v>821</v>
      </c>
      <c r="L74" t="s">
        <v>818</v>
      </c>
      <c r="M74" t="s">
        <v>1727</v>
      </c>
      <c r="N74" t="s">
        <v>5591</v>
      </c>
      <c r="O74" t="s">
        <v>5592</v>
      </c>
      <c r="P74" t="s">
        <v>19</v>
      </c>
      <c r="Q74" t="s">
        <v>1101</v>
      </c>
      <c r="R74" t="s">
        <v>37</v>
      </c>
      <c r="S74" t="s">
        <v>1728</v>
      </c>
      <c r="T74" t="s">
        <v>4840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5593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5594</v>
      </c>
      <c r="O75" t="s">
        <v>5595</v>
      </c>
      <c r="P75" t="s">
        <v>19</v>
      </c>
      <c r="Q75" t="s">
        <v>1392</v>
      </c>
      <c r="R75" t="s">
        <v>60</v>
      </c>
      <c r="S75" t="s">
        <v>1730</v>
      </c>
      <c r="T75" t="s">
        <v>5596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5597</v>
      </c>
      <c r="O76" t="s">
        <v>5598</v>
      </c>
      <c r="P76" t="s">
        <v>19</v>
      </c>
      <c r="Q76" t="s">
        <v>1101</v>
      </c>
      <c r="R76" t="s">
        <v>51</v>
      </c>
      <c r="S76" t="s">
        <v>1730</v>
      </c>
      <c r="T76" t="s">
        <v>5115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5599</v>
      </c>
      <c r="O77" t="s">
        <v>5600</v>
      </c>
      <c r="P77" t="s">
        <v>19</v>
      </c>
      <c r="Q77" t="s">
        <v>1611</v>
      </c>
      <c r="R77" t="s">
        <v>51</v>
      </c>
      <c r="S77" t="s">
        <v>1728</v>
      </c>
      <c r="T77" t="s">
        <v>5601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3587</v>
      </c>
      <c r="K78" t="s">
        <v>1403</v>
      </c>
      <c r="L78" t="s">
        <v>823</v>
      </c>
      <c r="M78" t="s">
        <v>1731</v>
      </c>
      <c r="N78" t="s">
        <v>5602</v>
      </c>
      <c r="O78" t="s">
        <v>3289</v>
      </c>
      <c r="P78" t="s">
        <v>1126</v>
      </c>
      <c r="Q78" t="s">
        <v>1611</v>
      </c>
      <c r="R78" t="s">
        <v>60</v>
      </c>
      <c r="S78" t="s">
        <v>1730</v>
      </c>
      <c r="T78" t="s">
        <v>5603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5604</v>
      </c>
      <c r="O79" t="s">
        <v>5605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5606</v>
      </c>
      <c r="O80" t="s">
        <v>5607</v>
      </c>
      <c r="Q80" t="s">
        <v>1642</v>
      </c>
      <c r="R80" t="s">
        <v>30</v>
      </c>
      <c r="S80" t="s">
        <v>1730</v>
      </c>
      <c r="T80" t="s">
        <v>5608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5609</v>
      </c>
      <c r="O81" t="s">
        <v>5610</v>
      </c>
      <c r="P81" t="s">
        <v>1126</v>
      </c>
      <c r="Q81" t="s">
        <v>1611</v>
      </c>
      <c r="R81" t="s">
        <v>41</v>
      </c>
      <c r="S81" t="s">
        <v>1730</v>
      </c>
      <c r="T81" t="s">
        <v>5116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5611</v>
      </c>
      <c r="O82" t="s">
        <v>5612</v>
      </c>
      <c r="P82" t="s">
        <v>19</v>
      </c>
      <c r="Q82" t="s">
        <v>1392</v>
      </c>
      <c r="R82" t="s">
        <v>68</v>
      </c>
      <c r="S82" t="s">
        <v>1728</v>
      </c>
      <c r="T82" t="s">
        <v>3316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5613</v>
      </c>
      <c r="O83" t="s">
        <v>5614</v>
      </c>
      <c r="P83" t="s">
        <v>19</v>
      </c>
      <c r="Q83" t="s">
        <v>1392</v>
      </c>
      <c r="R83" t="s">
        <v>36</v>
      </c>
      <c r="S83" t="s">
        <v>1728</v>
      </c>
      <c r="T83" t="s">
        <v>3197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5615</v>
      </c>
      <c r="O84" t="s">
        <v>5616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4841</v>
      </c>
      <c r="E85" t="s">
        <v>4256</v>
      </c>
      <c r="F85" t="s">
        <v>3175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5617</v>
      </c>
      <c r="O85" t="s">
        <v>5618</v>
      </c>
      <c r="P85" t="s">
        <v>25</v>
      </c>
      <c r="Q85" t="s">
        <v>1392</v>
      </c>
      <c r="R85" t="s">
        <v>63</v>
      </c>
      <c r="S85" t="s">
        <v>1730</v>
      </c>
      <c r="T85" t="s">
        <v>5619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4379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5620</v>
      </c>
      <c r="O86" t="s">
        <v>5621</v>
      </c>
      <c r="Q86" t="s">
        <v>1362</v>
      </c>
      <c r="R86" t="s">
        <v>24</v>
      </c>
      <c r="S86" t="s">
        <v>1728</v>
      </c>
      <c r="T86" t="s">
        <v>4543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5622</v>
      </c>
      <c r="O87" t="s">
        <v>5623</v>
      </c>
      <c r="P87" t="s">
        <v>19</v>
      </c>
      <c r="Q87" t="s">
        <v>1611</v>
      </c>
      <c r="R87" t="s">
        <v>62</v>
      </c>
      <c r="S87" t="s">
        <v>1730</v>
      </c>
      <c r="T87" t="s">
        <v>4842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5624</v>
      </c>
      <c r="O88" t="s">
        <v>4641</v>
      </c>
      <c r="P88" t="s">
        <v>19</v>
      </c>
      <c r="Q88" t="s">
        <v>1642</v>
      </c>
      <c r="R88" t="s">
        <v>60</v>
      </c>
      <c r="S88" t="s">
        <v>1730</v>
      </c>
      <c r="T88" t="s">
        <v>5105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3493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5103</v>
      </c>
      <c r="O89" t="s">
        <v>5625</v>
      </c>
      <c r="P89" t="s">
        <v>19</v>
      </c>
      <c r="Q89" t="s">
        <v>1392</v>
      </c>
      <c r="R89" t="s">
        <v>62</v>
      </c>
      <c r="S89" t="s">
        <v>1730</v>
      </c>
      <c r="T89" t="s">
        <v>3496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5626</v>
      </c>
      <c r="O90" t="s">
        <v>5627</v>
      </c>
      <c r="P90" t="s">
        <v>19</v>
      </c>
      <c r="Q90" t="s">
        <v>1392</v>
      </c>
      <c r="R90" t="s">
        <v>37</v>
      </c>
      <c r="S90" t="s">
        <v>1730</v>
      </c>
      <c r="T90" t="s">
        <v>3282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5628</v>
      </c>
      <c r="O91" t="s">
        <v>5629</v>
      </c>
      <c r="P91" t="s">
        <v>19</v>
      </c>
      <c r="Q91" t="s">
        <v>1642</v>
      </c>
      <c r="R91" t="s">
        <v>21</v>
      </c>
      <c r="S91" t="s">
        <v>1730</v>
      </c>
      <c r="T91" t="s">
        <v>5630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5631</v>
      </c>
      <c r="O92" t="s">
        <v>5632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5104</v>
      </c>
      <c r="O93" t="s">
        <v>5633</v>
      </c>
      <c r="P93" t="s">
        <v>19</v>
      </c>
      <c r="Q93" t="s">
        <v>1392</v>
      </c>
      <c r="R93" t="s">
        <v>34</v>
      </c>
      <c r="S93" t="s">
        <v>1728</v>
      </c>
      <c r="T93" t="s">
        <v>3344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5104</v>
      </c>
      <c r="P94" t="s">
        <v>1126</v>
      </c>
      <c r="Q94" t="s">
        <v>1362</v>
      </c>
      <c r="R94" t="s">
        <v>24</v>
      </c>
      <c r="S94" t="s">
        <v>1728</v>
      </c>
      <c r="T94" t="s">
        <v>3511</v>
      </c>
      <c r="U94" t="s">
        <v>2038</v>
      </c>
    </row>
    <row r="95" spans="1:23" x14ac:dyDescent="0.25">
      <c r="A95" t="s">
        <v>675</v>
      </c>
      <c r="B95" t="s">
        <v>676</v>
      </c>
      <c r="C95" t="s">
        <v>4252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5100</v>
      </c>
      <c r="O95" t="s">
        <v>5634</v>
      </c>
      <c r="Q95" t="s">
        <v>1101</v>
      </c>
      <c r="R95" t="s">
        <v>51</v>
      </c>
      <c r="S95" t="s">
        <v>1732</v>
      </c>
      <c r="T95" t="s">
        <v>5635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5636</v>
      </c>
      <c r="K96" t="s">
        <v>1692</v>
      </c>
      <c r="L96" t="s">
        <v>1346</v>
      </c>
      <c r="M96" t="s">
        <v>1731</v>
      </c>
      <c r="N96" t="s">
        <v>5637</v>
      </c>
      <c r="O96" t="s">
        <v>5638</v>
      </c>
      <c r="P96" t="s">
        <v>19</v>
      </c>
      <c r="Q96" t="s">
        <v>1392</v>
      </c>
      <c r="R96" t="s">
        <v>51</v>
      </c>
      <c r="S96" t="s">
        <v>1730</v>
      </c>
      <c r="T96" t="s">
        <v>5639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3200</v>
      </c>
      <c r="M97" t="s">
        <v>1731</v>
      </c>
      <c r="N97" t="s">
        <v>5640</v>
      </c>
      <c r="O97" t="s">
        <v>5641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3324</v>
      </c>
      <c r="K98" t="s">
        <v>1357</v>
      </c>
      <c r="L98" t="s">
        <v>1366</v>
      </c>
      <c r="M98" t="s">
        <v>1727</v>
      </c>
      <c r="N98" t="s">
        <v>5642</v>
      </c>
      <c r="O98" t="s">
        <v>5643</v>
      </c>
      <c r="P98" t="s">
        <v>19</v>
      </c>
      <c r="Q98" t="s">
        <v>1611</v>
      </c>
      <c r="R98" t="s">
        <v>68</v>
      </c>
      <c r="S98" t="s">
        <v>1728</v>
      </c>
      <c r="T98" t="s">
        <v>3681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4443</v>
      </c>
      <c r="K99" t="s">
        <v>1086</v>
      </c>
      <c r="L99" t="s">
        <v>1366</v>
      </c>
      <c r="M99" t="s">
        <v>1729</v>
      </c>
      <c r="N99" t="s">
        <v>5644</v>
      </c>
      <c r="O99" t="s">
        <v>5645</v>
      </c>
      <c r="P99" t="s">
        <v>19</v>
      </c>
      <c r="Q99" t="s">
        <v>1642</v>
      </c>
      <c r="R99" t="s">
        <v>68</v>
      </c>
      <c r="S99" t="s">
        <v>1730</v>
      </c>
      <c r="T99" t="s">
        <v>5646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5647</v>
      </c>
      <c r="O100" t="s">
        <v>5648</v>
      </c>
      <c r="Q100" t="s">
        <v>1611</v>
      </c>
      <c r="R100" t="s">
        <v>63</v>
      </c>
      <c r="S100" t="s">
        <v>1730</v>
      </c>
      <c r="T100" t="s">
        <v>4844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3194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4431</v>
      </c>
      <c r="K101" t="s">
        <v>2287</v>
      </c>
      <c r="L101" t="s">
        <v>1090</v>
      </c>
      <c r="M101" t="s">
        <v>1731</v>
      </c>
      <c r="N101" t="s">
        <v>5099</v>
      </c>
      <c r="O101" t="s">
        <v>3289</v>
      </c>
      <c r="P101" t="s">
        <v>19</v>
      </c>
      <c r="Q101" t="s">
        <v>1362</v>
      </c>
      <c r="R101" t="s">
        <v>36</v>
      </c>
      <c r="S101" t="s">
        <v>1730</v>
      </c>
      <c r="T101" t="s">
        <v>4553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3243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5649</v>
      </c>
      <c r="O102" t="s">
        <v>5306</v>
      </c>
      <c r="P102" t="s">
        <v>19</v>
      </c>
      <c r="Q102" t="s">
        <v>1392</v>
      </c>
      <c r="R102" t="s">
        <v>36</v>
      </c>
      <c r="S102" t="s">
        <v>1728</v>
      </c>
      <c r="T102" t="s">
        <v>4547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3206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5649</v>
      </c>
      <c r="O103" t="s">
        <v>4388</v>
      </c>
      <c r="Q103" t="s">
        <v>1611</v>
      </c>
      <c r="R103" t="s">
        <v>36</v>
      </c>
      <c r="S103" t="s">
        <v>1728</v>
      </c>
      <c r="T103" t="s">
        <v>4545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5650</v>
      </c>
      <c r="O104" t="s">
        <v>5651</v>
      </c>
      <c r="Q104" t="s">
        <v>1392</v>
      </c>
      <c r="R104" t="s">
        <v>30</v>
      </c>
      <c r="S104" t="s">
        <v>1730</v>
      </c>
      <c r="T104" t="s">
        <v>3571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3690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5652</v>
      </c>
      <c r="O105" t="s">
        <v>5653</v>
      </c>
      <c r="P105" t="s">
        <v>19</v>
      </c>
      <c r="Q105" t="s">
        <v>1611</v>
      </c>
      <c r="R105" t="s">
        <v>60</v>
      </c>
      <c r="S105" t="s">
        <v>1728</v>
      </c>
      <c r="T105" t="s">
        <v>3680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5654</v>
      </c>
      <c r="O106" t="s">
        <v>4604</v>
      </c>
      <c r="P106" t="s">
        <v>1126</v>
      </c>
      <c r="Q106" t="s">
        <v>1101</v>
      </c>
      <c r="R106" t="s">
        <v>60</v>
      </c>
      <c r="S106" t="s">
        <v>1728</v>
      </c>
      <c r="T106" t="s">
        <v>3156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5655</v>
      </c>
      <c r="O107" t="s">
        <v>5656</v>
      </c>
      <c r="P107" t="s">
        <v>1126</v>
      </c>
      <c r="Q107" t="s">
        <v>1611</v>
      </c>
      <c r="R107" t="s">
        <v>30</v>
      </c>
      <c r="S107" t="s">
        <v>1730</v>
      </c>
      <c r="T107" t="s">
        <v>5657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5658</v>
      </c>
      <c r="O108" t="s">
        <v>5659</v>
      </c>
      <c r="P108" t="s">
        <v>19</v>
      </c>
      <c r="Q108" t="s">
        <v>1642</v>
      </c>
      <c r="R108" t="s">
        <v>37</v>
      </c>
      <c r="S108" t="s">
        <v>1730</v>
      </c>
      <c r="T108" t="s">
        <v>4542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5660</v>
      </c>
      <c r="O109" t="s">
        <v>5661</v>
      </c>
      <c r="P109" t="s">
        <v>1126</v>
      </c>
      <c r="Q109" t="s">
        <v>1392</v>
      </c>
      <c r="R109" t="s">
        <v>120</v>
      </c>
      <c r="S109" t="s">
        <v>1730</v>
      </c>
      <c r="T109" t="s">
        <v>4848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4377</v>
      </c>
      <c r="K110" t="s">
        <v>1386</v>
      </c>
      <c r="L110" t="s">
        <v>1090</v>
      </c>
      <c r="M110" t="s">
        <v>1731</v>
      </c>
      <c r="N110" t="s">
        <v>5662</v>
      </c>
      <c r="O110" t="s">
        <v>5663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4846</v>
      </c>
      <c r="O111" t="s">
        <v>3347</v>
      </c>
      <c r="P111" t="s">
        <v>19</v>
      </c>
      <c r="Q111" t="s">
        <v>1392</v>
      </c>
      <c r="R111" t="s">
        <v>63</v>
      </c>
      <c r="S111" t="s">
        <v>1730</v>
      </c>
      <c r="T111" t="s">
        <v>3174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5664</v>
      </c>
      <c r="O112" t="s">
        <v>2738</v>
      </c>
      <c r="Q112" t="s">
        <v>1392</v>
      </c>
      <c r="R112" t="s">
        <v>36</v>
      </c>
      <c r="S112" t="s">
        <v>1730</v>
      </c>
      <c r="T112" t="s">
        <v>3573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5665</v>
      </c>
      <c r="O113" t="s">
        <v>5666</v>
      </c>
      <c r="P113" t="s">
        <v>19</v>
      </c>
      <c r="Q113" t="s">
        <v>1392</v>
      </c>
      <c r="R113" t="s">
        <v>24</v>
      </c>
      <c r="S113" t="s">
        <v>1730</v>
      </c>
      <c r="T113" t="s">
        <v>5667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5668</v>
      </c>
      <c r="O114" t="s">
        <v>5669</v>
      </c>
      <c r="P114" t="s">
        <v>19</v>
      </c>
      <c r="Q114" t="s">
        <v>1392</v>
      </c>
      <c r="R114" t="s">
        <v>30</v>
      </c>
      <c r="S114" t="s">
        <v>1730</v>
      </c>
      <c r="T114" t="s">
        <v>3678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5670</v>
      </c>
      <c r="O115" t="s">
        <v>5671</v>
      </c>
      <c r="P115" t="s">
        <v>19</v>
      </c>
      <c r="Q115" t="s">
        <v>1392</v>
      </c>
      <c r="R115" t="s">
        <v>37</v>
      </c>
      <c r="S115" t="s">
        <v>1730</v>
      </c>
      <c r="T115" t="s">
        <v>3349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5672</v>
      </c>
      <c r="O116" t="s">
        <v>4378</v>
      </c>
      <c r="P116" t="s">
        <v>19</v>
      </c>
      <c r="Q116" t="s">
        <v>1611</v>
      </c>
      <c r="R116" t="s">
        <v>62</v>
      </c>
      <c r="S116" t="s">
        <v>1728</v>
      </c>
      <c r="T116" t="s">
        <v>5673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3284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5674</v>
      </c>
      <c r="O117" t="s">
        <v>5675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3712</v>
      </c>
      <c r="K118" t="s">
        <v>821</v>
      </c>
      <c r="L118" t="s">
        <v>1346</v>
      </c>
      <c r="M118" t="s">
        <v>1729</v>
      </c>
      <c r="N118" t="s">
        <v>5676</v>
      </c>
      <c r="O118" t="s">
        <v>5677</v>
      </c>
      <c r="Q118" t="s">
        <v>126</v>
      </c>
      <c r="R118" t="s">
        <v>37</v>
      </c>
      <c r="S118" t="s">
        <v>1728</v>
      </c>
      <c r="T118" t="s">
        <v>3503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5678</v>
      </c>
      <c r="O119" t="s">
        <v>5679</v>
      </c>
      <c r="P119" t="s">
        <v>25</v>
      </c>
      <c r="Q119" t="s">
        <v>1642</v>
      </c>
      <c r="R119" t="s">
        <v>30</v>
      </c>
      <c r="S119" t="s">
        <v>1730</v>
      </c>
      <c r="T119" t="s">
        <v>5680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5681</v>
      </c>
      <c r="O120" t="s">
        <v>5682</v>
      </c>
      <c r="P120" t="s">
        <v>19</v>
      </c>
      <c r="Q120" t="s">
        <v>126</v>
      </c>
      <c r="R120" t="s">
        <v>46</v>
      </c>
      <c r="S120" t="s">
        <v>1728</v>
      </c>
      <c r="T120" t="s">
        <v>5683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5684</v>
      </c>
      <c r="O121" t="s">
        <v>5685</v>
      </c>
      <c r="P121" t="s">
        <v>19</v>
      </c>
      <c r="Q121" t="s">
        <v>1392</v>
      </c>
      <c r="R121" t="s">
        <v>49</v>
      </c>
      <c r="S121" t="s">
        <v>1730</v>
      </c>
      <c r="T121" t="s">
        <v>4253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3319</v>
      </c>
      <c r="K122" t="s">
        <v>2411</v>
      </c>
      <c r="L122" t="s">
        <v>823</v>
      </c>
      <c r="M122" t="s">
        <v>1731</v>
      </c>
      <c r="N122" t="s">
        <v>5684</v>
      </c>
      <c r="O122" t="s">
        <v>5686</v>
      </c>
      <c r="P122" t="s">
        <v>19</v>
      </c>
      <c r="Q122" t="s">
        <v>1392</v>
      </c>
      <c r="R122" t="s">
        <v>49</v>
      </c>
      <c r="S122" t="s">
        <v>1730</v>
      </c>
      <c r="T122" t="s">
        <v>5687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3225</v>
      </c>
      <c r="M123" t="s">
        <v>1731</v>
      </c>
      <c r="N123" t="s">
        <v>5688</v>
      </c>
      <c r="O123" t="s">
        <v>5689</v>
      </c>
      <c r="P123" t="s">
        <v>19</v>
      </c>
      <c r="Q123" t="s">
        <v>1392</v>
      </c>
      <c r="R123" t="s">
        <v>30</v>
      </c>
      <c r="S123" t="s">
        <v>1730</v>
      </c>
      <c r="T123" t="s">
        <v>4849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5690</v>
      </c>
      <c r="O124" t="s">
        <v>5691</v>
      </c>
      <c r="P124" t="s">
        <v>19</v>
      </c>
      <c r="Q124" t="s">
        <v>1611</v>
      </c>
      <c r="R124" t="s">
        <v>60</v>
      </c>
      <c r="S124" t="s">
        <v>1728</v>
      </c>
      <c r="T124" t="s">
        <v>4546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4299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5692</v>
      </c>
      <c r="O125" t="s">
        <v>5693</v>
      </c>
      <c r="P125" t="s">
        <v>19</v>
      </c>
      <c r="Q125" t="s">
        <v>1392</v>
      </c>
      <c r="R125" t="s">
        <v>68</v>
      </c>
      <c r="S125" t="s">
        <v>1730</v>
      </c>
      <c r="T125" t="s">
        <v>4254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5694</v>
      </c>
      <c r="O126" t="s">
        <v>5695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5696</v>
      </c>
      <c r="O127" t="s">
        <v>5697</v>
      </c>
      <c r="P127" t="s">
        <v>19</v>
      </c>
      <c r="Q127" t="s">
        <v>1362</v>
      </c>
      <c r="R127" t="s">
        <v>30</v>
      </c>
      <c r="S127" t="s">
        <v>1728</v>
      </c>
      <c r="T127" t="s">
        <v>5134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4199</v>
      </c>
      <c r="K128" t="s">
        <v>1390</v>
      </c>
      <c r="M128" t="s">
        <v>1729</v>
      </c>
      <c r="N128" t="s">
        <v>5698</v>
      </c>
      <c r="O128" t="s">
        <v>3687</v>
      </c>
      <c r="Q128" t="s">
        <v>1101</v>
      </c>
      <c r="R128" t="s">
        <v>51</v>
      </c>
      <c r="S128" t="s">
        <v>1730</v>
      </c>
      <c r="T128" t="s">
        <v>5699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5700</v>
      </c>
      <c r="O129" t="s">
        <v>5701</v>
      </c>
      <c r="P129" t="s">
        <v>19</v>
      </c>
      <c r="Q129" t="s">
        <v>1611</v>
      </c>
      <c r="R129" t="s">
        <v>60</v>
      </c>
      <c r="S129" t="s">
        <v>1730</v>
      </c>
      <c r="T129" t="s">
        <v>3495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5110</v>
      </c>
      <c r="O130" t="s">
        <v>4576</v>
      </c>
      <c r="P130" t="s">
        <v>19</v>
      </c>
      <c r="Q130" t="s">
        <v>1101</v>
      </c>
      <c r="R130" t="s">
        <v>34</v>
      </c>
      <c r="S130" t="s">
        <v>1732</v>
      </c>
      <c r="T130" t="s">
        <v>4561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5159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4942</v>
      </c>
      <c r="L131" t="s">
        <v>1094</v>
      </c>
      <c r="M131" t="s">
        <v>1731</v>
      </c>
      <c r="N131" t="s">
        <v>5702</v>
      </c>
      <c r="O131" t="s">
        <v>5703</v>
      </c>
      <c r="P131" t="s">
        <v>19</v>
      </c>
      <c r="Q131" t="s">
        <v>1392</v>
      </c>
      <c r="R131" t="s">
        <v>24</v>
      </c>
      <c r="S131" t="s">
        <v>1730</v>
      </c>
      <c r="T131" t="s">
        <v>5704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5705</v>
      </c>
      <c r="O132" t="s">
        <v>5706</v>
      </c>
      <c r="P132" t="s">
        <v>19</v>
      </c>
      <c r="Q132" t="s">
        <v>1392</v>
      </c>
      <c r="R132" t="s">
        <v>24</v>
      </c>
      <c r="S132" t="s">
        <v>1730</v>
      </c>
      <c r="T132" t="s">
        <v>5707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5708</v>
      </c>
      <c r="O133" t="s">
        <v>5709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5710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4851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5711</v>
      </c>
      <c r="P135" t="s">
        <v>19</v>
      </c>
      <c r="Q135" t="s">
        <v>1611</v>
      </c>
      <c r="R135" t="s">
        <v>51</v>
      </c>
      <c r="S135" t="s">
        <v>1730</v>
      </c>
      <c r="T135" t="s">
        <v>4255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5712</v>
      </c>
      <c r="O136" t="s">
        <v>5713</v>
      </c>
      <c r="P136" t="s">
        <v>19</v>
      </c>
      <c r="Q136" t="s">
        <v>1642</v>
      </c>
      <c r="R136" t="s">
        <v>24</v>
      </c>
      <c r="S136" t="s">
        <v>1730</v>
      </c>
      <c r="T136" t="s">
        <v>4850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3241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5714</v>
      </c>
      <c r="O137" t="s">
        <v>5715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4209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5111</v>
      </c>
      <c r="O138" t="s">
        <v>4888</v>
      </c>
      <c r="P138" t="s">
        <v>1126</v>
      </c>
      <c r="Q138" t="s">
        <v>1392</v>
      </c>
      <c r="R138" t="s">
        <v>51</v>
      </c>
      <c r="S138" t="s">
        <v>1728</v>
      </c>
      <c r="T138" t="s">
        <v>5716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5717</v>
      </c>
      <c r="O139" t="s">
        <v>2849</v>
      </c>
      <c r="Q139" t="s">
        <v>1392</v>
      </c>
      <c r="R139" t="s">
        <v>62</v>
      </c>
      <c r="S139" t="s">
        <v>1730</v>
      </c>
      <c r="T139" t="s">
        <v>5718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5112</v>
      </c>
      <c r="O140" t="s">
        <v>4568</v>
      </c>
      <c r="P140" t="s">
        <v>25</v>
      </c>
      <c r="Q140" t="s">
        <v>1392</v>
      </c>
      <c r="R140" t="s">
        <v>34</v>
      </c>
      <c r="S140" t="s">
        <v>1728</v>
      </c>
      <c r="T140" t="s">
        <v>5719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5112</v>
      </c>
      <c r="O141" t="s">
        <v>5720</v>
      </c>
      <c r="P141" t="s">
        <v>19</v>
      </c>
      <c r="Q141" t="s">
        <v>1392</v>
      </c>
      <c r="R141" t="s">
        <v>37</v>
      </c>
      <c r="S141" t="s">
        <v>1730</v>
      </c>
      <c r="T141" t="s">
        <v>5721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3242</v>
      </c>
      <c r="E142" t="s">
        <v>5722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5723</v>
      </c>
      <c r="O142" t="s">
        <v>5724</v>
      </c>
      <c r="P142" t="s">
        <v>19</v>
      </c>
      <c r="Q142" t="s">
        <v>1642</v>
      </c>
      <c r="R142" t="s">
        <v>60</v>
      </c>
      <c r="S142" t="s">
        <v>1730</v>
      </c>
      <c r="T142" t="s">
        <v>5725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5726</v>
      </c>
      <c r="O143" t="s">
        <v>5727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5726</v>
      </c>
      <c r="O144" t="s">
        <v>3579</v>
      </c>
      <c r="P144" t="s">
        <v>19</v>
      </c>
      <c r="Q144" t="s">
        <v>1392</v>
      </c>
      <c r="R144" t="s">
        <v>36</v>
      </c>
      <c r="S144" t="s">
        <v>1728</v>
      </c>
      <c r="T144" t="s">
        <v>3494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5728</v>
      </c>
      <c r="O145" t="s">
        <v>5729</v>
      </c>
      <c r="P145" t="s">
        <v>19</v>
      </c>
      <c r="Q145" t="s">
        <v>1611</v>
      </c>
      <c r="R145" t="s">
        <v>46</v>
      </c>
      <c r="S145" t="s">
        <v>1730</v>
      </c>
      <c r="T145" t="s">
        <v>3682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5730</v>
      </c>
      <c r="O146" t="s">
        <v>5731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3148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5732</v>
      </c>
      <c r="O147" t="s">
        <v>5733</v>
      </c>
      <c r="P147" t="s">
        <v>19</v>
      </c>
      <c r="Q147" t="s">
        <v>1642</v>
      </c>
      <c r="R147" t="s">
        <v>36</v>
      </c>
      <c r="S147" t="s">
        <v>1730</v>
      </c>
      <c r="T147" t="s">
        <v>5734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4252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5735</v>
      </c>
      <c r="O148" t="s">
        <v>5736</v>
      </c>
      <c r="Q148" t="s">
        <v>1611</v>
      </c>
      <c r="R148" t="s">
        <v>68</v>
      </c>
      <c r="S148" t="s">
        <v>1730</v>
      </c>
      <c r="T148" t="s">
        <v>5737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5738</v>
      </c>
      <c r="O149" t="s">
        <v>5739</v>
      </c>
      <c r="Q149" t="s">
        <v>1392</v>
      </c>
      <c r="R149" t="s">
        <v>36</v>
      </c>
      <c r="S149" t="s">
        <v>1728</v>
      </c>
      <c r="T149" t="s">
        <v>4552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5740</v>
      </c>
      <c r="O150" t="s">
        <v>5741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5742</v>
      </c>
      <c r="O151" t="s">
        <v>5743</v>
      </c>
      <c r="P151" t="s">
        <v>25</v>
      </c>
      <c r="Q151" t="s">
        <v>1392</v>
      </c>
      <c r="R151" t="s">
        <v>68</v>
      </c>
      <c r="S151" t="s">
        <v>1730</v>
      </c>
      <c r="T151" t="s">
        <v>5744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3206</v>
      </c>
      <c r="E152" t="s">
        <v>3243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5745</v>
      </c>
      <c r="O152" t="s">
        <v>5746</v>
      </c>
      <c r="P152" t="s">
        <v>19</v>
      </c>
      <c r="Q152" t="s">
        <v>1392</v>
      </c>
      <c r="R152" t="s">
        <v>49</v>
      </c>
      <c r="S152" t="s">
        <v>1730</v>
      </c>
      <c r="T152" t="s">
        <v>3146</v>
      </c>
      <c r="U152" t="s">
        <v>102</v>
      </c>
    </row>
    <row r="153" spans="1:22" x14ac:dyDescent="0.25">
      <c r="A153" t="s">
        <v>3179</v>
      </c>
      <c r="B153" t="s">
        <v>3180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3713</v>
      </c>
      <c r="K153" t="s">
        <v>1349</v>
      </c>
      <c r="L153" t="s">
        <v>816</v>
      </c>
      <c r="M153" t="s">
        <v>1727</v>
      </c>
      <c r="N153" t="s">
        <v>5118</v>
      </c>
      <c r="O153" t="s">
        <v>5374</v>
      </c>
      <c r="P153" t="s">
        <v>19</v>
      </c>
      <c r="Q153" t="s">
        <v>1101</v>
      </c>
      <c r="R153" t="s">
        <v>120</v>
      </c>
      <c r="S153" t="s">
        <v>1728</v>
      </c>
      <c r="T153" t="s">
        <v>3693</v>
      </c>
      <c r="U153" t="s">
        <v>3181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5114</v>
      </c>
      <c r="E154" t="s">
        <v>4869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5747</v>
      </c>
      <c r="O154" t="s">
        <v>5748</v>
      </c>
      <c r="P154" t="s">
        <v>19</v>
      </c>
      <c r="Q154" t="s">
        <v>1392</v>
      </c>
      <c r="R154" t="s">
        <v>63</v>
      </c>
      <c r="S154" t="s">
        <v>1730</v>
      </c>
      <c r="T154" t="s">
        <v>3345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4284</v>
      </c>
      <c r="K155" t="s">
        <v>1357</v>
      </c>
      <c r="L155" t="s">
        <v>1090</v>
      </c>
      <c r="M155" t="s">
        <v>1729</v>
      </c>
      <c r="N155" t="s">
        <v>5749</v>
      </c>
      <c r="O155" t="s">
        <v>5750</v>
      </c>
      <c r="P155" t="s">
        <v>19</v>
      </c>
      <c r="Q155" t="s">
        <v>1101</v>
      </c>
      <c r="R155" t="s">
        <v>21</v>
      </c>
      <c r="S155" t="s">
        <v>1730</v>
      </c>
      <c r="T155" t="s">
        <v>4563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5751</v>
      </c>
      <c r="O156" t="s">
        <v>5752</v>
      </c>
      <c r="P156" t="s">
        <v>19</v>
      </c>
      <c r="Q156" t="s">
        <v>1392</v>
      </c>
      <c r="R156" t="s">
        <v>41</v>
      </c>
      <c r="S156" t="s">
        <v>1730</v>
      </c>
      <c r="T156" t="s">
        <v>5753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3243</v>
      </c>
      <c r="F157" t="s">
        <v>3175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5754</v>
      </c>
      <c r="O157" t="s">
        <v>5755</v>
      </c>
      <c r="P157" t="s">
        <v>19</v>
      </c>
      <c r="Q157" t="s">
        <v>1392</v>
      </c>
      <c r="R157" t="s">
        <v>49</v>
      </c>
      <c r="S157" t="s">
        <v>1730</v>
      </c>
      <c r="T157" t="s">
        <v>5756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5757</v>
      </c>
      <c r="O158" t="s">
        <v>5758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5759</v>
      </c>
      <c r="O159" t="s">
        <v>5760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5761</v>
      </c>
      <c r="O160" t="s">
        <v>5762</v>
      </c>
      <c r="P160" t="s">
        <v>19</v>
      </c>
      <c r="Q160" t="s">
        <v>1392</v>
      </c>
      <c r="R160" t="s">
        <v>29</v>
      </c>
      <c r="S160" t="s">
        <v>1730</v>
      </c>
      <c r="T160" t="s">
        <v>4259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4584</v>
      </c>
      <c r="K161" t="s">
        <v>1594</v>
      </c>
      <c r="L161" t="s">
        <v>1361</v>
      </c>
      <c r="M161" t="s">
        <v>1731</v>
      </c>
      <c r="N161" t="s">
        <v>5121</v>
      </c>
      <c r="O161" t="s">
        <v>5763</v>
      </c>
      <c r="P161" t="s">
        <v>19</v>
      </c>
      <c r="Q161" t="s">
        <v>1642</v>
      </c>
      <c r="R161" t="s">
        <v>68</v>
      </c>
      <c r="S161" t="s">
        <v>1732</v>
      </c>
      <c r="T161" t="s">
        <v>5764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5765</v>
      </c>
      <c r="O162" t="s">
        <v>5766</v>
      </c>
      <c r="P162" t="s">
        <v>19</v>
      </c>
      <c r="Q162" t="s">
        <v>1392</v>
      </c>
      <c r="R162" t="s">
        <v>49</v>
      </c>
      <c r="S162" t="s">
        <v>1730</v>
      </c>
      <c r="T162" t="s">
        <v>3352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3584</v>
      </c>
      <c r="K163" t="s">
        <v>1085</v>
      </c>
      <c r="L163" t="s">
        <v>817</v>
      </c>
      <c r="M163" t="s">
        <v>1731</v>
      </c>
      <c r="N163" t="s">
        <v>4551</v>
      </c>
      <c r="P163" t="s">
        <v>1796</v>
      </c>
      <c r="Q163" t="s">
        <v>126</v>
      </c>
      <c r="R163" t="s">
        <v>34</v>
      </c>
      <c r="S163" t="s">
        <v>1732</v>
      </c>
      <c r="T163" t="s">
        <v>5767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3225</v>
      </c>
      <c r="M164" t="s">
        <v>1731</v>
      </c>
      <c r="N164" t="s">
        <v>5768</v>
      </c>
      <c r="O164" t="s">
        <v>5769</v>
      </c>
      <c r="P164" t="s">
        <v>19</v>
      </c>
      <c r="Q164" t="s">
        <v>1392</v>
      </c>
      <c r="R164" t="s">
        <v>46</v>
      </c>
      <c r="S164" t="s">
        <v>1730</v>
      </c>
      <c r="T164" t="s">
        <v>5770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5122</v>
      </c>
      <c r="O165" t="s">
        <v>5771</v>
      </c>
      <c r="P165" t="s">
        <v>1126</v>
      </c>
      <c r="Q165" t="s">
        <v>1101</v>
      </c>
      <c r="R165" t="s">
        <v>18</v>
      </c>
      <c r="S165" t="s">
        <v>1730</v>
      </c>
      <c r="T165" t="s">
        <v>4570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5772</v>
      </c>
      <c r="O166" t="s">
        <v>5773</v>
      </c>
      <c r="P166" t="s">
        <v>1126</v>
      </c>
      <c r="Q166" t="s">
        <v>1101</v>
      </c>
      <c r="R166" t="s">
        <v>62</v>
      </c>
      <c r="S166" t="s">
        <v>1730</v>
      </c>
      <c r="T166" t="s">
        <v>5774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3320</v>
      </c>
      <c r="E167" t="s">
        <v>3576</v>
      </c>
      <c r="F167" t="s">
        <v>2158</v>
      </c>
      <c r="G167" t="s">
        <v>1613</v>
      </c>
      <c r="H167" t="s">
        <v>3696</v>
      </c>
      <c r="I167" t="s">
        <v>17</v>
      </c>
      <c r="J167" t="s">
        <v>727</v>
      </c>
      <c r="K167" t="s">
        <v>2419</v>
      </c>
      <c r="L167" t="s">
        <v>3697</v>
      </c>
      <c r="M167" t="s">
        <v>1727</v>
      </c>
      <c r="N167" t="s">
        <v>5775</v>
      </c>
      <c r="O167" t="s">
        <v>5776</v>
      </c>
      <c r="P167" t="s">
        <v>19</v>
      </c>
      <c r="Q167" t="s">
        <v>1392</v>
      </c>
      <c r="R167" t="s">
        <v>46</v>
      </c>
      <c r="S167" t="s">
        <v>1728</v>
      </c>
      <c r="T167" t="s">
        <v>3698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5777</v>
      </c>
      <c r="O168" t="s">
        <v>5778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5777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5779</v>
      </c>
      <c r="O170" t="s">
        <v>5780</v>
      </c>
      <c r="P170" t="s">
        <v>25</v>
      </c>
      <c r="Q170" t="s">
        <v>1101</v>
      </c>
      <c r="R170" t="s">
        <v>71</v>
      </c>
      <c r="S170" t="s">
        <v>1732</v>
      </c>
      <c r="T170" t="s">
        <v>4383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5781</v>
      </c>
      <c r="O171" t="s">
        <v>5782</v>
      </c>
      <c r="P171" t="s">
        <v>19</v>
      </c>
      <c r="Q171" t="s">
        <v>1642</v>
      </c>
      <c r="R171" t="s">
        <v>68</v>
      </c>
      <c r="S171" t="s">
        <v>1730</v>
      </c>
      <c r="T171" t="s">
        <v>5783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4398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5102</v>
      </c>
      <c r="O172" t="s">
        <v>5784</v>
      </c>
      <c r="P172" t="s">
        <v>19</v>
      </c>
      <c r="Q172" t="s">
        <v>1392</v>
      </c>
      <c r="R172" t="s">
        <v>60</v>
      </c>
      <c r="S172" t="s">
        <v>1730</v>
      </c>
      <c r="T172" t="s">
        <v>3196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5785</v>
      </c>
      <c r="O173" t="s">
        <v>5226</v>
      </c>
      <c r="P173" t="s">
        <v>19</v>
      </c>
      <c r="Q173" t="s">
        <v>1392</v>
      </c>
      <c r="R173" t="s">
        <v>60</v>
      </c>
      <c r="S173" t="s">
        <v>1728</v>
      </c>
      <c r="T173" t="s">
        <v>3315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3346</v>
      </c>
      <c r="E174" t="s">
        <v>5786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3314</v>
      </c>
      <c r="L174" t="s">
        <v>816</v>
      </c>
      <c r="M174" t="s">
        <v>1731</v>
      </c>
      <c r="N174" t="s">
        <v>5787</v>
      </c>
      <c r="O174" t="s">
        <v>5788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5789</v>
      </c>
      <c r="O175" t="s">
        <v>5220</v>
      </c>
      <c r="P175" t="s">
        <v>1796</v>
      </c>
      <c r="Q175" t="s">
        <v>1081</v>
      </c>
      <c r="R175" t="s">
        <v>21</v>
      </c>
      <c r="S175" t="s">
        <v>1728</v>
      </c>
      <c r="T175" t="s">
        <v>5790</v>
      </c>
      <c r="U175" t="s">
        <v>964</v>
      </c>
    </row>
    <row r="176" spans="1:22" x14ac:dyDescent="0.25">
      <c r="A176" t="s">
        <v>3498</v>
      </c>
      <c r="B176" t="s">
        <v>3499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5791</v>
      </c>
      <c r="K176" t="s">
        <v>1825</v>
      </c>
      <c r="L176" t="s">
        <v>1346</v>
      </c>
      <c r="M176" t="s">
        <v>1731</v>
      </c>
      <c r="N176" t="s">
        <v>5792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4564</v>
      </c>
      <c r="U176" t="s">
        <v>3500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5126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5793</v>
      </c>
      <c r="O178" t="s">
        <v>5794</v>
      </c>
      <c r="P178" t="s">
        <v>19</v>
      </c>
      <c r="Q178" t="s">
        <v>1392</v>
      </c>
      <c r="R178" t="s">
        <v>51</v>
      </c>
      <c r="S178" t="s">
        <v>1730</v>
      </c>
      <c r="T178" t="s">
        <v>4380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5127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5795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3493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5796</v>
      </c>
      <c r="O180" t="s">
        <v>5797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4554</v>
      </c>
      <c r="O181" t="s">
        <v>5798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5799</v>
      </c>
      <c r="O182" t="s">
        <v>5222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5800</v>
      </c>
      <c r="O183" t="s">
        <v>5801</v>
      </c>
      <c r="P183" t="s">
        <v>19</v>
      </c>
      <c r="Q183" t="s">
        <v>1392</v>
      </c>
      <c r="R183" t="s">
        <v>51</v>
      </c>
      <c r="S183" t="s">
        <v>1728</v>
      </c>
      <c r="T183" t="s">
        <v>4858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4377</v>
      </c>
      <c r="K184" t="s">
        <v>1768</v>
      </c>
      <c r="L184" t="s">
        <v>1082</v>
      </c>
      <c r="M184" t="s">
        <v>1727</v>
      </c>
      <c r="N184" t="s">
        <v>5124</v>
      </c>
      <c r="O184" t="s">
        <v>5802</v>
      </c>
      <c r="P184" t="s">
        <v>19</v>
      </c>
      <c r="Q184" t="s">
        <v>1392</v>
      </c>
      <c r="R184" t="s">
        <v>18</v>
      </c>
      <c r="S184" t="s">
        <v>1728</v>
      </c>
      <c r="T184" t="s">
        <v>5119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5803</v>
      </c>
      <c r="O185" t="s">
        <v>5804</v>
      </c>
      <c r="P185" t="s">
        <v>25</v>
      </c>
      <c r="Q185" t="s">
        <v>1611</v>
      </c>
      <c r="R185" t="s">
        <v>18</v>
      </c>
      <c r="S185" t="s">
        <v>1728</v>
      </c>
      <c r="T185" t="s">
        <v>4565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3733</v>
      </c>
      <c r="K186" t="s">
        <v>1594</v>
      </c>
      <c r="L186" t="s">
        <v>1371</v>
      </c>
      <c r="M186" t="s">
        <v>1727</v>
      </c>
      <c r="N186" t="s">
        <v>5805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5109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3151</v>
      </c>
      <c r="M187" t="s">
        <v>1731</v>
      </c>
      <c r="N187" t="s">
        <v>5806</v>
      </c>
      <c r="O187" t="s">
        <v>5807</v>
      </c>
      <c r="P187" t="s">
        <v>19</v>
      </c>
      <c r="Q187" t="s">
        <v>1392</v>
      </c>
      <c r="R187" t="s">
        <v>18</v>
      </c>
      <c r="S187" t="s">
        <v>1730</v>
      </c>
      <c r="T187" t="s">
        <v>5808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5806</v>
      </c>
      <c r="O188" t="s">
        <v>4576</v>
      </c>
      <c r="Q188" t="s">
        <v>1611</v>
      </c>
      <c r="R188" t="s">
        <v>34</v>
      </c>
      <c r="S188" t="s">
        <v>1730</v>
      </c>
      <c r="T188" t="s">
        <v>3581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5809</v>
      </c>
      <c r="O189" t="s">
        <v>5810</v>
      </c>
      <c r="Q189" t="s">
        <v>1611</v>
      </c>
      <c r="R189" t="s">
        <v>60</v>
      </c>
      <c r="S189" t="s">
        <v>1732</v>
      </c>
      <c r="T189" t="s">
        <v>5811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3727</v>
      </c>
      <c r="K190" t="s">
        <v>1085</v>
      </c>
      <c r="L190" t="s">
        <v>1090</v>
      </c>
      <c r="M190" t="s">
        <v>1731</v>
      </c>
      <c r="N190" t="s">
        <v>5812</v>
      </c>
      <c r="O190" t="s">
        <v>3289</v>
      </c>
      <c r="P190" t="s">
        <v>19</v>
      </c>
      <c r="Q190" t="s">
        <v>1101</v>
      </c>
      <c r="R190" t="s">
        <v>51</v>
      </c>
      <c r="S190" t="s">
        <v>1730</v>
      </c>
      <c r="T190" t="s">
        <v>3688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4584</v>
      </c>
      <c r="K191" t="s">
        <v>1386</v>
      </c>
      <c r="L191" t="s">
        <v>1346</v>
      </c>
      <c r="M191" t="s">
        <v>1731</v>
      </c>
      <c r="N191" t="s">
        <v>5813</v>
      </c>
      <c r="O191" t="s">
        <v>5814</v>
      </c>
      <c r="P191" t="s">
        <v>19</v>
      </c>
      <c r="Q191" t="s">
        <v>1611</v>
      </c>
      <c r="R191" t="s">
        <v>30</v>
      </c>
      <c r="S191" t="s">
        <v>1732</v>
      </c>
      <c r="T191" t="s">
        <v>5815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3493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5813</v>
      </c>
      <c r="O192" t="s">
        <v>3684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5129</v>
      </c>
      <c r="O193" t="s">
        <v>5816</v>
      </c>
      <c r="P193" t="s">
        <v>1796</v>
      </c>
      <c r="Q193" t="s">
        <v>1611</v>
      </c>
      <c r="R193" t="s">
        <v>34</v>
      </c>
      <c r="S193" t="s">
        <v>1728</v>
      </c>
      <c r="T193" t="s">
        <v>5817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5818</v>
      </c>
      <c r="O194" t="s">
        <v>5819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5820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5133</v>
      </c>
      <c r="O195" t="s">
        <v>5821</v>
      </c>
      <c r="P195" t="s">
        <v>19</v>
      </c>
      <c r="Q195" t="s">
        <v>1392</v>
      </c>
      <c r="R195" t="s">
        <v>63</v>
      </c>
      <c r="S195" t="s">
        <v>1728</v>
      </c>
      <c r="T195" t="s">
        <v>3683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5822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5823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5824</v>
      </c>
      <c r="O197" t="s">
        <v>5825</v>
      </c>
      <c r="P197" t="s">
        <v>19</v>
      </c>
      <c r="Q197" t="s">
        <v>1392</v>
      </c>
      <c r="R197" t="s">
        <v>68</v>
      </c>
      <c r="S197" t="s">
        <v>1728</v>
      </c>
      <c r="T197" t="s">
        <v>4556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5826</v>
      </c>
      <c r="O198" t="s">
        <v>5827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5826</v>
      </c>
      <c r="O199" t="s">
        <v>5828</v>
      </c>
      <c r="P199" t="s">
        <v>25</v>
      </c>
      <c r="Q199" t="s">
        <v>1101</v>
      </c>
      <c r="R199" t="s">
        <v>60</v>
      </c>
      <c r="S199" t="s">
        <v>1732</v>
      </c>
      <c r="T199" t="s">
        <v>4567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3307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5829</v>
      </c>
      <c r="L200" t="s">
        <v>2927</v>
      </c>
      <c r="M200" t="s">
        <v>1731</v>
      </c>
      <c r="N200" t="s">
        <v>5830</v>
      </c>
      <c r="O200" t="s">
        <v>5831</v>
      </c>
      <c r="P200" t="s">
        <v>25</v>
      </c>
      <c r="Q200" t="s">
        <v>1392</v>
      </c>
      <c r="R200" t="s">
        <v>30</v>
      </c>
      <c r="S200" t="s">
        <v>1730</v>
      </c>
      <c r="T200" t="s">
        <v>4257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5832</v>
      </c>
      <c r="O201" t="s">
        <v>4568</v>
      </c>
      <c r="Q201" t="s">
        <v>1101</v>
      </c>
      <c r="R201" t="s">
        <v>49</v>
      </c>
      <c r="S201" t="s">
        <v>1730</v>
      </c>
      <c r="T201" t="s">
        <v>4859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5833</v>
      </c>
      <c r="K202" t="s">
        <v>1795</v>
      </c>
      <c r="L202" t="s">
        <v>816</v>
      </c>
      <c r="M202" t="s">
        <v>1731</v>
      </c>
      <c r="N202" t="s">
        <v>5834</v>
      </c>
      <c r="O202" t="s">
        <v>5835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5836</v>
      </c>
      <c r="O203" t="s">
        <v>5837</v>
      </c>
      <c r="P203" t="s">
        <v>19</v>
      </c>
      <c r="Q203" t="s">
        <v>1392</v>
      </c>
      <c r="R203" t="s">
        <v>18</v>
      </c>
      <c r="S203" t="s">
        <v>1728</v>
      </c>
      <c r="T203" t="s">
        <v>3505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3321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5838</v>
      </c>
      <c r="O204" t="s">
        <v>5839</v>
      </c>
      <c r="P204" t="s">
        <v>25</v>
      </c>
      <c r="Q204" t="s">
        <v>1642</v>
      </c>
      <c r="R204" t="s">
        <v>18</v>
      </c>
      <c r="S204" t="s">
        <v>1730</v>
      </c>
      <c r="T204" t="s">
        <v>4861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5840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3241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5841</v>
      </c>
      <c r="O206" t="s">
        <v>5842</v>
      </c>
      <c r="P206" t="s">
        <v>1796</v>
      </c>
      <c r="Q206" t="s">
        <v>1101</v>
      </c>
      <c r="R206" t="s">
        <v>30</v>
      </c>
      <c r="S206" t="s">
        <v>1728</v>
      </c>
      <c r="T206" t="s">
        <v>4865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4560</v>
      </c>
      <c r="E207" t="s">
        <v>3252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5843</v>
      </c>
      <c r="O207" t="s">
        <v>5844</v>
      </c>
      <c r="P207" t="s">
        <v>19</v>
      </c>
      <c r="Q207" t="s">
        <v>1392</v>
      </c>
      <c r="R207" t="s">
        <v>60</v>
      </c>
      <c r="S207" t="s">
        <v>1730</v>
      </c>
      <c r="T207" t="s">
        <v>4200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3162</v>
      </c>
      <c r="K208" t="s">
        <v>1768</v>
      </c>
      <c r="L208" t="s">
        <v>1348</v>
      </c>
      <c r="M208" t="s">
        <v>1731</v>
      </c>
      <c r="N208" t="s">
        <v>5845</v>
      </c>
      <c r="O208" t="s">
        <v>5846</v>
      </c>
      <c r="P208" t="s">
        <v>19</v>
      </c>
      <c r="Q208" t="s">
        <v>1642</v>
      </c>
      <c r="R208" t="s">
        <v>51</v>
      </c>
      <c r="S208" t="s">
        <v>1730</v>
      </c>
      <c r="T208" t="s">
        <v>4555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5847</v>
      </c>
      <c r="O209" t="s">
        <v>5848</v>
      </c>
      <c r="P209" t="s">
        <v>19</v>
      </c>
      <c r="Q209" t="s">
        <v>1392</v>
      </c>
      <c r="R209" t="s">
        <v>68</v>
      </c>
      <c r="S209" t="s">
        <v>1730</v>
      </c>
      <c r="T209" t="s">
        <v>3685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5847</v>
      </c>
      <c r="O210" t="s">
        <v>5849</v>
      </c>
      <c r="P210" t="s">
        <v>25</v>
      </c>
      <c r="Q210" t="s">
        <v>1362</v>
      </c>
      <c r="R210" t="s">
        <v>60</v>
      </c>
      <c r="S210" t="s">
        <v>1730</v>
      </c>
      <c r="T210" t="s">
        <v>3710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5850</v>
      </c>
      <c r="O211" t="s">
        <v>5851</v>
      </c>
      <c r="P211" t="s">
        <v>1796</v>
      </c>
      <c r="Q211" t="s">
        <v>1642</v>
      </c>
      <c r="R211" t="s">
        <v>51</v>
      </c>
      <c r="S211" t="s">
        <v>1730</v>
      </c>
      <c r="T211" t="s">
        <v>3204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3622</v>
      </c>
      <c r="K212" t="s">
        <v>1390</v>
      </c>
      <c r="L212" t="s">
        <v>817</v>
      </c>
      <c r="M212" t="s">
        <v>1731</v>
      </c>
      <c r="N212" t="s">
        <v>5852</v>
      </c>
      <c r="O212" t="s">
        <v>5853</v>
      </c>
      <c r="P212" t="s">
        <v>19</v>
      </c>
      <c r="Q212" t="s">
        <v>1362</v>
      </c>
      <c r="R212" t="s">
        <v>18</v>
      </c>
      <c r="S212" t="s">
        <v>1730</v>
      </c>
      <c r="T212" t="s">
        <v>5128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4299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5852</v>
      </c>
      <c r="O213" t="s">
        <v>5854</v>
      </c>
      <c r="P213" t="s">
        <v>19</v>
      </c>
      <c r="Q213" t="s">
        <v>1611</v>
      </c>
      <c r="R213" t="s">
        <v>30</v>
      </c>
      <c r="S213" t="s">
        <v>1730</v>
      </c>
      <c r="T213" t="s">
        <v>4863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5852</v>
      </c>
      <c r="O214" t="s">
        <v>5855</v>
      </c>
      <c r="P214" t="s">
        <v>19</v>
      </c>
      <c r="Q214" t="s">
        <v>1392</v>
      </c>
      <c r="R214" t="s">
        <v>21</v>
      </c>
      <c r="S214" t="s">
        <v>1728</v>
      </c>
      <c r="T214" t="s">
        <v>4559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4599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4855</v>
      </c>
      <c r="O215" t="s">
        <v>5856</v>
      </c>
      <c r="P215" t="s">
        <v>19</v>
      </c>
      <c r="Q215" t="s">
        <v>1611</v>
      </c>
      <c r="R215" t="s">
        <v>30</v>
      </c>
      <c r="S215" t="s">
        <v>1730</v>
      </c>
      <c r="T215" t="s">
        <v>5150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4856</v>
      </c>
      <c r="O216" t="s">
        <v>5857</v>
      </c>
      <c r="P216" t="s">
        <v>1126</v>
      </c>
      <c r="Q216" t="s">
        <v>1081</v>
      </c>
      <c r="R216" t="s">
        <v>18</v>
      </c>
      <c r="S216" t="s">
        <v>1730</v>
      </c>
      <c r="T216" t="s">
        <v>4558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4572</v>
      </c>
      <c r="K217" t="s">
        <v>1086</v>
      </c>
      <c r="L217" t="s">
        <v>819</v>
      </c>
      <c r="M217" t="s">
        <v>1729</v>
      </c>
      <c r="N217" t="s">
        <v>5858</v>
      </c>
      <c r="O217" t="s">
        <v>5859</v>
      </c>
      <c r="P217" t="s">
        <v>19</v>
      </c>
      <c r="Q217" t="s">
        <v>126</v>
      </c>
      <c r="R217" t="s">
        <v>21</v>
      </c>
      <c r="S217" t="s">
        <v>1732</v>
      </c>
      <c r="T217" t="s">
        <v>4267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3199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5860</v>
      </c>
      <c r="O218" t="s">
        <v>3707</v>
      </c>
      <c r="Q218" t="s">
        <v>1392</v>
      </c>
      <c r="R218" t="s">
        <v>62</v>
      </c>
      <c r="S218" t="s">
        <v>1730</v>
      </c>
      <c r="T218" t="s">
        <v>3708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4213</v>
      </c>
      <c r="K219" t="s">
        <v>1386</v>
      </c>
      <c r="L219" t="s">
        <v>1082</v>
      </c>
      <c r="M219" t="s">
        <v>1731</v>
      </c>
      <c r="N219" t="s">
        <v>5861</v>
      </c>
      <c r="O219" t="s">
        <v>5862</v>
      </c>
      <c r="P219" t="s">
        <v>19</v>
      </c>
      <c r="Q219" t="s">
        <v>1362</v>
      </c>
      <c r="R219" t="s">
        <v>18</v>
      </c>
      <c r="S219" t="s">
        <v>1730</v>
      </c>
      <c r="T219" t="s">
        <v>5125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5863</v>
      </c>
      <c r="O220" t="s">
        <v>5864</v>
      </c>
      <c r="P220" t="s">
        <v>1796</v>
      </c>
      <c r="Q220" t="s">
        <v>1081</v>
      </c>
      <c r="R220" t="s">
        <v>37</v>
      </c>
      <c r="S220" t="s">
        <v>1728</v>
      </c>
      <c r="T220" t="s">
        <v>5865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5866</v>
      </c>
      <c r="P221" t="s">
        <v>19</v>
      </c>
      <c r="Q221" t="s">
        <v>1081</v>
      </c>
      <c r="R221" t="s">
        <v>63</v>
      </c>
      <c r="S221" t="s">
        <v>1728</v>
      </c>
      <c r="T221" t="s">
        <v>4268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5867</v>
      </c>
      <c r="O222" t="s">
        <v>5868</v>
      </c>
      <c r="P222" t="s">
        <v>1796</v>
      </c>
      <c r="Q222" t="s">
        <v>1392</v>
      </c>
      <c r="R222" t="s">
        <v>34</v>
      </c>
      <c r="S222" t="s">
        <v>1732</v>
      </c>
      <c r="T222" t="s">
        <v>5869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5870</v>
      </c>
      <c r="O223" t="s">
        <v>5871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5872</v>
      </c>
      <c r="O224" t="s">
        <v>5373</v>
      </c>
      <c r="P224" t="s">
        <v>19</v>
      </c>
      <c r="Q224" t="s">
        <v>1392</v>
      </c>
      <c r="R224" t="s">
        <v>62</v>
      </c>
      <c r="S224" t="s">
        <v>1728</v>
      </c>
      <c r="T224" t="s">
        <v>3286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5873</v>
      </c>
      <c r="O225" t="s">
        <v>5874</v>
      </c>
      <c r="P225" t="s">
        <v>19</v>
      </c>
      <c r="Q225" t="s">
        <v>1392</v>
      </c>
      <c r="R225" t="s">
        <v>18</v>
      </c>
      <c r="S225" t="s">
        <v>1730</v>
      </c>
      <c r="T225" t="s">
        <v>5875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5876</v>
      </c>
      <c r="O226" t="s">
        <v>5877</v>
      </c>
      <c r="P226" t="s">
        <v>19</v>
      </c>
      <c r="Q226" t="s">
        <v>1392</v>
      </c>
      <c r="R226" t="s">
        <v>46</v>
      </c>
      <c r="S226" t="s">
        <v>1732</v>
      </c>
      <c r="T226" t="s">
        <v>3248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5878</v>
      </c>
      <c r="O227" t="s">
        <v>5879</v>
      </c>
      <c r="P227" t="s">
        <v>19</v>
      </c>
      <c r="Q227" t="s">
        <v>1101</v>
      </c>
      <c r="R227" t="s">
        <v>71</v>
      </c>
      <c r="S227" t="s">
        <v>1732</v>
      </c>
      <c r="T227" t="s">
        <v>3692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5880</v>
      </c>
      <c r="O228" t="s">
        <v>5881</v>
      </c>
      <c r="P228" t="s">
        <v>19</v>
      </c>
      <c r="Q228" t="s">
        <v>1392</v>
      </c>
      <c r="R228" t="s">
        <v>18</v>
      </c>
      <c r="S228" t="s">
        <v>1730</v>
      </c>
      <c r="T228" t="s">
        <v>4273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5882</v>
      </c>
      <c r="O229" t="s">
        <v>5883</v>
      </c>
      <c r="P229" t="s">
        <v>25</v>
      </c>
      <c r="Q229" t="s">
        <v>1611</v>
      </c>
      <c r="R229" t="s">
        <v>34</v>
      </c>
      <c r="S229" t="s">
        <v>1730</v>
      </c>
      <c r="T229" t="s">
        <v>3583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5139</v>
      </c>
      <c r="O230" t="s">
        <v>5884</v>
      </c>
      <c r="Q230" t="s">
        <v>1611</v>
      </c>
      <c r="R230" t="s">
        <v>34</v>
      </c>
      <c r="S230" t="s">
        <v>1728</v>
      </c>
      <c r="T230" t="s">
        <v>4202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5885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5886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5887</v>
      </c>
      <c r="O233" t="s">
        <v>5086</v>
      </c>
      <c r="P233" t="s">
        <v>19</v>
      </c>
      <c r="Q233" t="s">
        <v>1392</v>
      </c>
      <c r="R233" t="s">
        <v>49</v>
      </c>
      <c r="S233" t="s">
        <v>1728</v>
      </c>
      <c r="T233" t="s">
        <v>3351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4562</v>
      </c>
      <c r="O234" t="s">
        <v>5888</v>
      </c>
      <c r="P234" t="s">
        <v>19</v>
      </c>
      <c r="Q234" t="s">
        <v>1392</v>
      </c>
      <c r="R234" t="s">
        <v>63</v>
      </c>
      <c r="S234" t="s">
        <v>1730</v>
      </c>
      <c r="T234" t="s">
        <v>3575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5889</v>
      </c>
      <c r="O235" t="s">
        <v>4568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5142</v>
      </c>
      <c r="O236" t="s">
        <v>5890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3574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5891</v>
      </c>
      <c r="O237" t="s">
        <v>5892</v>
      </c>
      <c r="P237" t="s">
        <v>19</v>
      </c>
      <c r="Q237" t="s">
        <v>1392</v>
      </c>
      <c r="R237" t="s">
        <v>30</v>
      </c>
      <c r="S237" t="s">
        <v>1730</v>
      </c>
      <c r="T237" t="s">
        <v>4258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5893</v>
      </c>
      <c r="O238" t="s">
        <v>5894</v>
      </c>
      <c r="P238" t="s">
        <v>25</v>
      </c>
      <c r="Q238" t="s">
        <v>1392</v>
      </c>
      <c r="R238" t="s">
        <v>30</v>
      </c>
      <c r="S238" t="s">
        <v>1730</v>
      </c>
      <c r="T238" t="s">
        <v>5895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5896</v>
      </c>
      <c r="O239" t="s">
        <v>5897</v>
      </c>
      <c r="P239" t="s">
        <v>19</v>
      </c>
      <c r="Q239" t="s">
        <v>1392</v>
      </c>
      <c r="R239" t="s">
        <v>51</v>
      </c>
      <c r="S239" t="s">
        <v>1730</v>
      </c>
      <c r="T239" t="s">
        <v>4862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5898</v>
      </c>
      <c r="O240" t="s">
        <v>5899</v>
      </c>
      <c r="P240" t="s">
        <v>25</v>
      </c>
      <c r="Q240" t="s">
        <v>1611</v>
      </c>
      <c r="R240" t="s">
        <v>60</v>
      </c>
      <c r="S240" t="s">
        <v>1728</v>
      </c>
      <c r="T240" t="s">
        <v>4265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5900</v>
      </c>
      <c r="O241" t="s">
        <v>5901</v>
      </c>
      <c r="P241" t="s">
        <v>1126</v>
      </c>
      <c r="Q241" t="s">
        <v>1101</v>
      </c>
      <c r="R241" t="s">
        <v>68</v>
      </c>
      <c r="S241" t="s">
        <v>1732</v>
      </c>
      <c r="T241" t="s">
        <v>5140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3346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5902</v>
      </c>
      <c r="O242" t="s">
        <v>5903</v>
      </c>
      <c r="P242" t="s">
        <v>19</v>
      </c>
      <c r="Q242" t="s">
        <v>1392</v>
      </c>
      <c r="R242" t="s">
        <v>24</v>
      </c>
      <c r="S242" t="s">
        <v>1730</v>
      </c>
      <c r="T242" t="s">
        <v>5904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5905</v>
      </c>
      <c r="O243" t="s">
        <v>5906</v>
      </c>
      <c r="P243" t="s">
        <v>19</v>
      </c>
      <c r="Q243" t="s">
        <v>1611</v>
      </c>
      <c r="R243" t="s">
        <v>60</v>
      </c>
      <c r="S243" t="s">
        <v>1730</v>
      </c>
      <c r="T243" t="s">
        <v>5907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5908</v>
      </c>
      <c r="O244" t="s">
        <v>5909</v>
      </c>
      <c r="P244" t="s">
        <v>19</v>
      </c>
      <c r="Q244" t="s">
        <v>1611</v>
      </c>
      <c r="R244" t="s">
        <v>60</v>
      </c>
      <c r="S244" t="s">
        <v>1730</v>
      </c>
      <c r="T244" t="s">
        <v>3251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5910</v>
      </c>
      <c r="O245" t="s">
        <v>5911</v>
      </c>
      <c r="P245" t="s">
        <v>19</v>
      </c>
      <c r="Q245" t="s">
        <v>1392</v>
      </c>
      <c r="R245" t="s">
        <v>60</v>
      </c>
      <c r="S245" t="s">
        <v>1730</v>
      </c>
      <c r="T245" t="s">
        <v>3198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5912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5913</v>
      </c>
      <c r="O247" t="s">
        <v>5914</v>
      </c>
      <c r="P247" t="s">
        <v>19</v>
      </c>
      <c r="Q247" t="s">
        <v>1362</v>
      </c>
      <c r="R247" t="s">
        <v>18</v>
      </c>
      <c r="S247" t="s">
        <v>1730</v>
      </c>
      <c r="T247" t="s">
        <v>5915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3193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5916</v>
      </c>
      <c r="O248" t="s">
        <v>5917</v>
      </c>
      <c r="P248" t="s">
        <v>19</v>
      </c>
      <c r="Q248" t="s">
        <v>1083</v>
      </c>
      <c r="R248" t="s">
        <v>36</v>
      </c>
      <c r="S248" t="s">
        <v>1730</v>
      </c>
      <c r="T248" t="s">
        <v>4585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4436</v>
      </c>
      <c r="K249" t="s">
        <v>1347</v>
      </c>
      <c r="L249" t="s">
        <v>1094</v>
      </c>
      <c r="M249" t="s">
        <v>1731</v>
      </c>
      <c r="N249" t="s">
        <v>5918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5919</v>
      </c>
      <c r="O250" t="s">
        <v>5920</v>
      </c>
      <c r="P250" t="s">
        <v>19</v>
      </c>
      <c r="Q250" t="s">
        <v>1392</v>
      </c>
      <c r="R250" t="s">
        <v>46</v>
      </c>
      <c r="S250" t="s">
        <v>1730</v>
      </c>
      <c r="T250" t="s">
        <v>4872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5921</v>
      </c>
      <c r="O251" t="s">
        <v>5922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4205</v>
      </c>
      <c r="B252" t="s">
        <v>4206</v>
      </c>
      <c r="C252" t="s">
        <v>3194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4262</v>
      </c>
      <c r="K252" t="s">
        <v>821</v>
      </c>
      <c r="L252" t="s">
        <v>816</v>
      </c>
      <c r="M252" t="s">
        <v>1729</v>
      </c>
      <c r="N252" t="s">
        <v>5923</v>
      </c>
      <c r="O252" t="s">
        <v>5924</v>
      </c>
      <c r="P252" t="s">
        <v>19</v>
      </c>
      <c r="Q252" t="s">
        <v>126</v>
      </c>
      <c r="R252" t="s">
        <v>51</v>
      </c>
      <c r="S252" t="s">
        <v>1728</v>
      </c>
      <c r="T252" t="s">
        <v>3797</v>
      </c>
      <c r="U252" t="s">
        <v>4207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5925</v>
      </c>
      <c r="O253" t="s">
        <v>5926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5927</v>
      </c>
      <c r="O254" t="s">
        <v>5928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5929</v>
      </c>
      <c r="O255" t="s">
        <v>4492</v>
      </c>
      <c r="P255" t="s">
        <v>19</v>
      </c>
      <c r="Q255" t="s">
        <v>1642</v>
      </c>
      <c r="R255" t="s">
        <v>36</v>
      </c>
      <c r="S255" t="s">
        <v>1730</v>
      </c>
      <c r="T255" t="s">
        <v>4260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5141</v>
      </c>
      <c r="O256" t="s">
        <v>5930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5931</v>
      </c>
      <c r="O257" t="s">
        <v>5932</v>
      </c>
      <c r="P257" t="s">
        <v>19</v>
      </c>
      <c r="Q257" t="s">
        <v>1101</v>
      </c>
      <c r="R257" t="s">
        <v>18</v>
      </c>
      <c r="S257" t="s">
        <v>1732</v>
      </c>
      <c r="T257" t="s">
        <v>3582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3249</v>
      </c>
      <c r="E258" t="s">
        <v>3199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5933</v>
      </c>
      <c r="O258" t="s">
        <v>5934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5935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3132</v>
      </c>
      <c r="K259" t="s">
        <v>1149</v>
      </c>
      <c r="L259" t="s">
        <v>1346</v>
      </c>
      <c r="M259" t="s">
        <v>1731</v>
      </c>
      <c r="N259" t="s">
        <v>5936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4879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5937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5938</v>
      </c>
      <c r="L260" t="s">
        <v>5163</v>
      </c>
      <c r="M260" t="s">
        <v>1727</v>
      </c>
      <c r="N260" t="s">
        <v>5936</v>
      </c>
      <c r="O260" t="s">
        <v>5939</v>
      </c>
      <c r="P260" t="s">
        <v>25</v>
      </c>
      <c r="Q260" t="s">
        <v>1392</v>
      </c>
      <c r="R260" t="s">
        <v>60</v>
      </c>
      <c r="S260" t="s">
        <v>1728</v>
      </c>
      <c r="T260" t="s">
        <v>5940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4866</v>
      </c>
      <c r="O261" t="s">
        <v>3289</v>
      </c>
      <c r="P261" t="s">
        <v>19</v>
      </c>
      <c r="Q261" t="s">
        <v>1392</v>
      </c>
      <c r="R261" t="s">
        <v>24</v>
      </c>
      <c r="S261" t="s">
        <v>1730</v>
      </c>
      <c r="T261" t="s">
        <v>5941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5942</v>
      </c>
      <c r="O262" t="s">
        <v>5943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5944</v>
      </c>
      <c r="O263" t="s">
        <v>5945</v>
      </c>
      <c r="P263" t="s">
        <v>19</v>
      </c>
      <c r="Q263" t="s">
        <v>1392</v>
      </c>
      <c r="R263" t="s">
        <v>29</v>
      </c>
      <c r="S263" t="s">
        <v>1730</v>
      </c>
      <c r="T263" t="s">
        <v>3355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3690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3227</v>
      </c>
      <c r="K264" t="s">
        <v>1349</v>
      </c>
      <c r="L264" t="s">
        <v>816</v>
      </c>
      <c r="M264" t="s">
        <v>1727</v>
      </c>
      <c r="N264" t="s">
        <v>5946</v>
      </c>
      <c r="O264" t="s">
        <v>5947</v>
      </c>
      <c r="P264" t="s">
        <v>19</v>
      </c>
      <c r="Q264" t="s">
        <v>1392</v>
      </c>
      <c r="R264" t="s">
        <v>41</v>
      </c>
      <c r="S264" t="s">
        <v>1728</v>
      </c>
      <c r="T264" t="s">
        <v>3691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5948</v>
      </c>
      <c r="O265" t="s">
        <v>5949</v>
      </c>
      <c r="P265" t="s">
        <v>19</v>
      </c>
      <c r="Q265" t="s">
        <v>1611</v>
      </c>
      <c r="R265" t="s">
        <v>46</v>
      </c>
      <c r="S265" t="s">
        <v>1730</v>
      </c>
      <c r="T265" t="s">
        <v>4271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5143</v>
      </c>
      <c r="O266" t="s">
        <v>5950</v>
      </c>
      <c r="P266" t="s">
        <v>19</v>
      </c>
      <c r="Q266" t="s">
        <v>1392</v>
      </c>
      <c r="R266" t="s">
        <v>71</v>
      </c>
      <c r="S266" t="s">
        <v>1732</v>
      </c>
      <c r="T266" t="s">
        <v>3582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3200</v>
      </c>
      <c r="M267" t="s">
        <v>1731</v>
      </c>
      <c r="N267" t="s">
        <v>5951</v>
      </c>
      <c r="O267" t="s">
        <v>5952</v>
      </c>
      <c r="P267" t="s">
        <v>19</v>
      </c>
      <c r="Q267" t="s">
        <v>1392</v>
      </c>
      <c r="R267" t="s">
        <v>18</v>
      </c>
      <c r="S267" t="s">
        <v>1730</v>
      </c>
      <c r="T267" t="s">
        <v>5168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5953</v>
      </c>
      <c r="L268" t="s">
        <v>818</v>
      </c>
      <c r="M268" t="s">
        <v>1727</v>
      </c>
      <c r="N268" t="s">
        <v>5951</v>
      </c>
      <c r="O268" t="s">
        <v>5954</v>
      </c>
      <c r="Q268" t="s">
        <v>1392</v>
      </c>
      <c r="R268" t="s">
        <v>29</v>
      </c>
      <c r="S268" t="s">
        <v>1728</v>
      </c>
      <c r="T268" t="s">
        <v>5955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3502</v>
      </c>
      <c r="K269" t="s">
        <v>1594</v>
      </c>
      <c r="L269" t="s">
        <v>1082</v>
      </c>
      <c r="M269" t="s">
        <v>1727</v>
      </c>
      <c r="N269" t="s">
        <v>5956</v>
      </c>
      <c r="O269" t="s">
        <v>5957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4847</v>
      </c>
      <c r="K270" t="s">
        <v>820</v>
      </c>
      <c r="L270" t="s">
        <v>823</v>
      </c>
      <c r="M270" t="s">
        <v>1729</v>
      </c>
      <c r="N270" t="s">
        <v>5958</v>
      </c>
      <c r="O270" t="s">
        <v>5959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5960</v>
      </c>
      <c r="O271" t="s">
        <v>5961</v>
      </c>
      <c r="P271" t="s">
        <v>1126</v>
      </c>
      <c r="Q271" t="s">
        <v>126</v>
      </c>
      <c r="R271" t="s">
        <v>37</v>
      </c>
      <c r="S271" t="s">
        <v>1732</v>
      </c>
      <c r="T271" t="s">
        <v>4571</v>
      </c>
      <c r="U271" t="s">
        <v>412</v>
      </c>
    </row>
    <row r="272" spans="1:23" x14ac:dyDescent="0.25">
      <c r="A272" t="s">
        <v>3455</v>
      </c>
      <c r="B272" t="s">
        <v>3456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5962</v>
      </c>
      <c r="O272" t="s">
        <v>4576</v>
      </c>
      <c r="P272" t="s">
        <v>19</v>
      </c>
      <c r="Q272" t="s">
        <v>1642</v>
      </c>
      <c r="R272" t="s">
        <v>60</v>
      </c>
      <c r="S272" t="s">
        <v>1728</v>
      </c>
      <c r="T272" t="s">
        <v>5963</v>
      </c>
      <c r="U272" t="s">
        <v>3457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5154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5164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5148</v>
      </c>
      <c r="O274" t="s">
        <v>5964</v>
      </c>
      <c r="P274" t="s">
        <v>19</v>
      </c>
      <c r="Q274" t="s">
        <v>1392</v>
      </c>
      <c r="R274" t="s">
        <v>62</v>
      </c>
      <c r="S274" t="s">
        <v>1730</v>
      </c>
      <c r="T274" t="s">
        <v>4873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4212</v>
      </c>
      <c r="E275" t="s">
        <v>3493</v>
      </c>
      <c r="F275" t="s">
        <v>3175</v>
      </c>
      <c r="G275" t="s">
        <v>1613</v>
      </c>
      <c r="H275" t="s">
        <v>1391</v>
      </c>
      <c r="I275" t="s">
        <v>131</v>
      </c>
      <c r="J275" t="s">
        <v>40</v>
      </c>
      <c r="K275" t="s">
        <v>5179</v>
      </c>
      <c r="L275" t="s">
        <v>1346</v>
      </c>
      <c r="M275" t="s">
        <v>1729</v>
      </c>
      <c r="N275" t="s">
        <v>5148</v>
      </c>
      <c r="O275" t="s">
        <v>5113</v>
      </c>
      <c r="P275" t="s">
        <v>19</v>
      </c>
      <c r="Q275" t="s">
        <v>1392</v>
      </c>
      <c r="R275" t="s">
        <v>34</v>
      </c>
      <c r="S275" t="s">
        <v>1728</v>
      </c>
      <c r="T275" t="s">
        <v>4557</v>
      </c>
      <c r="U275" t="s">
        <v>949</v>
      </c>
    </row>
    <row r="276" spans="1:23" x14ac:dyDescent="0.25">
      <c r="A276" t="s">
        <v>4867</v>
      </c>
      <c r="B276" t="s">
        <v>4868</v>
      </c>
      <c r="C276" t="s">
        <v>1034</v>
      </c>
      <c r="D276" t="s">
        <v>336</v>
      </c>
      <c r="E276" t="s">
        <v>4869</v>
      </c>
      <c r="F276" t="s">
        <v>3175</v>
      </c>
      <c r="G276" t="s">
        <v>2713</v>
      </c>
      <c r="H276" t="s">
        <v>3317</v>
      </c>
      <c r="I276" t="s">
        <v>17</v>
      </c>
      <c r="J276" t="s">
        <v>727</v>
      </c>
      <c r="K276" t="s">
        <v>2419</v>
      </c>
      <c r="L276" t="s">
        <v>3697</v>
      </c>
      <c r="M276" t="s">
        <v>1731</v>
      </c>
      <c r="N276" t="s">
        <v>5965</v>
      </c>
      <c r="O276" t="s">
        <v>5966</v>
      </c>
      <c r="P276" t="s">
        <v>1126</v>
      </c>
      <c r="Q276" t="s">
        <v>1392</v>
      </c>
      <c r="R276" t="s">
        <v>37</v>
      </c>
      <c r="S276" t="s">
        <v>1730</v>
      </c>
      <c r="T276" t="s">
        <v>5146</v>
      </c>
      <c r="U276" t="s">
        <v>4870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4852</v>
      </c>
      <c r="K277" t="s">
        <v>1134</v>
      </c>
      <c r="L277" t="s">
        <v>1366</v>
      </c>
      <c r="M277" t="s">
        <v>1729</v>
      </c>
      <c r="N277" t="s">
        <v>5967</v>
      </c>
      <c r="O277" t="s">
        <v>5968</v>
      </c>
      <c r="P277" t="s">
        <v>19</v>
      </c>
      <c r="Q277" t="s">
        <v>1101</v>
      </c>
      <c r="R277" t="s">
        <v>60</v>
      </c>
      <c r="S277" t="s">
        <v>1732</v>
      </c>
      <c r="T277" t="s">
        <v>3201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3249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5969</v>
      </c>
      <c r="O278" t="s">
        <v>5970</v>
      </c>
      <c r="P278" t="s">
        <v>19</v>
      </c>
      <c r="Q278" t="s">
        <v>1392</v>
      </c>
      <c r="R278" t="s">
        <v>18</v>
      </c>
      <c r="S278" t="s">
        <v>1730</v>
      </c>
      <c r="T278" t="s">
        <v>3694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5971</v>
      </c>
      <c r="O279" t="s">
        <v>5972</v>
      </c>
      <c r="P279" t="s">
        <v>19</v>
      </c>
      <c r="Q279" t="s">
        <v>1362</v>
      </c>
      <c r="R279" t="s">
        <v>51</v>
      </c>
      <c r="S279" t="s">
        <v>1730</v>
      </c>
      <c r="T279" t="s">
        <v>4266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5149</v>
      </c>
      <c r="O280" t="s">
        <v>5973</v>
      </c>
      <c r="Q280" t="s">
        <v>1392</v>
      </c>
      <c r="R280" t="s">
        <v>18</v>
      </c>
      <c r="S280" t="s">
        <v>1730</v>
      </c>
      <c r="T280" t="s">
        <v>3705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5974</v>
      </c>
      <c r="O281" t="s">
        <v>5975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5976</v>
      </c>
      <c r="O282" t="s">
        <v>5977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5155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5978</v>
      </c>
      <c r="O283" t="s">
        <v>5979</v>
      </c>
      <c r="P283" t="s">
        <v>19</v>
      </c>
      <c r="Q283" t="s">
        <v>1642</v>
      </c>
      <c r="R283" t="s">
        <v>51</v>
      </c>
      <c r="S283" t="s">
        <v>1730</v>
      </c>
      <c r="T283" t="s">
        <v>3323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5980</v>
      </c>
      <c r="O284" t="s">
        <v>5981</v>
      </c>
      <c r="P284" t="s">
        <v>1126</v>
      </c>
      <c r="Q284" t="s">
        <v>1611</v>
      </c>
      <c r="R284" t="s">
        <v>49</v>
      </c>
      <c r="S284" t="s">
        <v>1728</v>
      </c>
      <c r="T284" t="s">
        <v>3152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4544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5982</v>
      </c>
      <c r="O285" t="s">
        <v>3325</v>
      </c>
      <c r="P285" t="s">
        <v>1126</v>
      </c>
      <c r="Q285" t="s">
        <v>126</v>
      </c>
      <c r="R285" t="s">
        <v>63</v>
      </c>
      <c r="S285" t="s">
        <v>1730</v>
      </c>
      <c r="T285" t="s">
        <v>4875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5983</v>
      </c>
      <c r="O286" t="s">
        <v>5984</v>
      </c>
      <c r="P286" t="s">
        <v>19</v>
      </c>
      <c r="Q286" t="s">
        <v>1392</v>
      </c>
      <c r="R286" t="s">
        <v>18</v>
      </c>
      <c r="S286" t="s">
        <v>1730</v>
      </c>
      <c r="T286" t="s">
        <v>3695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5156</v>
      </c>
      <c r="O287" t="s">
        <v>5194</v>
      </c>
      <c r="P287" t="s">
        <v>19</v>
      </c>
      <c r="Q287" t="s">
        <v>1392</v>
      </c>
      <c r="R287" t="s">
        <v>62</v>
      </c>
      <c r="S287" t="s">
        <v>1728</v>
      </c>
      <c r="T287" t="s">
        <v>3350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4299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5985</v>
      </c>
      <c r="O288" t="s">
        <v>5986</v>
      </c>
      <c r="P288" t="s">
        <v>19</v>
      </c>
      <c r="Q288" t="s">
        <v>1101</v>
      </c>
      <c r="R288" t="s">
        <v>68</v>
      </c>
      <c r="S288" t="s">
        <v>1728</v>
      </c>
      <c r="T288" t="s">
        <v>4274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3802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5987</v>
      </c>
      <c r="O289" t="s">
        <v>5988</v>
      </c>
      <c r="P289" t="s">
        <v>1126</v>
      </c>
      <c r="Q289" t="s">
        <v>1611</v>
      </c>
      <c r="R289" t="s">
        <v>37</v>
      </c>
      <c r="S289" t="s">
        <v>1730</v>
      </c>
      <c r="T289" t="s">
        <v>5989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5990</v>
      </c>
      <c r="O290" t="s">
        <v>5991</v>
      </c>
      <c r="P290" t="s">
        <v>19</v>
      </c>
      <c r="Q290" t="s">
        <v>1392</v>
      </c>
      <c r="R290" t="s">
        <v>67</v>
      </c>
      <c r="S290" t="s">
        <v>1730</v>
      </c>
      <c r="T290" t="s">
        <v>3716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5992</v>
      </c>
      <c r="O291" t="s">
        <v>5993</v>
      </c>
      <c r="P291" t="s">
        <v>1126</v>
      </c>
      <c r="Q291" t="s">
        <v>1611</v>
      </c>
      <c r="R291" t="s">
        <v>37</v>
      </c>
      <c r="S291" t="s">
        <v>1730</v>
      </c>
      <c r="T291" t="s">
        <v>3718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5994</v>
      </c>
      <c r="O292" t="s">
        <v>5995</v>
      </c>
      <c r="Q292" t="s">
        <v>1101</v>
      </c>
      <c r="R292" t="s">
        <v>46</v>
      </c>
      <c r="S292" t="s">
        <v>1730</v>
      </c>
      <c r="T292" t="s">
        <v>4886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5996</v>
      </c>
      <c r="O293" t="s">
        <v>5997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5998</v>
      </c>
      <c r="O294" t="s">
        <v>5999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6000</v>
      </c>
      <c r="P295" t="s">
        <v>19</v>
      </c>
      <c r="Q295" t="s">
        <v>1392</v>
      </c>
      <c r="R295" t="s">
        <v>34</v>
      </c>
      <c r="S295" t="s">
        <v>1732</v>
      </c>
      <c r="T295" t="s">
        <v>3702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6001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6002</v>
      </c>
      <c r="O296" t="s">
        <v>5871</v>
      </c>
      <c r="P296" t="s">
        <v>19</v>
      </c>
      <c r="Q296" t="s">
        <v>1642</v>
      </c>
      <c r="R296" t="s">
        <v>60</v>
      </c>
      <c r="S296" t="s">
        <v>1730</v>
      </c>
      <c r="T296" t="s">
        <v>5176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6003</v>
      </c>
      <c r="O297" t="s">
        <v>6004</v>
      </c>
      <c r="P297" t="s">
        <v>25</v>
      </c>
      <c r="Q297" t="s">
        <v>1392</v>
      </c>
      <c r="R297" t="s">
        <v>51</v>
      </c>
      <c r="S297" t="s">
        <v>1730</v>
      </c>
      <c r="T297" t="s">
        <v>5131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6005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3733</v>
      </c>
      <c r="K299" t="s">
        <v>1767</v>
      </c>
      <c r="L299" t="s">
        <v>1094</v>
      </c>
      <c r="M299" t="s">
        <v>1731</v>
      </c>
      <c r="N299" t="s">
        <v>6006</v>
      </c>
      <c r="P299" t="s">
        <v>19</v>
      </c>
      <c r="Q299" t="s">
        <v>1642</v>
      </c>
      <c r="R299" t="s">
        <v>41</v>
      </c>
      <c r="S299" t="s">
        <v>1730</v>
      </c>
      <c r="T299" t="s">
        <v>6007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6008</v>
      </c>
      <c r="P300" t="s">
        <v>19</v>
      </c>
      <c r="Q300" t="s">
        <v>126</v>
      </c>
      <c r="R300" t="s">
        <v>51</v>
      </c>
      <c r="S300" t="s">
        <v>1732</v>
      </c>
      <c r="T300" t="s">
        <v>4885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6009</v>
      </c>
      <c r="O301" t="s">
        <v>6010</v>
      </c>
      <c r="P301" t="s">
        <v>19</v>
      </c>
      <c r="Q301" t="s">
        <v>1642</v>
      </c>
      <c r="R301" t="s">
        <v>60</v>
      </c>
      <c r="S301" t="s">
        <v>1730</v>
      </c>
      <c r="T301" t="s">
        <v>3724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6011</v>
      </c>
      <c r="O302" t="s">
        <v>4874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6012</v>
      </c>
      <c r="O303" t="s">
        <v>5147</v>
      </c>
      <c r="P303" t="s">
        <v>25</v>
      </c>
      <c r="Q303" t="s">
        <v>1081</v>
      </c>
      <c r="R303" t="s">
        <v>71</v>
      </c>
      <c r="S303" t="s">
        <v>1732</v>
      </c>
      <c r="T303" t="s">
        <v>3722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6013</v>
      </c>
      <c r="O304" t="s">
        <v>5552</v>
      </c>
      <c r="P304" t="s">
        <v>19</v>
      </c>
      <c r="Q304" t="s">
        <v>1392</v>
      </c>
      <c r="R304" t="s">
        <v>41</v>
      </c>
      <c r="S304" t="s">
        <v>1728</v>
      </c>
      <c r="T304" t="s">
        <v>6014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3346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6015</v>
      </c>
      <c r="O305" t="s">
        <v>6016</v>
      </c>
      <c r="P305" t="s">
        <v>19</v>
      </c>
      <c r="Q305" t="s">
        <v>1392</v>
      </c>
      <c r="R305" t="s">
        <v>30</v>
      </c>
      <c r="S305" t="s">
        <v>1728</v>
      </c>
      <c r="T305" t="s">
        <v>6017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5160</v>
      </c>
      <c r="O306" t="s">
        <v>6018</v>
      </c>
      <c r="P306" t="s">
        <v>19</v>
      </c>
      <c r="Q306" t="s">
        <v>1611</v>
      </c>
      <c r="R306" t="s">
        <v>37</v>
      </c>
      <c r="S306" t="s">
        <v>1730</v>
      </c>
      <c r="T306" t="s">
        <v>3577</v>
      </c>
      <c r="U306" t="s">
        <v>1172</v>
      </c>
    </row>
    <row r="307" spans="1:21" x14ac:dyDescent="0.25">
      <c r="A307" t="s">
        <v>3719</v>
      </c>
      <c r="B307" t="s">
        <v>3720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4647</v>
      </c>
      <c r="K307" t="s">
        <v>1415</v>
      </c>
      <c r="L307" t="s">
        <v>817</v>
      </c>
      <c r="M307" t="s">
        <v>1727</v>
      </c>
      <c r="N307" t="s">
        <v>6019</v>
      </c>
      <c r="O307" t="s">
        <v>6020</v>
      </c>
      <c r="P307" t="s">
        <v>19</v>
      </c>
      <c r="Q307" t="s">
        <v>1611</v>
      </c>
      <c r="R307" t="s">
        <v>30</v>
      </c>
      <c r="S307" t="s">
        <v>1732</v>
      </c>
      <c r="T307" t="s">
        <v>4575</v>
      </c>
      <c r="U307" t="s">
        <v>3721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4382</v>
      </c>
      <c r="E308" t="s">
        <v>3252</v>
      </c>
      <c r="F308" t="s">
        <v>3175</v>
      </c>
      <c r="G308" t="s">
        <v>1613</v>
      </c>
      <c r="H308" t="s">
        <v>3317</v>
      </c>
      <c r="I308" t="s">
        <v>28</v>
      </c>
      <c r="J308" t="s">
        <v>730</v>
      </c>
      <c r="K308" t="s">
        <v>6021</v>
      </c>
      <c r="L308" t="s">
        <v>1348</v>
      </c>
      <c r="M308" t="s">
        <v>1727</v>
      </c>
      <c r="N308" t="s">
        <v>6022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3318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6023</v>
      </c>
      <c r="O309" t="s">
        <v>6024</v>
      </c>
      <c r="P309" t="s">
        <v>19</v>
      </c>
      <c r="Q309" t="s">
        <v>1642</v>
      </c>
      <c r="R309" t="s">
        <v>18</v>
      </c>
      <c r="S309" t="s">
        <v>1728</v>
      </c>
      <c r="T309" t="s">
        <v>5153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6025</v>
      </c>
      <c r="O310" t="s">
        <v>6026</v>
      </c>
      <c r="P310" t="s">
        <v>25</v>
      </c>
      <c r="Q310" t="s">
        <v>1081</v>
      </c>
      <c r="R310" t="s">
        <v>34</v>
      </c>
      <c r="S310" t="s">
        <v>1730</v>
      </c>
      <c r="T310" t="s">
        <v>3161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3162</v>
      </c>
      <c r="K311" t="s">
        <v>1347</v>
      </c>
      <c r="L311" t="s">
        <v>817</v>
      </c>
      <c r="M311" t="s">
        <v>1729</v>
      </c>
      <c r="N311" t="s">
        <v>6027</v>
      </c>
      <c r="O311" t="s">
        <v>6028</v>
      </c>
      <c r="P311" t="s">
        <v>19</v>
      </c>
      <c r="Q311" t="s">
        <v>1642</v>
      </c>
      <c r="R311" t="s">
        <v>34</v>
      </c>
      <c r="S311" t="s">
        <v>1728</v>
      </c>
      <c r="T311" t="s">
        <v>4884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6029</v>
      </c>
      <c r="O312" t="s">
        <v>5225</v>
      </c>
      <c r="P312" t="s">
        <v>19</v>
      </c>
      <c r="Q312" t="s">
        <v>1392</v>
      </c>
      <c r="R312" t="s">
        <v>51</v>
      </c>
      <c r="S312" t="s">
        <v>1728</v>
      </c>
      <c r="T312" t="s">
        <v>5197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4548</v>
      </c>
      <c r="K313" t="s">
        <v>1347</v>
      </c>
      <c r="L313" t="s">
        <v>1366</v>
      </c>
      <c r="M313" t="s">
        <v>1731</v>
      </c>
      <c r="N313" t="s">
        <v>6030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6031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5145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6031</v>
      </c>
      <c r="O315" t="s">
        <v>3289</v>
      </c>
      <c r="P315" t="s">
        <v>1126</v>
      </c>
      <c r="Q315" t="s">
        <v>1362</v>
      </c>
      <c r="R315" t="s">
        <v>24</v>
      </c>
      <c r="S315" t="s">
        <v>1728</v>
      </c>
      <c r="T315" t="s">
        <v>4579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3193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6032</v>
      </c>
      <c r="O316" t="s">
        <v>6033</v>
      </c>
      <c r="P316" t="s">
        <v>19</v>
      </c>
      <c r="Q316" t="s">
        <v>1392</v>
      </c>
      <c r="R316" t="s">
        <v>37</v>
      </c>
      <c r="S316" t="s">
        <v>1730</v>
      </c>
      <c r="T316" t="s">
        <v>6034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6035</v>
      </c>
      <c r="O317" t="s">
        <v>6036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4389</v>
      </c>
      <c r="K318" t="s">
        <v>1347</v>
      </c>
      <c r="L318" t="s">
        <v>819</v>
      </c>
      <c r="M318" t="s">
        <v>1731</v>
      </c>
      <c r="N318" t="s">
        <v>6037</v>
      </c>
      <c r="O318" t="s">
        <v>6038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4878</v>
      </c>
      <c r="O319" t="s">
        <v>6039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3519</v>
      </c>
      <c r="K320" t="s">
        <v>821</v>
      </c>
      <c r="L320" t="s">
        <v>817</v>
      </c>
      <c r="M320" t="s">
        <v>1729</v>
      </c>
      <c r="N320" t="s">
        <v>4878</v>
      </c>
      <c r="O320" t="s">
        <v>6040</v>
      </c>
      <c r="P320" t="s">
        <v>19</v>
      </c>
      <c r="Q320" t="s">
        <v>1081</v>
      </c>
      <c r="R320" t="s">
        <v>30</v>
      </c>
      <c r="S320" t="s">
        <v>1732</v>
      </c>
      <c r="T320" t="s">
        <v>4272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4252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6041</v>
      </c>
      <c r="O321" t="s">
        <v>5001</v>
      </c>
      <c r="Q321" t="s">
        <v>1642</v>
      </c>
      <c r="R321" t="s">
        <v>21</v>
      </c>
      <c r="S321" t="s">
        <v>1730</v>
      </c>
      <c r="T321" t="s">
        <v>4276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5165</v>
      </c>
      <c r="O322" t="s">
        <v>6042</v>
      </c>
      <c r="P322" t="s">
        <v>19</v>
      </c>
      <c r="Q322" t="s">
        <v>1611</v>
      </c>
      <c r="R322" t="s">
        <v>41</v>
      </c>
      <c r="S322" t="s">
        <v>1728</v>
      </c>
      <c r="T322" t="s">
        <v>6043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3341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5196</v>
      </c>
      <c r="O323" t="s">
        <v>6044</v>
      </c>
      <c r="P323" t="s">
        <v>19</v>
      </c>
      <c r="Q323" t="s">
        <v>1392</v>
      </c>
      <c r="R323" t="s">
        <v>51</v>
      </c>
      <c r="S323" t="s">
        <v>1728</v>
      </c>
      <c r="T323" t="s">
        <v>3717</v>
      </c>
      <c r="U323" t="s">
        <v>379</v>
      </c>
    </row>
    <row r="324" spans="1:22" x14ac:dyDescent="0.25">
      <c r="A324" t="s">
        <v>6045</v>
      </c>
      <c r="B324" t="s">
        <v>6046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4880</v>
      </c>
      <c r="O324" t="s">
        <v>5552</v>
      </c>
      <c r="P324" t="s">
        <v>25</v>
      </c>
      <c r="Q324" t="s">
        <v>1392</v>
      </c>
      <c r="R324" t="s">
        <v>21</v>
      </c>
      <c r="S324" t="s">
        <v>1730</v>
      </c>
      <c r="T324" t="s">
        <v>6047</v>
      </c>
      <c r="U324" t="s">
        <v>6048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4880</v>
      </c>
      <c r="O325" t="s">
        <v>4871</v>
      </c>
      <c r="P325" t="s">
        <v>19</v>
      </c>
      <c r="Q325" t="s">
        <v>1083</v>
      </c>
      <c r="R325" t="s">
        <v>71</v>
      </c>
      <c r="S325" t="s">
        <v>1732</v>
      </c>
      <c r="T325" t="s">
        <v>3714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4880</v>
      </c>
      <c r="O326" t="s">
        <v>6049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3243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6050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6051</v>
      </c>
      <c r="O328" t="s">
        <v>6052</v>
      </c>
      <c r="P328" t="s">
        <v>1126</v>
      </c>
      <c r="Q328" t="s">
        <v>1362</v>
      </c>
      <c r="R328" t="s">
        <v>18</v>
      </c>
      <c r="S328" t="s">
        <v>1732</v>
      </c>
      <c r="T328" t="s">
        <v>5162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3194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4881</v>
      </c>
      <c r="O329" t="s">
        <v>6053</v>
      </c>
      <c r="P329" t="s">
        <v>19</v>
      </c>
      <c r="Q329" t="s">
        <v>126</v>
      </c>
      <c r="R329" t="s">
        <v>49</v>
      </c>
      <c r="S329" t="s">
        <v>1732</v>
      </c>
      <c r="T329" t="s">
        <v>4891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5167</v>
      </c>
      <c r="O330" t="s">
        <v>5653</v>
      </c>
      <c r="P330" t="s">
        <v>19</v>
      </c>
      <c r="Q330" t="s">
        <v>1392</v>
      </c>
      <c r="R330" t="s">
        <v>34</v>
      </c>
      <c r="S330" t="s">
        <v>1730</v>
      </c>
      <c r="T330" t="s">
        <v>4883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3346</v>
      </c>
      <c r="E331" t="s">
        <v>3493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6054</v>
      </c>
      <c r="O331" t="s">
        <v>6055</v>
      </c>
      <c r="P331" t="s">
        <v>19</v>
      </c>
      <c r="Q331" t="s">
        <v>1392</v>
      </c>
      <c r="R331" t="s">
        <v>51</v>
      </c>
      <c r="S331" t="s">
        <v>1732</v>
      </c>
      <c r="T331" t="s">
        <v>3709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5791</v>
      </c>
      <c r="K332" t="s">
        <v>2485</v>
      </c>
      <c r="L332" t="s">
        <v>2437</v>
      </c>
      <c r="M332" t="s">
        <v>1731</v>
      </c>
      <c r="N332" t="s">
        <v>6056</v>
      </c>
      <c r="O332" t="s">
        <v>6057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3307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6058</v>
      </c>
      <c r="O333" t="s">
        <v>6059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5166</v>
      </c>
      <c r="O334" t="s">
        <v>6060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5144</v>
      </c>
      <c r="O335" t="s">
        <v>6061</v>
      </c>
      <c r="Q335" t="s">
        <v>1081</v>
      </c>
      <c r="R335" t="s">
        <v>37</v>
      </c>
      <c r="S335" t="s">
        <v>1730</v>
      </c>
      <c r="T335" t="s">
        <v>6062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6063</v>
      </c>
      <c r="O336" t="s">
        <v>5120</v>
      </c>
      <c r="P336" t="s">
        <v>19</v>
      </c>
      <c r="Q336" t="s">
        <v>1611</v>
      </c>
      <c r="R336" t="s">
        <v>29</v>
      </c>
      <c r="S336" t="s">
        <v>1728</v>
      </c>
      <c r="T336" t="s">
        <v>6064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4277</v>
      </c>
      <c r="K337" t="s">
        <v>824</v>
      </c>
      <c r="L337" t="s">
        <v>823</v>
      </c>
      <c r="M337" t="s">
        <v>1729</v>
      </c>
      <c r="N337" t="s">
        <v>6065</v>
      </c>
      <c r="O337" t="s">
        <v>5614</v>
      </c>
      <c r="P337" t="s">
        <v>1126</v>
      </c>
      <c r="Q337" t="s">
        <v>126</v>
      </c>
      <c r="R337" t="s">
        <v>36</v>
      </c>
      <c r="S337" t="s">
        <v>1728</v>
      </c>
      <c r="T337" t="s">
        <v>4264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5173</v>
      </c>
      <c r="O338" t="s">
        <v>6066</v>
      </c>
      <c r="P338" t="s">
        <v>25</v>
      </c>
      <c r="Q338" t="s">
        <v>126</v>
      </c>
      <c r="R338" t="s">
        <v>37</v>
      </c>
      <c r="S338" t="s">
        <v>1732</v>
      </c>
      <c r="T338" t="s">
        <v>6067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4882</v>
      </c>
      <c r="O339" t="s">
        <v>6068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6069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4882</v>
      </c>
      <c r="O340" t="s">
        <v>6070</v>
      </c>
      <c r="Q340" t="s">
        <v>1392</v>
      </c>
      <c r="R340" t="s">
        <v>51</v>
      </c>
      <c r="S340" t="s">
        <v>1730</v>
      </c>
      <c r="T340" t="s">
        <v>3703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6071</v>
      </c>
      <c r="O341" t="s">
        <v>5261</v>
      </c>
      <c r="P341" t="s">
        <v>19</v>
      </c>
      <c r="Q341" t="s">
        <v>1611</v>
      </c>
      <c r="R341" t="s">
        <v>37</v>
      </c>
      <c r="S341" t="s">
        <v>1730</v>
      </c>
      <c r="T341" t="s">
        <v>3512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6072</v>
      </c>
      <c r="O342" t="s">
        <v>6073</v>
      </c>
      <c r="P342" t="s">
        <v>19</v>
      </c>
      <c r="Q342" t="s">
        <v>1101</v>
      </c>
      <c r="R342" t="s">
        <v>18</v>
      </c>
      <c r="S342" t="s">
        <v>1732</v>
      </c>
      <c r="T342" t="s">
        <v>4889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3249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5181</v>
      </c>
      <c r="O343" t="s">
        <v>6074</v>
      </c>
      <c r="P343" t="s">
        <v>19</v>
      </c>
      <c r="Q343" t="s">
        <v>1392</v>
      </c>
      <c r="R343" t="s">
        <v>68</v>
      </c>
      <c r="S343" t="s">
        <v>1730</v>
      </c>
      <c r="T343" t="s">
        <v>6075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5152</v>
      </c>
      <c r="O344" t="s">
        <v>6076</v>
      </c>
      <c r="P344" t="s">
        <v>19</v>
      </c>
      <c r="Q344" t="s">
        <v>1392</v>
      </c>
      <c r="R344" t="s">
        <v>60</v>
      </c>
      <c r="S344" t="s">
        <v>1730</v>
      </c>
      <c r="T344" t="s">
        <v>6077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6078</v>
      </c>
      <c r="O345" t="s">
        <v>6079</v>
      </c>
      <c r="P345" t="s">
        <v>25</v>
      </c>
      <c r="Q345" t="s">
        <v>1362</v>
      </c>
      <c r="R345" t="s">
        <v>18</v>
      </c>
      <c r="S345" t="s">
        <v>1730</v>
      </c>
      <c r="T345" t="s">
        <v>6080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6081</v>
      </c>
      <c r="O346" t="s">
        <v>6082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6083</v>
      </c>
      <c r="C347" t="s">
        <v>1034</v>
      </c>
      <c r="D347" t="s">
        <v>6084</v>
      </c>
      <c r="E347" t="s">
        <v>6085</v>
      </c>
      <c r="F347" t="s">
        <v>3175</v>
      </c>
      <c r="G347" t="s">
        <v>1613</v>
      </c>
      <c r="H347" t="s">
        <v>1391</v>
      </c>
      <c r="I347" t="s">
        <v>28</v>
      </c>
      <c r="J347" t="s">
        <v>726</v>
      </c>
      <c r="K347" t="s">
        <v>6086</v>
      </c>
      <c r="L347" t="s">
        <v>6087</v>
      </c>
      <c r="M347" t="s">
        <v>1731</v>
      </c>
      <c r="N347" t="s">
        <v>6088</v>
      </c>
      <c r="O347" t="s">
        <v>6089</v>
      </c>
      <c r="Q347" t="s">
        <v>1392</v>
      </c>
      <c r="R347" t="s">
        <v>30</v>
      </c>
      <c r="S347" t="s">
        <v>1728</v>
      </c>
      <c r="T347" t="s">
        <v>6090</v>
      </c>
      <c r="U347" t="s">
        <v>6091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3501</v>
      </c>
      <c r="K348" t="s">
        <v>1086</v>
      </c>
      <c r="L348" t="s">
        <v>818</v>
      </c>
      <c r="M348" t="s">
        <v>1731</v>
      </c>
      <c r="N348" t="s">
        <v>6092</v>
      </c>
      <c r="O348" t="s">
        <v>6093</v>
      </c>
      <c r="P348" t="s">
        <v>19</v>
      </c>
      <c r="Q348" t="s">
        <v>1362</v>
      </c>
      <c r="R348" t="s">
        <v>51</v>
      </c>
      <c r="S348" t="s">
        <v>1732</v>
      </c>
      <c r="T348" t="s">
        <v>4892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6094</v>
      </c>
      <c r="O349" t="s">
        <v>6095</v>
      </c>
      <c r="P349" t="s">
        <v>19</v>
      </c>
      <c r="Q349" t="s">
        <v>1101</v>
      </c>
      <c r="R349" t="s">
        <v>36</v>
      </c>
      <c r="S349" t="s">
        <v>1730</v>
      </c>
      <c r="T349" t="s">
        <v>6096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3574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6097</v>
      </c>
      <c r="O350" t="s">
        <v>6098</v>
      </c>
      <c r="P350" t="s">
        <v>19</v>
      </c>
      <c r="Q350" t="s">
        <v>1392</v>
      </c>
      <c r="R350" t="s">
        <v>24</v>
      </c>
      <c r="S350" t="s">
        <v>1730</v>
      </c>
      <c r="T350" t="s">
        <v>4569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3147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5169</v>
      </c>
      <c r="O351" t="s">
        <v>6099</v>
      </c>
      <c r="P351" t="s">
        <v>19</v>
      </c>
      <c r="Q351" t="s">
        <v>1392</v>
      </c>
      <c r="R351" t="s">
        <v>46</v>
      </c>
      <c r="S351" t="s">
        <v>1730</v>
      </c>
      <c r="T351" t="s">
        <v>3228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6100</v>
      </c>
      <c r="O352" t="s">
        <v>6101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6100</v>
      </c>
      <c r="O353" t="s">
        <v>5211</v>
      </c>
      <c r="P353" t="s">
        <v>1126</v>
      </c>
      <c r="Q353" t="s">
        <v>1083</v>
      </c>
      <c r="R353" t="s">
        <v>60</v>
      </c>
      <c r="S353" t="s">
        <v>1730</v>
      </c>
      <c r="T353" t="s">
        <v>6102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3586</v>
      </c>
      <c r="L354" t="s">
        <v>1366</v>
      </c>
      <c r="M354" t="s">
        <v>1731</v>
      </c>
      <c r="N354" t="s">
        <v>5195</v>
      </c>
      <c r="O354" t="s">
        <v>4573</v>
      </c>
      <c r="P354" t="s">
        <v>19</v>
      </c>
      <c r="Q354" t="s">
        <v>1642</v>
      </c>
      <c r="R354" t="s">
        <v>51</v>
      </c>
      <c r="S354" t="s">
        <v>1730</v>
      </c>
      <c r="T354" t="s">
        <v>4574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3159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6103</v>
      </c>
      <c r="O355" t="s">
        <v>6104</v>
      </c>
      <c r="P355" t="s">
        <v>19</v>
      </c>
      <c r="Q355" t="s">
        <v>1642</v>
      </c>
      <c r="R355" t="s">
        <v>18</v>
      </c>
      <c r="S355" t="s">
        <v>1730</v>
      </c>
      <c r="T355" t="s">
        <v>3578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5170</v>
      </c>
      <c r="O356" t="s">
        <v>6105</v>
      </c>
      <c r="P356" t="s">
        <v>19</v>
      </c>
      <c r="Q356" t="s">
        <v>1642</v>
      </c>
      <c r="R356" t="s">
        <v>51</v>
      </c>
      <c r="S356" t="s">
        <v>1732</v>
      </c>
      <c r="T356" t="s">
        <v>3704</v>
      </c>
      <c r="U356" t="s">
        <v>1456</v>
      </c>
    </row>
    <row r="357" spans="1:21" x14ac:dyDescent="0.25">
      <c r="A357" t="s">
        <v>3176</v>
      </c>
      <c r="B357" t="s">
        <v>3177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6106</v>
      </c>
      <c r="O357" t="s">
        <v>6107</v>
      </c>
      <c r="P357" t="s">
        <v>19</v>
      </c>
      <c r="Q357" t="s">
        <v>1611</v>
      </c>
      <c r="R357" t="s">
        <v>60</v>
      </c>
      <c r="S357" t="s">
        <v>1728</v>
      </c>
      <c r="T357" t="s">
        <v>3246</v>
      </c>
      <c r="U357" t="s">
        <v>3178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5791</v>
      </c>
      <c r="K358" t="s">
        <v>1134</v>
      </c>
      <c r="L358" t="s">
        <v>1366</v>
      </c>
      <c r="M358" t="s">
        <v>1731</v>
      </c>
      <c r="N358" t="s">
        <v>6108</v>
      </c>
      <c r="O358" t="s">
        <v>6109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6108</v>
      </c>
      <c r="O359" t="s">
        <v>6110</v>
      </c>
      <c r="P359" t="s">
        <v>1126</v>
      </c>
      <c r="Q359" t="s">
        <v>1083</v>
      </c>
      <c r="R359" t="s">
        <v>67</v>
      </c>
      <c r="S359" t="s">
        <v>1728</v>
      </c>
      <c r="T359" t="s">
        <v>6111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4252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6112</v>
      </c>
      <c r="O360" t="s">
        <v>6113</v>
      </c>
      <c r="P360" t="s">
        <v>25</v>
      </c>
      <c r="Q360" t="s">
        <v>1392</v>
      </c>
      <c r="R360" t="s">
        <v>34</v>
      </c>
      <c r="S360" t="s">
        <v>1730</v>
      </c>
      <c r="T360" t="s">
        <v>4887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6114</v>
      </c>
      <c r="O361" t="s">
        <v>6115</v>
      </c>
      <c r="Q361" t="s">
        <v>1101</v>
      </c>
      <c r="R361" t="s">
        <v>18</v>
      </c>
      <c r="S361" t="s">
        <v>1730</v>
      </c>
      <c r="T361" t="s">
        <v>4909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6116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6117</v>
      </c>
      <c r="O362" t="s">
        <v>6118</v>
      </c>
      <c r="P362" t="s">
        <v>19</v>
      </c>
      <c r="Q362" t="s">
        <v>1392</v>
      </c>
      <c r="R362" t="s">
        <v>51</v>
      </c>
      <c r="S362" t="s">
        <v>1728</v>
      </c>
      <c r="T362" t="s">
        <v>6119</v>
      </c>
      <c r="U362" t="s">
        <v>2068</v>
      </c>
    </row>
    <row r="363" spans="1:21" x14ac:dyDescent="0.25">
      <c r="A363" t="s">
        <v>3516</v>
      </c>
      <c r="B363" t="s">
        <v>3517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6120</v>
      </c>
      <c r="O363" t="s">
        <v>6121</v>
      </c>
      <c r="P363" t="s">
        <v>25</v>
      </c>
      <c r="Q363" t="s">
        <v>1101</v>
      </c>
      <c r="R363" t="s">
        <v>46</v>
      </c>
      <c r="S363" t="s">
        <v>1732</v>
      </c>
      <c r="T363" t="s">
        <v>6122</v>
      </c>
      <c r="U363" t="s">
        <v>3518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4299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6123</v>
      </c>
      <c r="K364" t="s">
        <v>1825</v>
      </c>
      <c r="L364" t="s">
        <v>1644</v>
      </c>
      <c r="M364" t="s">
        <v>1727</v>
      </c>
      <c r="N364" t="s">
        <v>6124</v>
      </c>
      <c r="O364" t="s">
        <v>4854</v>
      </c>
      <c r="P364" t="s">
        <v>19</v>
      </c>
      <c r="Q364" t="s">
        <v>1611</v>
      </c>
      <c r="R364" t="s">
        <v>36</v>
      </c>
      <c r="S364" t="s">
        <v>1732</v>
      </c>
      <c r="T364" t="s">
        <v>3580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6125</v>
      </c>
      <c r="O365" t="s">
        <v>6126</v>
      </c>
      <c r="P365" t="s">
        <v>19</v>
      </c>
      <c r="Q365" t="s">
        <v>1083</v>
      </c>
      <c r="R365" t="s">
        <v>18</v>
      </c>
      <c r="S365" t="s">
        <v>1732</v>
      </c>
      <c r="T365" t="s">
        <v>5174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6127</v>
      </c>
      <c r="O366" t="s">
        <v>3870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6128</v>
      </c>
      <c r="O367" t="s">
        <v>3677</v>
      </c>
      <c r="P367" t="s">
        <v>1126</v>
      </c>
      <c r="Q367" t="s">
        <v>1392</v>
      </c>
      <c r="R367" t="s">
        <v>51</v>
      </c>
      <c r="S367" t="s">
        <v>1730</v>
      </c>
      <c r="T367" t="s">
        <v>4588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6129</v>
      </c>
      <c r="O368" t="s">
        <v>6130</v>
      </c>
      <c r="P368" t="s">
        <v>25</v>
      </c>
      <c r="Q368" t="s">
        <v>1611</v>
      </c>
      <c r="R368" t="s">
        <v>18</v>
      </c>
      <c r="S368" t="s">
        <v>1730</v>
      </c>
      <c r="T368" t="s">
        <v>3244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6131</v>
      </c>
      <c r="O369" t="s">
        <v>6132</v>
      </c>
      <c r="Q369" t="s">
        <v>1611</v>
      </c>
      <c r="R369" t="s">
        <v>34</v>
      </c>
      <c r="S369" t="s">
        <v>1730</v>
      </c>
      <c r="T369" t="s">
        <v>6133</v>
      </c>
      <c r="U369" t="s">
        <v>1071</v>
      </c>
    </row>
    <row r="370" spans="1:22" x14ac:dyDescent="0.25">
      <c r="A370" t="s">
        <v>3208</v>
      </c>
      <c r="B370" t="s">
        <v>3209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5187</v>
      </c>
      <c r="O370" t="s">
        <v>6134</v>
      </c>
      <c r="P370" t="s">
        <v>19</v>
      </c>
      <c r="Q370" t="s">
        <v>1362</v>
      </c>
      <c r="R370" t="s">
        <v>37</v>
      </c>
      <c r="S370" t="s">
        <v>1730</v>
      </c>
      <c r="T370" t="s">
        <v>6135</v>
      </c>
      <c r="U370" t="s">
        <v>3210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6136</v>
      </c>
      <c r="O371" t="s">
        <v>6137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3784</v>
      </c>
      <c r="L372" t="s">
        <v>2437</v>
      </c>
      <c r="M372" t="s">
        <v>1731</v>
      </c>
      <c r="N372" t="s">
        <v>5189</v>
      </c>
      <c r="O372" t="s">
        <v>6138</v>
      </c>
      <c r="P372" t="s">
        <v>19</v>
      </c>
      <c r="Q372" t="s">
        <v>1392</v>
      </c>
      <c r="R372" t="s">
        <v>18</v>
      </c>
      <c r="S372" t="s">
        <v>1730</v>
      </c>
      <c r="T372" t="s">
        <v>4275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6139</v>
      </c>
      <c r="P373" t="s">
        <v>19</v>
      </c>
      <c r="Q373" t="s">
        <v>126</v>
      </c>
      <c r="R373" t="s">
        <v>30</v>
      </c>
      <c r="S373" t="s">
        <v>1732</v>
      </c>
      <c r="T373" t="s">
        <v>3732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6139</v>
      </c>
      <c r="O374" t="s">
        <v>6140</v>
      </c>
      <c r="P374" t="s">
        <v>25</v>
      </c>
      <c r="Q374" t="s">
        <v>1611</v>
      </c>
      <c r="R374" t="s">
        <v>46</v>
      </c>
      <c r="S374" t="s">
        <v>1730</v>
      </c>
      <c r="T374" t="s">
        <v>6141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6142</v>
      </c>
      <c r="O375" t="s">
        <v>6143</v>
      </c>
      <c r="P375" t="s">
        <v>19</v>
      </c>
      <c r="Q375" t="s">
        <v>1611</v>
      </c>
      <c r="R375" t="s">
        <v>18</v>
      </c>
      <c r="S375" t="s">
        <v>1728</v>
      </c>
      <c r="T375" t="s">
        <v>3357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5185</v>
      </c>
      <c r="O376" t="s">
        <v>6144</v>
      </c>
      <c r="P376" t="s">
        <v>19</v>
      </c>
      <c r="Q376" t="s">
        <v>1611</v>
      </c>
      <c r="R376" t="s">
        <v>63</v>
      </c>
      <c r="S376" t="s">
        <v>1730</v>
      </c>
      <c r="T376" t="s">
        <v>3715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5185</v>
      </c>
      <c r="O377" t="s">
        <v>6145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6146</v>
      </c>
      <c r="O378" t="s">
        <v>6147</v>
      </c>
      <c r="P378" t="s">
        <v>1126</v>
      </c>
      <c r="Q378" t="s">
        <v>1101</v>
      </c>
      <c r="R378" t="s">
        <v>51</v>
      </c>
      <c r="S378" t="s">
        <v>1730</v>
      </c>
      <c r="T378" t="s">
        <v>4896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6148</v>
      </c>
      <c r="O379" t="s">
        <v>6149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6150</v>
      </c>
      <c r="O380" t="s">
        <v>6151</v>
      </c>
      <c r="P380" t="s">
        <v>19</v>
      </c>
      <c r="Q380" t="s">
        <v>1101</v>
      </c>
      <c r="R380" t="s">
        <v>24</v>
      </c>
      <c r="S380" t="s">
        <v>1732</v>
      </c>
      <c r="T380" t="s">
        <v>6152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6150</v>
      </c>
      <c r="O381" t="s">
        <v>6153</v>
      </c>
      <c r="P381" t="s">
        <v>1126</v>
      </c>
      <c r="Q381" t="s">
        <v>1642</v>
      </c>
      <c r="R381" t="s">
        <v>51</v>
      </c>
      <c r="S381" t="s">
        <v>1728</v>
      </c>
      <c r="T381" t="s">
        <v>6154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6155</v>
      </c>
      <c r="P382" t="s">
        <v>19</v>
      </c>
      <c r="Q382" t="s">
        <v>126</v>
      </c>
      <c r="R382" t="s">
        <v>51</v>
      </c>
      <c r="S382" t="s">
        <v>1732</v>
      </c>
      <c r="T382" t="s">
        <v>5172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5184</v>
      </c>
      <c r="O383" t="s">
        <v>6156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3748</v>
      </c>
      <c r="B384" t="s">
        <v>3749</v>
      </c>
      <c r="C384" t="s">
        <v>1084</v>
      </c>
      <c r="D384" t="s">
        <v>3601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6157</v>
      </c>
      <c r="O384" t="s">
        <v>6158</v>
      </c>
      <c r="P384" t="s">
        <v>1126</v>
      </c>
      <c r="Q384" t="s">
        <v>1642</v>
      </c>
      <c r="R384" t="s">
        <v>51</v>
      </c>
      <c r="S384" t="s">
        <v>1730</v>
      </c>
      <c r="T384" t="s">
        <v>6159</v>
      </c>
      <c r="U384" t="s">
        <v>3751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3242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4278</v>
      </c>
      <c r="O385" t="s">
        <v>6160</v>
      </c>
      <c r="P385" t="s">
        <v>19</v>
      </c>
      <c r="Q385" t="s">
        <v>1392</v>
      </c>
      <c r="R385" t="s">
        <v>18</v>
      </c>
      <c r="S385" t="s">
        <v>1728</v>
      </c>
      <c r="T385" t="s">
        <v>3506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5183</v>
      </c>
      <c r="O386" t="s">
        <v>6161</v>
      </c>
      <c r="P386" t="s">
        <v>1126</v>
      </c>
      <c r="Q386" t="s">
        <v>1101</v>
      </c>
      <c r="R386" t="s">
        <v>30</v>
      </c>
      <c r="S386" t="s">
        <v>1730</v>
      </c>
      <c r="T386" t="s">
        <v>4897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5202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5179</v>
      </c>
      <c r="L387" t="s">
        <v>1371</v>
      </c>
      <c r="M387" t="s">
        <v>1731</v>
      </c>
      <c r="N387" t="s">
        <v>6162</v>
      </c>
      <c r="O387" t="s">
        <v>6163</v>
      </c>
      <c r="P387" t="s">
        <v>25</v>
      </c>
      <c r="Q387" t="s">
        <v>1392</v>
      </c>
      <c r="R387" t="s">
        <v>68</v>
      </c>
      <c r="S387" t="s">
        <v>1730</v>
      </c>
      <c r="T387" t="s">
        <v>4279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5258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6164</v>
      </c>
      <c r="O388" t="s">
        <v>6165</v>
      </c>
      <c r="P388" t="s">
        <v>1126</v>
      </c>
      <c r="Q388" t="s">
        <v>1642</v>
      </c>
      <c r="R388" t="s">
        <v>37</v>
      </c>
      <c r="S388" t="s">
        <v>1728</v>
      </c>
      <c r="T388" t="s">
        <v>3130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5013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6166</v>
      </c>
      <c r="O389" t="s">
        <v>6167</v>
      </c>
      <c r="P389" t="s">
        <v>1126</v>
      </c>
      <c r="Q389" t="s">
        <v>1101</v>
      </c>
      <c r="R389" t="s">
        <v>63</v>
      </c>
      <c r="S389" t="s">
        <v>1732</v>
      </c>
      <c r="T389" t="s">
        <v>6168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6169</v>
      </c>
      <c r="O390" t="s">
        <v>3750</v>
      </c>
      <c r="P390" t="s">
        <v>19</v>
      </c>
      <c r="Q390" t="s">
        <v>1362</v>
      </c>
      <c r="R390" t="s">
        <v>62</v>
      </c>
      <c r="S390" t="s">
        <v>1728</v>
      </c>
      <c r="T390" t="s">
        <v>6170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3195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4386</v>
      </c>
      <c r="L391" t="s">
        <v>1094</v>
      </c>
      <c r="M391" t="s">
        <v>1731</v>
      </c>
      <c r="N391" t="s">
        <v>6169</v>
      </c>
      <c r="O391" t="s">
        <v>6171</v>
      </c>
      <c r="Q391" t="s">
        <v>1083</v>
      </c>
      <c r="R391" t="s">
        <v>21</v>
      </c>
      <c r="S391" t="s">
        <v>1730</v>
      </c>
      <c r="T391" t="s">
        <v>5790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5205</v>
      </c>
      <c r="O392" t="s">
        <v>6172</v>
      </c>
      <c r="P392" t="s">
        <v>25</v>
      </c>
      <c r="Q392" t="s">
        <v>1101</v>
      </c>
      <c r="R392" t="s">
        <v>51</v>
      </c>
      <c r="S392" t="s">
        <v>1730</v>
      </c>
      <c r="T392" t="s">
        <v>4593</v>
      </c>
      <c r="U392" t="s">
        <v>2746</v>
      </c>
    </row>
    <row r="393" spans="1:22" x14ac:dyDescent="0.25">
      <c r="A393" t="s">
        <v>3737</v>
      </c>
      <c r="B393" t="s">
        <v>3738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6173</v>
      </c>
      <c r="O393" t="s">
        <v>6174</v>
      </c>
      <c r="P393" t="s">
        <v>19</v>
      </c>
      <c r="Q393" t="s">
        <v>1392</v>
      </c>
      <c r="R393" t="s">
        <v>68</v>
      </c>
      <c r="S393" t="s">
        <v>1730</v>
      </c>
      <c r="T393" t="s">
        <v>6175</v>
      </c>
      <c r="U393" t="s">
        <v>3739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4212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5210</v>
      </c>
      <c r="O394" t="s">
        <v>6176</v>
      </c>
      <c r="P394" t="s">
        <v>19</v>
      </c>
      <c r="Q394" t="s">
        <v>1392</v>
      </c>
      <c r="R394" t="s">
        <v>60</v>
      </c>
      <c r="S394" t="s">
        <v>1728</v>
      </c>
      <c r="T394" t="s">
        <v>4384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4586</v>
      </c>
      <c r="K395" t="s">
        <v>1105</v>
      </c>
      <c r="L395" t="s">
        <v>1366</v>
      </c>
      <c r="M395" t="s">
        <v>1729</v>
      </c>
      <c r="N395" t="s">
        <v>6177</v>
      </c>
      <c r="O395" t="s">
        <v>6178</v>
      </c>
      <c r="P395" t="s">
        <v>19</v>
      </c>
      <c r="Q395" t="s">
        <v>1081</v>
      </c>
      <c r="R395" t="s">
        <v>46</v>
      </c>
      <c r="S395" t="s">
        <v>1732</v>
      </c>
      <c r="T395" t="s">
        <v>3735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3150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6179</v>
      </c>
      <c r="O396" t="s">
        <v>6180</v>
      </c>
      <c r="P396" t="s">
        <v>19</v>
      </c>
      <c r="Q396" t="s">
        <v>1611</v>
      </c>
      <c r="R396" t="s">
        <v>51</v>
      </c>
      <c r="S396" t="s">
        <v>1730</v>
      </c>
      <c r="T396" t="s">
        <v>5193</v>
      </c>
      <c r="U396" t="s">
        <v>528</v>
      </c>
    </row>
    <row r="397" spans="1:22" x14ac:dyDescent="0.25">
      <c r="A397" t="s">
        <v>6181</v>
      </c>
      <c r="B397" t="s">
        <v>6182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6179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6183</v>
      </c>
      <c r="U397" t="s">
        <v>6184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6185</v>
      </c>
      <c r="O398" t="s">
        <v>6186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6187</v>
      </c>
      <c r="O399" t="s">
        <v>5337</v>
      </c>
      <c r="P399" t="s">
        <v>25</v>
      </c>
      <c r="Q399" t="s">
        <v>1083</v>
      </c>
      <c r="R399" t="s">
        <v>62</v>
      </c>
      <c r="S399" t="s">
        <v>1728</v>
      </c>
      <c r="T399" t="s">
        <v>4902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5188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6188</v>
      </c>
      <c r="O400" t="s">
        <v>6189</v>
      </c>
      <c r="P400" t="s">
        <v>19</v>
      </c>
      <c r="Q400" t="s">
        <v>1642</v>
      </c>
      <c r="R400" t="s">
        <v>63</v>
      </c>
      <c r="S400" t="s">
        <v>1730</v>
      </c>
      <c r="T400" t="s">
        <v>3245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6188</v>
      </c>
      <c r="O401" t="s">
        <v>6190</v>
      </c>
      <c r="P401" t="s">
        <v>19</v>
      </c>
      <c r="Q401" t="s">
        <v>1611</v>
      </c>
      <c r="R401" t="s">
        <v>18</v>
      </c>
      <c r="S401" t="s">
        <v>1728</v>
      </c>
      <c r="T401" t="s">
        <v>3160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5186</v>
      </c>
      <c r="O402" t="s">
        <v>4587</v>
      </c>
      <c r="P402" t="s">
        <v>19</v>
      </c>
      <c r="Q402" t="s">
        <v>1392</v>
      </c>
      <c r="R402" t="s">
        <v>34</v>
      </c>
      <c r="S402" t="s">
        <v>1728</v>
      </c>
      <c r="T402" t="s">
        <v>3510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3574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6191</v>
      </c>
      <c r="O403" t="s">
        <v>6192</v>
      </c>
      <c r="P403" t="s">
        <v>19</v>
      </c>
      <c r="Q403" t="s">
        <v>1392</v>
      </c>
      <c r="R403" t="s">
        <v>62</v>
      </c>
      <c r="S403" t="s">
        <v>1730</v>
      </c>
      <c r="T403" t="s">
        <v>6193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6194</v>
      </c>
      <c r="K404" t="s">
        <v>822</v>
      </c>
      <c r="L404" t="s">
        <v>823</v>
      </c>
      <c r="M404" t="s">
        <v>1729</v>
      </c>
      <c r="N404" t="s">
        <v>6191</v>
      </c>
      <c r="O404" t="s">
        <v>6195</v>
      </c>
      <c r="P404" t="s">
        <v>19</v>
      </c>
      <c r="Q404" t="s">
        <v>1083</v>
      </c>
      <c r="R404" t="s">
        <v>60</v>
      </c>
      <c r="S404" t="s">
        <v>1732</v>
      </c>
      <c r="T404" t="s">
        <v>6196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4890</v>
      </c>
      <c r="P405" t="s">
        <v>19</v>
      </c>
      <c r="Q405" t="s">
        <v>1083</v>
      </c>
      <c r="R405" t="s">
        <v>60</v>
      </c>
      <c r="S405" t="s">
        <v>1732</v>
      </c>
      <c r="T405" t="s">
        <v>6197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4890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4835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4577</v>
      </c>
      <c r="P407" t="s">
        <v>25</v>
      </c>
      <c r="Q407" t="s">
        <v>1642</v>
      </c>
      <c r="R407" t="s">
        <v>51</v>
      </c>
      <c r="S407" t="s">
        <v>1728</v>
      </c>
      <c r="T407" t="s">
        <v>4893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6198</v>
      </c>
      <c r="O408" t="s">
        <v>3254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6198</v>
      </c>
      <c r="O409" t="s">
        <v>6199</v>
      </c>
      <c r="P409" t="s">
        <v>19</v>
      </c>
      <c r="Q409" t="s">
        <v>1083</v>
      </c>
      <c r="R409" t="s">
        <v>41</v>
      </c>
      <c r="S409" t="s">
        <v>1730</v>
      </c>
      <c r="T409" t="s">
        <v>4895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6200</v>
      </c>
      <c r="O410" t="s">
        <v>6201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6202</v>
      </c>
      <c r="O411" t="s">
        <v>6203</v>
      </c>
      <c r="Q411" t="s">
        <v>1362</v>
      </c>
      <c r="R411" t="s">
        <v>30</v>
      </c>
      <c r="S411" t="s">
        <v>1730</v>
      </c>
      <c r="T411" t="s">
        <v>3496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3194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3733</v>
      </c>
      <c r="K412" t="s">
        <v>1149</v>
      </c>
      <c r="L412" t="s">
        <v>1082</v>
      </c>
      <c r="M412" t="s">
        <v>1729</v>
      </c>
      <c r="N412" t="s">
        <v>6204</v>
      </c>
      <c r="O412" t="s">
        <v>6205</v>
      </c>
      <c r="P412" t="s">
        <v>19</v>
      </c>
      <c r="Q412" t="s">
        <v>1083</v>
      </c>
      <c r="R412" t="s">
        <v>30</v>
      </c>
      <c r="S412" t="s">
        <v>1732</v>
      </c>
      <c r="T412" t="s">
        <v>4592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6204</v>
      </c>
      <c r="O413" t="s">
        <v>5136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6206</v>
      </c>
      <c r="O414" t="s">
        <v>6207</v>
      </c>
      <c r="P414" t="s">
        <v>19</v>
      </c>
      <c r="Q414" t="s">
        <v>1392</v>
      </c>
      <c r="R414" t="s">
        <v>51</v>
      </c>
      <c r="S414" t="s">
        <v>1730</v>
      </c>
      <c r="T414" t="s">
        <v>3182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4847</v>
      </c>
      <c r="K415" t="s">
        <v>1105</v>
      </c>
      <c r="L415" t="s">
        <v>1090</v>
      </c>
      <c r="M415" t="s">
        <v>1731</v>
      </c>
      <c r="N415" t="s">
        <v>5190</v>
      </c>
      <c r="O415" t="s">
        <v>3289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3307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6208</v>
      </c>
      <c r="O416" t="s">
        <v>6209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6123</v>
      </c>
      <c r="K417" t="s">
        <v>1357</v>
      </c>
      <c r="L417" t="s">
        <v>1094</v>
      </c>
      <c r="M417" t="s">
        <v>1729</v>
      </c>
      <c r="N417" t="s">
        <v>6210</v>
      </c>
      <c r="O417" t="s">
        <v>6211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3241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3226</v>
      </c>
      <c r="K418" t="s">
        <v>1415</v>
      </c>
      <c r="L418" t="s">
        <v>1094</v>
      </c>
      <c r="M418" t="s">
        <v>1729</v>
      </c>
      <c r="N418" t="s">
        <v>5199</v>
      </c>
      <c r="P418" t="s">
        <v>1126</v>
      </c>
      <c r="Q418" t="s">
        <v>1611</v>
      </c>
      <c r="R418" t="s">
        <v>60</v>
      </c>
      <c r="S418" t="s">
        <v>1730</v>
      </c>
      <c r="T418" t="s">
        <v>3756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6212</v>
      </c>
      <c r="O419" t="s">
        <v>6213</v>
      </c>
      <c r="P419" t="s">
        <v>19</v>
      </c>
      <c r="Q419" t="s">
        <v>1611</v>
      </c>
      <c r="R419" t="s">
        <v>36</v>
      </c>
      <c r="S419" t="s">
        <v>1730</v>
      </c>
      <c r="T419" t="s">
        <v>4580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5198</v>
      </c>
      <c r="O420" t="s">
        <v>5595</v>
      </c>
      <c r="Q420" t="s">
        <v>1083</v>
      </c>
      <c r="R420" t="s">
        <v>34</v>
      </c>
      <c r="S420" t="s">
        <v>1728</v>
      </c>
      <c r="T420" t="s">
        <v>4600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6214</v>
      </c>
      <c r="O421" t="s">
        <v>6215</v>
      </c>
      <c r="Q421" t="s">
        <v>1392</v>
      </c>
      <c r="R421" t="s">
        <v>46</v>
      </c>
      <c r="S421" t="s">
        <v>1730</v>
      </c>
      <c r="T421" t="s">
        <v>4595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6214</v>
      </c>
      <c r="O422" t="s">
        <v>6216</v>
      </c>
      <c r="P422" t="s">
        <v>1796</v>
      </c>
      <c r="Q422" t="s">
        <v>1101</v>
      </c>
      <c r="R422" t="s">
        <v>34</v>
      </c>
      <c r="S422" t="s">
        <v>1728</v>
      </c>
      <c r="T422" t="s">
        <v>6217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6218</v>
      </c>
      <c r="O423" t="s">
        <v>6219</v>
      </c>
      <c r="P423" t="s">
        <v>19</v>
      </c>
      <c r="Q423" t="s">
        <v>1642</v>
      </c>
      <c r="R423" t="s">
        <v>30</v>
      </c>
      <c r="S423" t="s">
        <v>1730</v>
      </c>
      <c r="T423" t="s">
        <v>6220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5314</v>
      </c>
      <c r="K424" t="s">
        <v>820</v>
      </c>
      <c r="L424" t="s">
        <v>823</v>
      </c>
      <c r="M424" t="s">
        <v>1727</v>
      </c>
      <c r="N424" t="s">
        <v>5203</v>
      </c>
      <c r="O424" t="s">
        <v>6221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6222</v>
      </c>
      <c r="O425" t="s">
        <v>6211</v>
      </c>
      <c r="P425" t="s">
        <v>19</v>
      </c>
      <c r="Q425" t="s">
        <v>1611</v>
      </c>
      <c r="R425" t="s">
        <v>60</v>
      </c>
      <c r="S425" t="s">
        <v>1728</v>
      </c>
      <c r="T425" t="s">
        <v>4898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3200</v>
      </c>
      <c r="M426" t="s">
        <v>1727</v>
      </c>
      <c r="N426" t="s">
        <v>6222</v>
      </c>
      <c r="O426" t="s">
        <v>6223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3380</v>
      </c>
      <c r="K427" t="s">
        <v>1086</v>
      </c>
      <c r="L427" t="s">
        <v>818</v>
      </c>
      <c r="M427" t="s">
        <v>1729</v>
      </c>
      <c r="N427" t="s">
        <v>6224</v>
      </c>
      <c r="O427" t="s">
        <v>6225</v>
      </c>
      <c r="P427" t="s">
        <v>19</v>
      </c>
      <c r="Q427" t="s">
        <v>1081</v>
      </c>
      <c r="R427" t="s">
        <v>24</v>
      </c>
      <c r="S427" t="s">
        <v>1732</v>
      </c>
      <c r="T427" t="s">
        <v>6226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3313</v>
      </c>
      <c r="K428" t="s">
        <v>820</v>
      </c>
      <c r="L428" t="s">
        <v>816</v>
      </c>
      <c r="M428" t="s">
        <v>1731</v>
      </c>
      <c r="N428" t="s">
        <v>6224</v>
      </c>
      <c r="O428" t="s">
        <v>5835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6227</v>
      </c>
      <c r="O429" t="s">
        <v>6228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3328</v>
      </c>
      <c r="B430" t="s">
        <v>3329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3231</v>
      </c>
      <c r="K430" t="s">
        <v>1086</v>
      </c>
      <c r="L430" t="s">
        <v>823</v>
      </c>
      <c r="M430" t="s">
        <v>1729</v>
      </c>
      <c r="N430" t="s">
        <v>6229</v>
      </c>
      <c r="O430" t="s">
        <v>5201</v>
      </c>
      <c r="Q430" t="s">
        <v>1083</v>
      </c>
      <c r="R430" t="s">
        <v>67</v>
      </c>
      <c r="S430" t="s">
        <v>1732</v>
      </c>
      <c r="T430" t="s">
        <v>6230</v>
      </c>
      <c r="U430" t="s">
        <v>3330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6231</v>
      </c>
      <c r="O431" t="s">
        <v>6232</v>
      </c>
      <c r="P431" t="s">
        <v>19</v>
      </c>
      <c r="Q431" t="s">
        <v>1081</v>
      </c>
      <c r="R431" t="s">
        <v>18</v>
      </c>
      <c r="S431" t="s">
        <v>1730</v>
      </c>
      <c r="T431" t="s">
        <v>5177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4544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6231</v>
      </c>
      <c r="O432" t="s">
        <v>6233</v>
      </c>
      <c r="P432" t="s">
        <v>1126</v>
      </c>
      <c r="Q432" t="s">
        <v>126</v>
      </c>
      <c r="R432" t="s">
        <v>67</v>
      </c>
      <c r="S432" t="s">
        <v>1732</v>
      </c>
      <c r="T432" t="s">
        <v>4899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3706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6234</v>
      </c>
      <c r="O433" t="s">
        <v>4549</v>
      </c>
      <c r="P433" t="s">
        <v>19</v>
      </c>
      <c r="Q433" t="s">
        <v>1642</v>
      </c>
      <c r="R433" t="s">
        <v>71</v>
      </c>
      <c r="S433" t="s">
        <v>1730</v>
      </c>
      <c r="T433" t="s">
        <v>4203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3249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3151</v>
      </c>
      <c r="M434" t="s">
        <v>1731</v>
      </c>
      <c r="N434" t="s">
        <v>6235</v>
      </c>
      <c r="O434" t="s">
        <v>6236</v>
      </c>
      <c r="P434" t="s">
        <v>19</v>
      </c>
      <c r="Q434" t="s">
        <v>1392</v>
      </c>
      <c r="R434" t="s">
        <v>46</v>
      </c>
      <c r="S434" t="s">
        <v>1730</v>
      </c>
      <c r="T434" t="s">
        <v>3711</v>
      </c>
      <c r="U434" t="s">
        <v>1516</v>
      </c>
    </row>
    <row r="435" spans="1:23" x14ac:dyDescent="0.25">
      <c r="A435" t="s">
        <v>3154</v>
      </c>
      <c r="B435" t="s">
        <v>3155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6237</v>
      </c>
      <c r="O435" t="s">
        <v>5157</v>
      </c>
      <c r="P435" t="s">
        <v>1126</v>
      </c>
      <c r="Q435" t="s">
        <v>1101</v>
      </c>
      <c r="R435" t="s">
        <v>51</v>
      </c>
      <c r="S435" t="s">
        <v>1730</v>
      </c>
      <c r="T435" t="s">
        <v>4292</v>
      </c>
      <c r="U435" t="s">
        <v>3157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3147</v>
      </c>
      <c r="E436" t="s">
        <v>6116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6238</v>
      </c>
      <c r="O436" t="s">
        <v>3492</v>
      </c>
      <c r="P436" t="s">
        <v>19</v>
      </c>
      <c r="Q436" t="s">
        <v>1392</v>
      </c>
      <c r="R436" t="s">
        <v>60</v>
      </c>
      <c r="S436" t="s">
        <v>1730</v>
      </c>
      <c r="T436" t="s">
        <v>6239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6238</v>
      </c>
      <c r="P437" t="s">
        <v>1796</v>
      </c>
      <c r="Q437" t="s">
        <v>1362</v>
      </c>
      <c r="R437" t="s">
        <v>51</v>
      </c>
      <c r="S437" t="s">
        <v>1728</v>
      </c>
      <c r="T437" t="s">
        <v>6240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3502</v>
      </c>
      <c r="K438" t="s">
        <v>1085</v>
      </c>
      <c r="L438" t="s">
        <v>819</v>
      </c>
      <c r="M438" t="s">
        <v>1729</v>
      </c>
      <c r="N438" t="s">
        <v>6241</v>
      </c>
      <c r="O438" t="s">
        <v>4876</v>
      </c>
      <c r="P438" t="s">
        <v>25</v>
      </c>
      <c r="Q438" t="s">
        <v>1083</v>
      </c>
      <c r="R438" t="s">
        <v>62</v>
      </c>
      <c r="S438" t="s">
        <v>1728</v>
      </c>
      <c r="T438" t="s">
        <v>6242</v>
      </c>
      <c r="U438" t="s">
        <v>2217</v>
      </c>
    </row>
    <row r="439" spans="1:23" x14ac:dyDescent="0.25">
      <c r="A439" t="s">
        <v>3728</v>
      </c>
      <c r="B439" t="s">
        <v>3728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4321</v>
      </c>
      <c r="K439" t="s">
        <v>1085</v>
      </c>
      <c r="L439" t="s">
        <v>1090</v>
      </c>
      <c r="M439" t="s">
        <v>1731</v>
      </c>
      <c r="N439" t="s">
        <v>5208</v>
      </c>
      <c r="O439" t="s">
        <v>6243</v>
      </c>
      <c r="P439" t="s">
        <v>19</v>
      </c>
      <c r="Q439" t="s">
        <v>1392</v>
      </c>
      <c r="R439" t="s">
        <v>30</v>
      </c>
      <c r="S439" t="s">
        <v>1730</v>
      </c>
      <c r="T439" t="s">
        <v>3729</v>
      </c>
      <c r="U439" t="s">
        <v>3730</v>
      </c>
    </row>
    <row r="440" spans="1:23" x14ac:dyDescent="0.25">
      <c r="A440" t="s">
        <v>1607</v>
      </c>
      <c r="B440" t="s">
        <v>6244</v>
      </c>
      <c r="C440" t="s">
        <v>6245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5208</v>
      </c>
      <c r="O440" t="s">
        <v>6246</v>
      </c>
      <c r="P440" t="s">
        <v>1126</v>
      </c>
      <c r="Q440" t="s">
        <v>1101</v>
      </c>
      <c r="R440" t="s">
        <v>18</v>
      </c>
      <c r="S440" t="s">
        <v>1732</v>
      </c>
      <c r="T440" t="s">
        <v>6247</v>
      </c>
      <c r="U440" t="s">
        <v>6248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6249</v>
      </c>
      <c r="O441" t="s">
        <v>6250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4215</v>
      </c>
      <c r="K442" t="s">
        <v>824</v>
      </c>
      <c r="L442" t="s">
        <v>817</v>
      </c>
      <c r="M442" t="s">
        <v>1729</v>
      </c>
      <c r="N442" t="s">
        <v>6251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6252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6253</v>
      </c>
      <c r="O443" t="s">
        <v>6254</v>
      </c>
      <c r="P443" t="s">
        <v>1796</v>
      </c>
      <c r="Q443" t="s">
        <v>1392</v>
      </c>
      <c r="R443" t="s">
        <v>29</v>
      </c>
      <c r="S443" t="s">
        <v>1732</v>
      </c>
      <c r="T443" t="s">
        <v>4594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6253</v>
      </c>
      <c r="O444" t="s">
        <v>6255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5207</v>
      </c>
      <c r="O445" t="s">
        <v>6256</v>
      </c>
      <c r="P445" t="s">
        <v>19</v>
      </c>
      <c r="Q445" t="s">
        <v>1392</v>
      </c>
      <c r="R445" t="s">
        <v>49</v>
      </c>
      <c r="S445" t="s">
        <v>1730</v>
      </c>
      <c r="T445" t="s">
        <v>3572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4252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5214</v>
      </c>
      <c r="O446" t="s">
        <v>6257</v>
      </c>
      <c r="P446" t="s">
        <v>19</v>
      </c>
      <c r="Q446" t="s">
        <v>1392</v>
      </c>
      <c r="R446" t="s">
        <v>34</v>
      </c>
      <c r="S446" t="s">
        <v>1730</v>
      </c>
      <c r="T446" t="s">
        <v>4581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6258</v>
      </c>
      <c r="O447" t="s">
        <v>6259</v>
      </c>
      <c r="P447" t="s">
        <v>19</v>
      </c>
      <c r="Q447" t="s">
        <v>1392</v>
      </c>
      <c r="R447" t="s">
        <v>34</v>
      </c>
      <c r="S447" t="s">
        <v>1730</v>
      </c>
      <c r="T447" t="s">
        <v>4894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4910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6260</v>
      </c>
      <c r="O448" t="s">
        <v>6261</v>
      </c>
      <c r="P448" t="s">
        <v>19</v>
      </c>
      <c r="Q448" t="s">
        <v>1083</v>
      </c>
      <c r="R448" t="s">
        <v>41</v>
      </c>
      <c r="S448" t="s">
        <v>1728</v>
      </c>
      <c r="T448" t="s">
        <v>4911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6262</v>
      </c>
      <c r="O449" t="s">
        <v>6263</v>
      </c>
      <c r="P449" t="s">
        <v>19</v>
      </c>
      <c r="Q449" t="s">
        <v>1392</v>
      </c>
      <c r="R449" t="s">
        <v>51</v>
      </c>
      <c r="S449" t="s">
        <v>1728</v>
      </c>
      <c r="T449" t="s">
        <v>5213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6264</v>
      </c>
      <c r="E450" t="s">
        <v>3049</v>
      </c>
      <c r="F450" t="s">
        <v>2433</v>
      </c>
      <c r="G450" t="s">
        <v>1613</v>
      </c>
      <c r="H450" t="s">
        <v>3726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6265</v>
      </c>
      <c r="O450" t="s">
        <v>6266</v>
      </c>
      <c r="P450" t="s">
        <v>25</v>
      </c>
      <c r="Q450" t="s">
        <v>1392</v>
      </c>
      <c r="R450" t="s">
        <v>51</v>
      </c>
      <c r="S450" t="s">
        <v>1732</v>
      </c>
      <c r="T450" t="s">
        <v>4578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6265</v>
      </c>
      <c r="O451" t="s">
        <v>4621</v>
      </c>
      <c r="P451" t="s">
        <v>19</v>
      </c>
      <c r="Q451" t="s">
        <v>1642</v>
      </c>
      <c r="R451" t="s">
        <v>34</v>
      </c>
      <c r="S451" t="s">
        <v>1730</v>
      </c>
      <c r="T451" t="s">
        <v>3353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6267</v>
      </c>
      <c r="O452" t="s">
        <v>6268</v>
      </c>
      <c r="P452" t="s">
        <v>19</v>
      </c>
      <c r="Q452" t="s">
        <v>1611</v>
      </c>
      <c r="R452" t="s">
        <v>62</v>
      </c>
      <c r="S452" t="s">
        <v>1730</v>
      </c>
      <c r="T452" t="s">
        <v>4645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4213</v>
      </c>
      <c r="K453" t="s">
        <v>1999</v>
      </c>
      <c r="L453" t="s">
        <v>1361</v>
      </c>
      <c r="M453" t="s">
        <v>1731</v>
      </c>
      <c r="N453" t="s">
        <v>6269</v>
      </c>
      <c r="O453" t="s">
        <v>6270</v>
      </c>
      <c r="P453" t="s">
        <v>19</v>
      </c>
      <c r="Q453" t="s">
        <v>1101</v>
      </c>
      <c r="R453" t="s">
        <v>24</v>
      </c>
      <c r="S453" t="s">
        <v>1730</v>
      </c>
      <c r="T453" t="s">
        <v>3308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6271</v>
      </c>
      <c r="O454" t="s">
        <v>6272</v>
      </c>
      <c r="P454" t="s">
        <v>19</v>
      </c>
      <c r="Q454" t="s">
        <v>1611</v>
      </c>
      <c r="R454" t="s">
        <v>63</v>
      </c>
      <c r="S454" t="s">
        <v>1730</v>
      </c>
      <c r="T454" t="s">
        <v>3333</v>
      </c>
      <c r="U454" t="s">
        <v>573</v>
      </c>
    </row>
    <row r="455" spans="1:21" x14ac:dyDescent="0.25">
      <c r="A455" t="s">
        <v>3761</v>
      </c>
      <c r="B455" t="s">
        <v>3762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6271</v>
      </c>
      <c r="O455" t="s">
        <v>6273</v>
      </c>
      <c r="P455" t="s">
        <v>1126</v>
      </c>
      <c r="Q455" t="s">
        <v>1083</v>
      </c>
      <c r="R455" t="s">
        <v>18</v>
      </c>
      <c r="S455" t="s">
        <v>1728</v>
      </c>
      <c r="T455" t="s">
        <v>3763</v>
      </c>
      <c r="U455" t="s">
        <v>3764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5206</v>
      </c>
      <c r="O456" t="s">
        <v>6073</v>
      </c>
      <c r="P456" t="s">
        <v>19</v>
      </c>
      <c r="Q456" t="s">
        <v>1081</v>
      </c>
      <c r="R456" t="s">
        <v>60</v>
      </c>
      <c r="S456" t="s">
        <v>1732</v>
      </c>
      <c r="T456" t="s">
        <v>5200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6274</v>
      </c>
      <c r="O457" t="s">
        <v>4900</v>
      </c>
      <c r="Q457" t="s">
        <v>126</v>
      </c>
      <c r="R457" t="s">
        <v>51</v>
      </c>
      <c r="S457" t="s">
        <v>1732</v>
      </c>
      <c r="T457" t="s">
        <v>4926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6274</v>
      </c>
      <c r="O458" t="s">
        <v>6275</v>
      </c>
      <c r="P458" t="s">
        <v>19</v>
      </c>
      <c r="Q458" t="s">
        <v>1101</v>
      </c>
      <c r="R458" t="s">
        <v>71</v>
      </c>
      <c r="S458" t="s">
        <v>1730</v>
      </c>
      <c r="T458" t="s">
        <v>3743</v>
      </c>
      <c r="U458" t="s">
        <v>2692</v>
      </c>
    </row>
    <row r="459" spans="1:21" x14ac:dyDescent="0.25">
      <c r="A459" t="s">
        <v>6276</v>
      </c>
      <c r="B459" t="s">
        <v>6277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4213</v>
      </c>
      <c r="K459" t="s">
        <v>1085</v>
      </c>
      <c r="L459" t="s">
        <v>823</v>
      </c>
      <c r="M459" t="s">
        <v>1729</v>
      </c>
      <c r="N459" t="s">
        <v>6278</v>
      </c>
      <c r="O459" t="s">
        <v>6279</v>
      </c>
      <c r="P459" t="s">
        <v>19</v>
      </c>
      <c r="Q459" t="s">
        <v>1101</v>
      </c>
      <c r="R459" t="s">
        <v>62</v>
      </c>
      <c r="S459" t="s">
        <v>1732</v>
      </c>
      <c r="T459" t="s">
        <v>6280</v>
      </c>
      <c r="U459" t="s">
        <v>6281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6282</v>
      </c>
      <c r="O460" t="s">
        <v>6283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6284</v>
      </c>
      <c r="O461" t="s">
        <v>6285</v>
      </c>
      <c r="P461" t="s">
        <v>19</v>
      </c>
      <c r="Q461" t="s">
        <v>1362</v>
      </c>
      <c r="R461" t="s">
        <v>51</v>
      </c>
      <c r="S461" t="s">
        <v>1728</v>
      </c>
      <c r="T461" t="s">
        <v>5245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6286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3586</v>
      </c>
      <c r="L462" t="s">
        <v>1082</v>
      </c>
      <c r="M462" t="s">
        <v>1727</v>
      </c>
      <c r="N462" t="s">
        <v>5219</v>
      </c>
      <c r="O462" t="s">
        <v>6287</v>
      </c>
      <c r="P462" t="s">
        <v>1126</v>
      </c>
      <c r="Q462" t="s">
        <v>1392</v>
      </c>
      <c r="R462" t="s">
        <v>60</v>
      </c>
      <c r="S462" t="s">
        <v>1728</v>
      </c>
      <c r="T462" t="s">
        <v>6288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3731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6289</v>
      </c>
      <c r="O463" t="s">
        <v>6290</v>
      </c>
      <c r="P463" t="s">
        <v>19</v>
      </c>
      <c r="Q463" t="s">
        <v>1392</v>
      </c>
      <c r="R463" t="s">
        <v>18</v>
      </c>
      <c r="S463" t="s">
        <v>1728</v>
      </c>
      <c r="T463" t="s">
        <v>3725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6291</v>
      </c>
      <c r="K464" t="s">
        <v>1149</v>
      </c>
      <c r="L464" t="s">
        <v>819</v>
      </c>
      <c r="M464" t="s">
        <v>1729</v>
      </c>
      <c r="N464" t="s">
        <v>6292</v>
      </c>
      <c r="O464" t="s">
        <v>6293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6294</v>
      </c>
      <c r="O465" t="s">
        <v>6295</v>
      </c>
      <c r="P465" t="s">
        <v>19</v>
      </c>
      <c r="Q465" t="s">
        <v>1362</v>
      </c>
      <c r="R465" t="s">
        <v>24</v>
      </c>
      <c r="S465" t="s">
        <v>1730</v>
      </c>
      <c r="T465" t="s">
        <v>3203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3194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3569</v>
      </c>
      <c r="K466" t="s">
        <v>1347</v>
      </c>
      <c r="L466" t="s">
        <v>1090</v>
      </c>
      <c r="M466" t="s">
        <v>1729</v>
      </c>
      <c r="N466" t="s">
        <v>6296</v>
      </c>
      <c r="O466" t="s">
        <v>6297</v>
      </c>
      <c r="P466" t="s">
        <v>19</v>
      </c>
      <c r="Q466" t="s">
        <v>1642</v>
      </c>
      <c r="R466" t="s">
        <v>68</v>
      </c>
      <c r="S466" t="s">
        <v>1730</v>
      </c>
      <c r="T466" t="s">
        <v>5300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6296</v>
      </c>
      <c r="O467" t="s">
        <v>6298</v>
      </c>
      <c r="P467" t="s">
        <v>19</v>
      </c>
      <c r="Q467" t="s">
        <v>1392</v>
      </c>
      <c r="R467" t="s">
        <v>30</v>
      </c>
      <c r="S467" t="s">
        <v>1730</v>
      </c>
      <c r="T467" t="s">
        <v>3250</v>
      </c>
      <c r="U467" t="s">
        <v>558</v>
      </c>
    </row>
    <row r="468" spans="1:21" x14ac:dyDescent="0.25">
      <c r="A468" t="s">
        <v>4589</v>
      </c>
      <c r="B468" t="s">
        <v>4590</v>
      </c>
      <c r="C468" t="s">
        <v>3194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3606</v>
      </c>
      <c r="K468" t="s">
        <v>1400</v>
      </c>
      <c r="L468" t="s">
        <v>1346</v>
      </c>
      <c r="M468" t="s">
        <v>1731</v>
      </c>
      <c r="N468" t="s">
        <v>4901</v>
      </c>
      <c r="O468" t="s">
        <v>6299</v>
      </c>
      <c r="P468" t="s">
        <v>19</v>
      </c>
      <c r="Q468" t="s">
        <v>1392</v>
      </c>
      <c r="R468" t="s">
        <v>46</v>
      </c>
      <c r="S468" t="s">
        <v>1730</v>
      </c>
      <c r="T468" t="s">
        <v>6300</v>
      </c>
      <c r="U468" t="s">
        <v>4591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5217</v>
      </c>
      <c r="O469" t="s">
        <v>6301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4572</v>
      </c>
      <c r="K470" t="s">
        <v>824</v>
      </c>
      <c r="L470" t="s">
        <v>818</v>
      </c>
      <c r="M470" t="s">
        <v>1731</v>
      </c>
      <c r="N470" t="s">
        <v>5217</v>
      </c>
      <c r="O470" t="s">
        <v>6302</v>
      </c>
      <c r="P470" t="s">
        <v>19</v>
      </c>
      <c r="Q470" t="s">
        <v>1083</v>
      </c>
      <c r="R470" t="s">
        <v>37</v>
      </c>
      <c r="S470" t="s">
        <v>1732</v>
      </c>
      <c r="T470" t="s">
        <v>3322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5216</v>
      </c>
      <c r="O471" t="s">
        <v>6303</v>
      </c>
      <c r="P471" t="s">
        <v>1126</v>
      </c>
      <c r="Q471" t="s">
        <v>1081</v>
      </c>
      <c r="R471" t="s">
        <v>30</v>
      </c>
      <c r="S471" t="s">
        <v>1730</v>
      </c>
      <c r="T471" t="s">
        <v>6304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4398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5833</v>
      </c>
      <c r="K472" t="s">
        <v>1643</v>
      </c>
      <c r="L472" t="s">
        <v>1371</v>
      </c>
      <c r="M472" t="s">
        <v>1731</v>
      </c>
      <c r="N472" t="s">
        <v>6305</v>
      </c>
      <c r="O472" t="s">
        <v>6306</v>
      </c>
      <c r="P472" t="s">
        <v>1126</v>
      </c>
      <c r="Q472" t="s">
        <v>1611</v>
      </c>
      <c r="R472" t="s">
        <v>18</v>
      </c>
      <c r="S472" t="s">
        <v>1730</v>
      </c>
      <c r="T472" t="s">
        <v>4399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4602</v>
      </c>
      <c r="K473" t="s">
        <v>1690</v>
      </c>
      <c r="L473" t="s">
        <v>1090</v>
      </c>
      <c r="M473" t="s">
        <v>1731</v>
      </c>
      <c r="N473" t="s">
        <v>5212</v>
      </c>
      <c r="O473" t="s">
        <v>6307</v>
      </c>
      <c r="P473" t="s">
        <v>19</v>
      </c>
      <c r="Q473" t="s">
        <v>126</v>
      </c>
      <c r="R473" t="s">
        <v>36</v>
      </c>
      <c r="S473" t="s">
        <v>1730</v>
      </c>
      <c r="T473" t="s">
        <v>4620</v>
      </c>
      <c r="U473" t="s">
        <v>2384</v>
      </c>
    </row>
    <row r="474" spans="1:21" x14ac:dyDescent="0.25">
      <c r="A474" t="s">
        <v>3376</v>
      </c>
      <c r="B474" t="s">
        <v>3377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4377</v>
      </c>
      <c r="K474" t="s">
        <v>821</v>
      </c>
      <c r="L474" t="s">
        <v>818</v>
      </c>
      <c r="M474" t="s">
        <v>1731</v>
      </c>
      <c r="N474" t="s">
        <v>5215</v>
      </c>
      <c r="O474" t="s">
        <v>6308</v>
      </c>
      <c r="P474" t="s">
        <v>19</v>
      </c>
      <c r="Q474" t="s">
        <v>1362</v>
      </c>
      <c r="R474" t="s">
        <v>60</v>
      </c>
      <c r="S474" t="s">
        <v>1730</v>
      </c>
      <c r="T474" t="s">
        <v>6309</v>
      </c>
      <c r="U474" t="s">
        <v>3378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6310</v>
      </c>
      <c r="O475" t="s">
        <v>3723</v>
      </c>
      <c r="Q475" t="s">
        <v>126</v>
      </c>
      <c r="R475" t="s">
        <v>18</v>
      </c>
      <c r="S475" t="s">
        <v>1732</v>
      </c>
      <c r="T475" t="s">
        <v>3753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3150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5228</v>
      </c>
      <c r="O476" t="s">
        <v>3701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6311</v>
      </c>
      <c r="O477" t="s">
        <v>6312</v>
      </c>
      <c r="P477" t="s">
        <v>19</v>
      </c>
      <c r="Q477" t="s">
        <v>1611</v>
      </c>
      <c r="R477" t="s">
        <v>46</v>
      </c>
      <c r="S477" t="s">
        <v>1730</v>
      </c>
      <c r="T477" t="s">
        <v>3326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3227</v>
      </c>
      <c r="K478" t="s">
        <v>1386</v>
      </c>
      <c r="L478" t="s">
        <v>818</v>
      </c>
      <c r="M478" t="s">
        <v>1731</v>
      </c>
      <c r="N478" t="s">
        <v>6313</v>
      </c>
      <c r="O478" t="s">
        <v>6314</v>
      </c>
      <c r="P478" t="s">
        <v>1126</v>
      </c>
      <c r="Q478" t="s">
        <v>1083</v>
      </c>
      <c r="R478" t="s">
        <v>18</v>
      </c>
      <c r="S478" t="s">
        <v>1730</v>
      </c>
      <c r="T478" t="s">
        <v>4603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6313</v>
      </c>
      <c r="O479" t="s">
        <v>6315</v>
      </c>
      <c r="Q479" t="s">
        <v>126</v>
      </c>
      <c r="R479" t="s">
        <v>46</v>
      </c>
      <c r="S479" t="s">
        <v>1730</v>
      </c>
      <c r="T479" t="s">
        <v>6316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3195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6313</v>
      </c>
      <c r="O480" t="s">
        <v>6317</v>
      </c>
      <c r="P480" t="s">
        <v>19</v>
      </c>
      <c r="Q480" t="s">
        <v>126</v>
      </c>
      <c r="R480" t="s">
        <v>24</v>
      </c>
      <c r="S480" t="s">
        <v>1732</v>
      </c>
      <c r="T480" t="s">
        <v>4906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5258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6318</v>
      </c>
      <c r="O481" t="s">
        <v>6319</v>
      </c>
      <c r="P481" t="s">
        <v>19</v>
      </c>
      <c r="Q481" t="s">
        <v>1392</v>
      </c>
      <c r="R481" t="s">
        <v>120</v>
      </c>
      <c r="S481" t="s">
        <v>1730</v>
      </c>
      <c r="T481" t="s">
        <v>6320</v>
      </c>
      <c r="U481" t="s">
        <v>1781</v>
      </c>
    </row>
    <row r="482" spans="1:22" x14ac:dyDescent="0.25">
      <c r="A482" t="s">
        <v>3372</v>
      </c>
      <c r="B482" t="s">
        <v>3373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5158</v>
      </c>
      <c r="K482" t="s">
        <v>821</v>
      </c>
      <c r="L482" t="s">
        <v>823</v>
      </c>
      <c r="M482" t="s">
        <v>1731</v>
      </c>
      <c r="N482" t="s">
        <v>6318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3374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6318</v>
      </c>
      <c r="O483" t="s">
        <v>6321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6322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6323</v>
      </c>
      <c r="O484" t="s">
        <v>6324</v>
      </c>
      <c r="P484" t="s">
        <v>19</v>
      </c>
      <c r="Q484" t="s">
        <v>1392</v>
      </c>
      <c r="R484" t="s">
        <v>68</v>
      </c>
      <c r="S484" t="s">
        <v>1730</v>
      </c>
      <c r="T484" t="s">
        <v>4903</v>
      </c>
      <c r="U484" t="s">
        <v>137</v>
      </c>
      <c r="V484" t="s">
        <v>3754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3306</v>
      </c>
      <c r="K485" t="s">
        <v>1105</v>
      </c>
      <c r="L485" t="s">
        <v>818</v>
      </c>
      <c r="M485" t="s">
        <v>1731</v>
      </c>
      <c r="N485" t="s">
        <v>6323</v>
      </c>
      <c r="O485" t="s">
        <v>6325</v>
      </c>
      <c r="P485" t="s">
        <v>19</v>
      </c>
      <c r="Q485" t="s">
        <v>1392</v>
      </c>
      <c r="R485" t="s">
        <v>60</v>
      </c>
      <c r="S485" t="s">
        <v>1732</v>
      </c>
      <c r="T485" t="s">
        <v>3153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6323</v>
      </c>
      <c r="O486" t="s">
        <v>6326</v>
      </c>
      <c r="P486" t="s">
        <v>25</v>
      </c>
      <c r="Q486" t="s">
        <v>1081</v>
      </c>
      <c r="R486" t="s">
        <v>24</v>
      </c>
      <c r="S486" t="s">
        <v>1732</v>
      </c>
      <c r="T486" t="s">
        <v>4606</v>
      </c>
      <c r="U486" t="s">
        <v>2891</v>
      </c>
    </row>
    <row r="487" spans="1:22" x14ac:dyDescent="0.25">
      <c r="A487" t="s">
        <v>3597</v>
      </c>
      <c r="B487" t="s">
        <v>3598</v>
      </c>
      <c r="C487" t="s">
        <v>3195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6327</v>
      </c>
      <c r="O487" t="s">
        <v>6328</v>
      </c>
      <c r="P487" t="s">
        <v>19</v>
      </c>
      <c r="Q487" t="s">
        <v>1083</v>
      </c>
      <c r="R487" t="s">
        <v>51</v>
      </c>
      <c r="S487" t="s">
        <v>1732</v>
      </c>
      <c r="T487" t="s">
        <v>6329</v>
      </c>
      <c r="U487" t="s">
        <v>3599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6327</v>
      </c>
      <c r="O488" t="s">
        <v>6330</v>
      </c>
      <c r="P488" t="s">
        <v>19</v>
      </c>
      <c r="Q488" t="s">
        <v>1081</v>
      </c>
      <c r="R488" t="s">
        <v>37</v>
      </c>
      <c r="S488" t="s">
        <v>1732</v>
      </c>
      <c r="T488" t="s">
        <v>6331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4252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5229</v>
      </c>
      <c r="O489" t="s">
        <v>6332</v>
      </c>
      <c r="Q489" t="s">
        <v>1362</v>
      </c>
      <c r="R489" t="s">
        <v>51</v>
      </c>
      <c r="S489" t="s">
        <v>1730</v>
      </c>
      <c r="T489" t="s">
        <v>6333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4252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5221</v>
      </c>
      <c r="O490" t="s">
        <v>5151</v>
      </c>
      <c r="P490" t="s">
        <v>19</v>
      </c>
      <c r="Q490" t="s">
        <v>1392</v>
      </c>
      <c r="R490" t="s">
        <v>51</v>
      </c>
      <c r="S490" t="s">
        <v>1730</v>
      </c>
      <c r="T490" t="s">
        <v>4585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3242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6334</v>
      </c>
      <c r="O491" t="s">
        <v>6335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4847</v>
      </c>
      <c r="K492" t="s">
        <v>821</v>
      </c>
      <c r="L492" t="s">
        <v>816</v>
      </c>
      <c r="M492" t="s">
        <v>1729</v>
      </c>
      <c r="N492" t="s">
        <v>6336</v>
      </c>
      <c r="O492" t="s">
        <v>6337</v>
      </c>
      <c r="P492" t="s">
        <v>19</v>
      </c>
      <c r="Q492" t="s">
        <v>126</v>
      </c>
      <c r="R492" t="s">
        <v>60</v>
      </c>
      <c r="S492" t="s">
        <v>1730</v>
      </c>
      <c r="T492" t="s">
        <v>4402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3690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5232</v>
      </c>
      <c r="O493" t="s">
        <v>6338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4213</v>
      </c>
      <c r="K494" t="s">
        <v>820</v>
      </c>
      <c r="L494" t="s">
        <v>817</v>
      </c>
      <c r="M494" t="s">
        <v>1727</v>
      </c>
      <c r="N494" t="s">
        <v>5232</v>
      </c>
      <c r="O494" t="s">
        <v>4674</v>
      </c>
      <c r="P494" t="s">
        <v>19</v>
      </c>
      <c r="Q494" t="s">
        <v>1083</v>
      </c>
      <c r="R494" t="s">
        <v>41</v>
      </c>
      <c r="S494" t="s">
        <v>1728</v>
      </c>
      <c r="T494" t="s">
        <v>4289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3731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5101</v>
      </c>
      <c r="K495" t="s">
        <v>3784</v>
      </c>
      <c r="L495" t="s">
        <v>1811</v>
      </c>
      <c r="M495" t="s">
        <v>1731</v>
      </c>
      <c r="N495" t="s">
        <v>5223</v>
      </c>
      <c r="O495" t="s">
        <v>6339</v>
      </c>
      <c r="P495" t="s">
        <v>19</v>
      </c>
      <c r="Q495" t="s">
        <v>1392</v>
      </c>
      <c r="R495" t="s">
        <v>195</v>
      </c>
      <c r="S495" t="s">
        <v>1730</v>
      </c>
      <c r="T495" t="s">
        <v>4582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6340</v>
      </c>
      <c r="O496" t="s">
        <v>6341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6342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5192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3366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3734</v>
      </c>
      <c r="K498" t="s">
        <v>824</v>
      </c>
      <c r="L498" t="s">
        <v>817</v>
      </c>
      <c r="M498" t="s">
        <v>1729</v>
      </c>
      <c r="N498" t="s">
        <v>5224</v>
      </c>
      <c r="P498" t="s">
        <v>19</v>
      </c>
      <c r="Q498" t="s">
        <v>126</v>
      </c>
      <c r="R498" t="s">
        <v>24</v>
      </c>
      <c r="S498" t="s">
        <v>1732</v>
      </c>
      <c r="T498" t="s">
        <v>3367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5224</v>
      </c>
      <c r="O499" t="s">
        <v>6343</v>
      </c>
      <c r="P499" t="s">
        <v>19</v>
      </c>
      <c r="Q499" t="s">
        <v>1083</v>
      </c>
      <c r="R499" t="s">
        <v>21</v>
      </c>
      <c r="S499" t="s">
        <v>1728</v>
      </c>
      <c r="T499" t="s">
        <v>5279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6344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4283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5101</v>
      </c>
      <c r="K501" t="s">
        <v>822</v>
      </c>
      <c r="L501" t="s">
        <v>819</v>
      </c>
      <c r="M501" t="s">
        <v>1729</v>
      </c>
      <c r="N501" t="s">
        <v>6345</v>
      </c>
      <c r="O501" t="s">
        <v>6346</v>
      </c>
      <c r="P501" t="s">
        <v>19</v>
      </c>
      <c r="Q501" t="s">
        <v>1083</v>
      </c>
      <c r="R501" t="s">
        <v>51</v>
      </c>
      <c r="S501" t="s">
        <v>1728</v>
      </c>
      <c r="T501" t="s">
        <v>4401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6347</v>
      </c>
      <c r="O502" t="s">
        <v>6348</v>
      </c>
      <c r="P502" t="s">
        <v>19</v>
      </c>
      <c r="Q502" t="s">
        <v>1642</v>
      </c>
      <c r="R502" t="s">
        <v>46</v>
      </c>
      <c r="S502" t="s">
        <v>1732</v>
      </c>
      <c r="T502" t="s">
        <v>3327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4252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6347</v>
      </c>
      <c r="O503" t="s">
        <v>6349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4583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6350</v>
      </c>
      <c r="O504" t="s">
        <v>6351</v>
      </c>
      <c r="P504" t="s">
        <v>19</v>
      </c>
      <c r="Q504" t="s">
        <v>1392</v>
      </c>
      <c r="R504" t="s">
        <v>68</v>
      </c>
      <c r="S504" t="s">
        <v>1730</v>
      </c>
      <c r="T504" t="s">
        <v>6352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3150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6353</v>
      </c>
      <c r="O505" t="s">
        <v>6354</v>
      </c>
      <c r="P505" t="s">
        <v>19</v>
      </c>
      <c r="Q505" t="s">
        <v>1392</v>
      </c>
      <c r="R505" t="s">
        <v>21</v>
      </c>
      <c r="S505" t="s">
        <v>1730</v>
      </c>
      <c r="T505" t="s">
        <v>6355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5109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6356</v>
      </c>
      <c r="O506" t="s">
        <v>6357</v>
      </c>
      <c r="P506" t="s">
        <v>19</v>
      </c>
      <c r="Q506" t="s">
        <v>1392</v>
      </c>
      <c r="R506" t="s">
        <v>60</v>
      </c>
      <c r="S506" t="s">
        <v>1730</v>
      </c>
      <c r="T506" t="s">
        <v>6358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3242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4904</v>
      </c>
      <c r="O507" t="s">
        <v>6359</v>
      </c>
      <c r="Q507" t="s">
        <v>1392</v>
      </c>
      <c r="R507" t="s">
        <v>60</v>
      </c>
      <c r="S507" t="s">
        <v>1730</v>
      </c>
      <c r="T507" t="s">
        <v>4281</v>
      </c>
      <c r="U507" t="s">
        <v>358</v>
      </c>
    </row>
    <row r="508" spans="1:21" x14ac:dyDescent="0.25">
      <c r="A508" t="s">
        <v>3740</v>
      </c>
      <c r="B508" t="s">
        <v>3741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3584</v>
      </c>
      <c r="K508" t="s">
        <v>822</v>
      </c>
      <c r="L508" t="s">
        <v>1094</v>
      </c>
      <c r="M508" t="s">
        <v>1729</v>
      </c>
      <c r="N508" t="s">
        <v>6360</v>
      </c>
      <c r="O508" t="s">
        <v>5226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3742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4905</v>
      </c>
      <c r="O509" t="s">
        <v>6361</v>
      </c>
      <c r="P509" t="s">
        <v>19</v>
      </c>
      <c r="Q509" t="s">
        <v>1392</v>
      </c>
      <c r="R509" t="s">
        <v>30</v>
      </c>
      <c r="S509" t="s">
        <v>1730</v>
      </c>
      <c r="T509" t="s">
        <v>3745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6362</v>
      </c>
      <c r="O510" t="s">
        <v>6363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6364</v>
      </c>
      <c r="P511" t="s">
        <v>19</v>
      </c>
      <c r="Q511" t="s">
        <v>126</v>
      </c>
      <c r="R511" t="s">
        <v>18</v>
      </c>
      <c r="S511" t="s">
        <v>1732</v>
      </c>
      <c r="T511" t="s">
        <v>3747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6365</v>
      </c>
      <c r="O512" t="s">
        <v>5171</v>
      </c>
      <c r="P512" t="s">
        <v>19</v>
      </c>
      <c r="Q512" t="s">
        <v>1642</v>
      </c>
      <c r="R512" t="s">
        <v>18</v>
      </c>
      <c r="S512" t="s">
        <v>1728</v>
      </c>
      <c r="T512" t="s">
        <v>3365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6366</v>
      </c>
      <c r="O513" t="s">
        <v>6367</v>
      </c>
      <c r="P513" t="s">
        <v>19</v>
      </c>
      <c r="Q513" t="s">
        <v>1642</v>
      </c>
      <c r="R513" t="s">
        <v>24</v>
      </c>
      <c r="S513" t="s">
        <v>1730</v>
      </c>
      <c r="T513" t="s">
        <v>4598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6368</v>
      </c>
      <c r="O514" t="s">
        <v>6369</v>
      </c>
      <c r="P514" t="s">
        <v>19</v>
      </c>
      <c r="Q514" t="s">
        <v>1611</v>
      </c>
      <c r="R514" t="s">
        <v>62</v>
      </c>
      <c r="S514" t="s">
        <v>1728</v>
      </c>
      <c r="T514" t="s">
        <v>5242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4252</v>
      </c>
      <c r="D515" t="s">
        <v>3346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4907</v>
      </c>
      <c r="O515" t="s">
        <v>6370</v>
      </c>
      <c r="Q515" t="s">
        <v>1392</v>
      </c>
      <c r="R515" t="s">
        <v>51</v>
      </c>
      <c r="S515" t="s">
        <v>1730</v>
      </c>
      <c r="T515" t="s">
        <v>4608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6371</v>
      </c>
      <c r="O516" t="s">
        <v>6372</v>
      </c>
      <c r="Q516" t="s">
        <v>1083</v>
      </c>
      <c r="R516" t="s">
        <v>37</v>
      </c>
      <c r="S516" t="s">
        <v>1732</v>
      </c>
      <c r="T516" t="s">
        <v>6373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5241</v>
      </c>
      <c r="O517" t="s">
        <v>5107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6374</v>
      </c>
      <c r="O518" t="s">
        <v>6375</v>
      </c>
      <c r="P518" t="s">
        <v>19</v>
      </c>
      <c r="Q518" t="s">
        <v>1101</v>
      </c>
      <c r="R518" t="s">
        <v>51</v>
      </c>
      <c r="S518" t="s">
        <v>1730</v>
      </c>
      <c r="T518" t="s">
        <v>6376</v>
      </c>
      <c r="U518" t="s">
        <v>2675</v>
      </c>
    </row>
    <row r="519" spans="1:21" x14ac:dyDescent="0.25">
      <c r="A519" t="s">
        <v>3781</v>
      </c>
      <c r="B519" t="s">
        <v>3782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4389</v>
      </c>
      <c r="K519" t="s">
        <v>1086</v>
      </c>
      <c r="L519" t="s">
        <v>817</v>
      </c>
      <c r="M519" t="s">
        <v>1729</v>
      </c>
      <c r="N519" t="s">
        <v>5237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3783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4601</v>
      </c>
      <c r="P520" t="s">
        <v>19</v>
      </c>
      <c r="Q520" t="s">
        <v>126</v>
      </c>
      <c r="R520" t="s">
        <v>68</v>
      </c>
      <c r="S520" t="s">
        <v>1732</v>
      </c>
      <c r="T520" t="s">
        <v>4210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4908</v>
      </c>
      <c r="O521" t="s">
        <v>6377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3343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4908</v>
      </c>
      <c r="O522" t="s">
        <v>6378</v>
      </c>
      <c r="P522" t="s">
        <v>19</v>
      </c>
      <c r="Q522" t="s">
        <v>1392</v>
      </c>
      <c r="R522" t="s">
        <v>60</v>
      </c>
      <c r="S522" t="s">
        <v>1730</v>
      </c>
      <c r="T522" t="s">
        <v>3588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5233</v>
      </c>
      <c r="P523" t="s">
        <v>19</v>
      </c>
      <c r="Q523" t="s">
        <v>126</v>
      </c>
      <c r="R523" t="s">
        <v>30</v>
      </c>
      <c r="S523" t="s">
        <v>1732</v>
      </c>
      <c r="T523" t="s">
        <v>4285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6379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4615</v>
      </c>
      <c r="U524" t="s">
        <v>2264</v>
      </c>
    </row>
    <row r="525" spans="1:21" x14ac:dyDescent="0.25">
      <c r="A525" t="s">
        <v>3772</v>
      </c>
      <c r="B525" t="s">
        <v>3773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4400</v>
      </c>
      <c r="K525" t="s">
        <v>824</v>
      </c>
      <c r="M525" t="s">
        <v>1729</v>
      </c>
      <c r="N525" t="s">
        <v>6380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3774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5395</v>
      </c>
      <c r="K526" t="s">
        <v>821</v>
      </c>
      <c r="L526" t="s">
        <v>817</v>
      </c>
      <c r="M526" t="s">
        <v>1731</v>
      </c>
      <c r="N526" t="s">
        <v>6380</v>
      </c>
      <c r="O526" t="s">
        <v>6381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3699</v>
      </c>
      <c r="K527" t="s">
        <v>822</v>
      </c>
      <c r="M527" t="s">
        <v>1729</v>
      </c>
      <c r="N527" t="s">
        <v>6382</v>
      </c>
      <c r="O527" t="s">
        <v>3585</v>
      </c>
      <c r="P527" t="s">
        <v>19</v>
      </c>
      <c r="Q527" t="s">
        <v>1083</v>
      </c>
      <c r="R527" t="s">
        <v>36</v>
      </c>
      <c r="S527" t="s">
        <v>1732</v>
      </c>
      <c r="T527" t="s">
        <v>4609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6383</v>
      </c>
      <c r="O528" t="s">
        <v>6384</v>
      </c>
      <c r="P528" t="s">
        <v>19</v>
      </c>
      <c r="Q528" t="s">
        <v>1392</v>
      </c>
      <c r="R528" t="s">
        <v>36</v>
      </c>
      <c r="S528" t="s">
        <v>1730</v>
      </c>
      <c r="T528" t="s">
        <v>4581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6385</v>
      </c>
      <c r="O529" t="s">
        <v>6386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6387</v>
      </c>
      <c r="O530" t="s">
        <v>6388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4392</v>
      </c>
      <c r="B531" t="s">
        <v>4393</v>
      </c>
      <c r="C531" t="s">
        <v>4252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5235</v>
      </c>
      <c r="O531" t="s">
        <v>6389</v>
      </c>
      <c r="Q531" t="s">
        <v>1081</v>
      </c>
      <c r="R531" t="s">
        <v>46</v>
      </c>
      <c r="S531" t="s">
        <v>1730</v>
      </c>
      <c r="T531" t="s">
        <v>6390</v>
      </c>
      <c r="U531" t="s">
        <v>4394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4852</v>
      </c>
      <c r="K532" t="s">
        <v>1692</v>
      </c>
      <c r="L532" t="s">
        <v>1082</v>
      </c>
      <c r="M532" t="s">
        <v>1731</v>
      </c>
      <c r="N532" t="s">
        <v>6391</v>
      </c>
      <c r="O532" t="s">
        <v>6392</v>
      </c>
      <c r="Q532" t="s">
        <v>1101</v>
      </c>
      <c r="R532" t="s">
        <v>18</v>
      </c>
      <c r="S532" t="s">
        <v>1730</v>
      </c>
      <c r="T532" t="s">
        <v>3596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6393</v>
      </c>
      <c r="O533" t="s">
        <v>6394</v>
      </c>
      <c r="P533" t="s">
        <v>19</v>
      </c>
      <c r="Q533" t="s">
        <v>1101</v>
      </c>
      <c r="R533" t="s">
        <v>68</v>
      </c>
      <c r="S533" t="s">
        <v>1728</v>
      </c>
      <c r="T533" t="s">
        <v>3610</v>
      </c>
      <c r="U533" t="s">
        <v>2588</v>
      </c>
    </row>
    <row r="534" spans="1:22" x14ac:dyDescent="0.25">
      <c r="A534" t="s">
        <v>3360</v>
      </c>
      <c r="B534" t="s">
        <v>3361</v>
      </c>
      <c r="C534" t="s">
        <v>3362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4912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3363</v>
      </c>
      <c r="U534" t="s">
        <v>3364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5256</v>
      </c>
      <c r="O535" t="s">
        <v>6395</v>
      </c>
      <c r="P535" t="s">
        <v>19</v>
      </c>
      <c r="Q535" t="s">
        <v>1101</v>
      </c>
      <c r="R535" t="s">
        <v>63</v>
      </c>
      <c r="S535" t="s">
        <v>1730</v>
      </c>
      <c r="T535" t="s">
        <v>4395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4835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6396</v>
      </c>
      <c r="O536" t="s">
        <v>3701</v>
      </c>
      <c r="P536" t="s">
        <v>25</v>
      </c>
      <c r="Q536" t="s">
        <v>1611</v>
      </c>
      <c r="R536" t="s">
        <v>36</v>
      </c>
      <c r="S536" t="s">
        <v>1728</v>
      </c>
      <c r="T536" t="s">
        <v>3744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6396</v>
      </c>
      <c r="O537" t="s">
        <v>6397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6398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5238</v>
      </c>
      <c r="O538" t="s">
        <v>3232</v>
      </c>
      <c r="P538" t="s">
        <v>19</v>
      </c>
      <c r="Q538" t="s">
        <v>1392</v>
      </c>
      <c r="R538" t="s">
        <v>24</v>
      </c>
      <c r="S538" t="s">
        <v>1728</v>
      </c>
      <c r="T538" t="s">
        <v>3359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5236</v>
      </c>
      <c r="O539" t="s">
        <v>6399</v>
      </c>
      <c r="P539" t="s">
        <v>19</v>
      </c>
      <c r="Q539" t="s">
        <v>1611</v>
      </c>
      <c r="R539" t="s">
        <v>37</v>
      </c>
      <c r="S539" t="s">
        <v>1730</v>
      </c>
      <c r="T539" t="s">
        <v>3368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3752</v>
      </c>
      <c r="L540" t="s">
        <v>816</v>
      </c>
      <c r="M540" t="s">
        <v>1731</v>
      </c>
      <c r="N540" t="s">
        <v>6400</v>
      </c>
      <c r="O540" t="s">
        <v>6401</v>
      </c>
      <c r="P540" t="s">
        <v>19</v>
      </c>
      <c r="Q540" t="s">
        <v>1392</v>
      </c>
      <c r="R540" t="s">
        <v>195</v>
      </c>
      <c r="S540" t="s">
        <v>1730</v>
      </c>
      <c r="T540" t="s">
        <v>4396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6402</v>
      </c>
      <c r="O541" t="s">
        <v>5108</v>
      </c>
      <c r="P541" t="s">
        <v>19</v>
      </c>
      <c r="Q541" t="s">
        <v>1083</v>
      </c>
      <c r="R541" t="s">
        <v>71</v>
      </c>
      <c r="S541" t="s">
        <v>1728</v>
      </c>
      <c r="T541" t="s">
        <v>6403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3501</v>
      </c>
      <c r="K542" t="s">
        <v>824</v>
      </c>
      <c r="L542" t="s">
        <v>819</v>
      </c>
      <c r="M542" t="s">
        <v>1727</v>
      </c>
      <c r="N542" t="s">
        <v>6402</v>
      </c>
      <c r="O542" t="s">
        <v>6317</v>
      </c>
      <c r="P542" t="s">
        <v>19</v>
      </c>
      <c r="Q542" t="s">
        <v>1081</v>
      </c>
      <c r="R542" t="s">
        <v>34</v>
      </c>
      <c r="S542" t="s">
        <v>1728</v>
      </c>
      <c r="T542" t="s">
        <v>4297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3241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6404</v>
      </c>
      <c r="O543" t="s">
        <v>5204</v>
      </c>
      <c r="P543" t="s">
        <v>19</v>
      </c>
      <c r="Q543" t="s">
        <v>1642</v>
      </c>
      <c r="R543" t="s">
        <v>60</v>
      </c>
      <c r="S543" t="s">
        <v>1728</v>
      </c>
      <c r="T543" t="s">
        <v>3513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6405</v>
      </c>
      <c r="O544" t="s">
        <v>6406</v>
      </c>
      <c r="P544" t="s">
        <v>19</v>
      </c>
      <c r="Q544" t="s">
        <v>1642</v>
      </c>
      <c r="R544" t="s">
        <v>29</v>
      </c>
      <c r="S544" t="s">
        <v>1730</v>
      </c>
      <c r="T544" t="s">
        <v>3371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6407</v>
      </c>
      <c r="O545" t="s">
        <v>6408</v>
      </c>
      <c r="P545" t="s">
        <v>25</v>
      </c>
      <c r="Q545" t="s">
        <v>1642</v>
      </c>
      <c r="R545" t="s">
        <v>68</v>
      </c>
      <c r="S545" t="s">
        <v>1730</v>
      </c>
      <c r="T545" t="s">
        <v>4397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6409</v>
      </c>
      <c r="P546" t="s">
        <v>19</v>
      </c>
      <c r="Q546" t="s">
        <v>126</v>
      </c>
      <c r="R546" t="s">
        <v>24</v>
      </c>
      <c r="S546" t="s">
        <v>1732</v>
      </c>
      <c r="T546" t="s">
        <v>3807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3606</v>
      </c>
      <c r="K547" t="s">
        <v>824</v>
      </c>
      <c r="L547" t="s">
        <v>819</v>
      </c>
      <c r="M547" t="s">
        <v>1731</v>
      </c>
      <c r="N547" t="s">
        <v>6410</v>
      </c>
      <c r="O547" t="s">
        <v>6411</v>
      </c>
      <c r="Q547" t="s">
        <v>1101</v>
      </c>
      <c r="R547" t="s">
        <v>30</v>
      </c>
      <c r="S547" t="s">
        <v>1728</v>
      </c>
      <c r="T547" t="s">
        <v>5218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6410</v>
      </c>
      <c r="O548" t="s">
        <v>6412</v>
      </c>
      <c r="P548" t="s">
        <v>19</v>
      </c>
      <c r="Q548" t="s">
        <v>126</v>
      </c>
      <c r="R548" t="s">
        <v>18</v>
      </c>
      <c r="S548" t="s">
        <v>1732</v>
      </c>
      <c r="T548" t="s">
        <v>6413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4605</v>
      </c>
      <c r="O549" t="s">
        <v>6414</v>
      </c>
      <c r="P549" t="s">
        <v>19</v>
      </c>
      <c r="Q549" t="s">
        <v>1392</v>
      </c>
      <c r="R549" t="s">
        <v>195</v>
      </c>
      <c r="S549" t="s">
        <v>1732</v>
      </c>
      <c r="T549" t="s">
        <v>3757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6415</v>
      </c>
      <c r="O550" t="s">
        <v>3677</v>
      </c>
      <c r="P550" t="s">
        <v>19</v>
      </c>
      <c r="Q550" t="s">
        <v>1642</v>
      </c>
      <c r="R550" t="s">
        <v>62</v>
      </c>
      <c r="S550" t="s">
        <v>1732</v>
      </c>
      <c r="T550" t="s">
        <v>3590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4914</v>
      </c>
      <c r="O551" t="s">
        <v>5715</v>
      </c>
      <c r="P551" t="s">
        <v>19</v>
      </c>
      <c r="Q551" t="s">
        <v>1101</v>
      </c>
      <c r="R551" t="s">
        <v>51</v>
      </c>
      <c r="S551" t="s">
        <v>1732</v>
      </c>
      <c r="T551" t="s">
        <v>4913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3227</v>
      </c>
      <c r="K552" t="s">
        <v>820</v>
      </c>
      <c r="L552" t="s">
        <v>823</v>
      </c>
      <c r="M552" t="s">
        <v>1731</v>
      </c>
      <c r="N552" t="s">
        <v>6416</v>
      </c>
      <c r="O552" t="s">
        <v>3723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4928</v>
      </c>
      <c r="B553" t="s">
        <v>4929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3306</v>
      </c>
      <c r="K553" t="s">
        <v>824</v>
      </c>
      <c r="L553" t="s">
        <v>817</v>
      </c>
      <c r="M553" t="s">
        <v>1729</v>
      </c>
      <c r="N553" t="s">
        <v>6417</v>
      </c>
      <c r="O553" t="s">
        <v>6418</v>
      </c>
      <c r="P553" t="s">
        <v>19</v>
      </c>
      <c r="Q553" t="s">
        <v>1081</v>
      </c>
      <c r="R553" t="s">
        <v>29</v>
      </c>
      <c r="S553" t="s">
        <v>1732</v>
      </c>
      <c r="T553" t="s">
        <v>4930</v>
      </c>
      <c r="U553" t="s">
        <v>4931</v>
      </c>
    </row>
    <row r="554" spans="1:22" x14ac:dyDescent="0.25">
      <c r="A554" t="s">
        <v>3029</v>
      </c>
      <c r="B554" t="s">
        <v>3030</v>
      </c>
      <c r="C554" t="s">
        <v>4252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6417</v>
      </c>
      <c r="O554" t="s">
        <v>6419</v>
      </c>
      <c r="P554" t="s">
        <v>25</v>
      </c>
      <c r="Q554" t="s">
        <v>1101</v>
      </c>
      <c r="R554" t="s">
        <v>37</v>
      </c>
      <c r="S554" t="s">
        <v>1728</v>
      </c>
      <c r="T554" t="s">
        <v>4918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6417</v>
      </c>
      <c r="O555" t="s">
        <v>6420</v>
      </c>
      <c r="P555" t="s">
        <v>19</v>
      </c>
      <c r="Q555" t="s">
        <v>1392</v>
      </c>
      <c r="R555" t="s">
        <v>24</v>
      </c>
      <c r="S555" t="s">
        <v>1730</v>
      </c>
      <c r="T555" t="s">
        <v>3514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3195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5239</v>
      </c>
      <c r="O556" t="s">
        <v>4919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4915</v>
      </c>
      <c r="K557" t="s">
        <v>821</v>
      </c>
      <c r="L557" t="s">
        <v>818</v>
      </c>
      <c r="M557" t="s">
        <v>1729</v>
      </c>
      <c r="N557" t="s">
        <v>6421</v>
      </c>
      <c r="O557" t="s">
        <v>6422</v>
      </c>
      <c r="P557" t="s">
        <v>19</v>
      </c>
      <c r="Q557" t="s">
        <v>126</v>
      </c>
      <c r="R557" t="s">
        <v>63</v>
      </c>
      <c r="S557" t="s">
        <v>1728</v>
      </c>
      <c r="T557" t="s">
        <v>4313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5117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6423</v>
      </c>
      <c r="O558" t="s">
        <v>6424</v>
      </c>
      <c r="P558" t="s">
        <v>19</v>
      </c>
      <c r="Q558" t="s">
        <v>1392</v>
      </c>
      <c r="R558" t="s">
        <v>29</v>
      </c>
      <c r="S558" t="s">
        <v>1728</v>
      </c>
      <c r="T558" t="s">
        <v>4282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5248</v>
      </c>
      <c r="O559" t="s">
        <v>5108</v>
      </c>
      <c r="P559" t="s">
        <v>19</v>
      </c>
      <c r="Q559" t="s">
        <v>126</v>
      </c>
      <c r="R559" t="s">
        <v>49</v>
      </c>
      <c r="S559" t="s">
        <v>1732</v>
      </c>
      <c r="T559" t="s">
        <v>4920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6425</v>
      </c>
      <c r="O560" t="s">
        <v>6426</v>
      </c>
      <c r="P560" t="s">
        <v>19</v>
      </c>
      <c r="Q560" t="s">
        <v>1392</v>
      </c>
      <c r="R560" t="s">
        <v>120</v>
      </c>
      <c r="S560" t="s">
        <v>1728</v>
      </c>
      <c r="T560" t="s">
        <v>6427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3287</v>
      </c>
      <c r="K561" t="s">
        <v>1795</v>
      </c>
      <c r="L561" t="s">
        <v>1094</v>
      </c>
      <c r="M561" t="s">
        <v>1729</v>
      </c>
      <c r="N561" t="s">
        <v>6428</v>
      </c>
      <c r="O561" t="s">
        <v>4969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6429</v>
      </c>
      <c r="O562" t="s">
        <v>6430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6431</v>
      </c>
      <c r="B563" t="s">
        <v>6431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3227</v>
      </c>
      <c r="K563" t="s">
        <v>1086</v>
      </c>
      <c r="L563" t="s">
        <v>823</v>
      </c>
      <c r="M563" t="s">
        <v>1729</v>
      </c>
      <c r="N563" t="s">
        <v>4916</v>
      </c>
      <c r="O563" t="s">
        <v>6432</v>
      </c>
      <c r="P563" t="s">
        <v>19</v>
      </c>
      <c r="Q563" t="s">
        <v>1101</v>
      </c>
      <c r="R563" t="s">
        <v>46</v>
      </c>
      <c r="S563" t="s">
        <v>1732</v>
      </c>
      <c r="T563" t="s">
        <v>6433</v>
      </c>
      <c r="U563" t="s">
        <v>6434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6435</v>
      </c>
      <c r="P564" t="s">
        <v>25</v>
      </c>
      <c r="Q564" t="s">
        <v>126</v>
      </c>
      <c r="R564" t="s">
        <v>24</v>
      </c>
      <c r="S564" t="s">
        <v>1732</v>
      </c>
      <c r="T564" t="s">
        <v>3589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6436</v>
      </c>
      <c r="O565" t="s">
        <v>6437</v>
      </c>
      <c r="P565" t="s">
        <v>19</v>
      </c>
      <c r="Q565" t="s">
        <v>1611</v>
      </c>
      <c r="R565" t="s">
        <v>46</v>
      </c>
      <c r="S565" t="s">
        <v>1732</v>
      </c>
      <c r="T565" t="s">
        <v>4630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6438</v>
      </c>
      <c r="O566" t="s">
        <v>6439</v>
      </c>
      <c r="P566" t="s">
        <v>19</v>
      </c>
      <c r="Q566" t="s">
        <v>1611</v>
      </c>
      <c r="R566" t="s">
        <v>46</v>
      </c>
      <c r="S566" t="s">
        <v>1732</v>
      </c>
      <c r="T566" t="s">
        <v>4295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3148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6438</v>
      </c>
      <c r="O567" t="s">
        <v>6440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6438</v>
      </c>
      <c r="O568" t="s">
        <v>4492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6441</v>
      </c>
      <c r="B569" t="s">
        <v>6442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6443</v>
      </c>
      <c r="O569" t="s">
        <v>6444</v>
      </c>
      <c r="P569" t="s">
        <v>19</v>
      </c>
      <c r="Q569" t="s">
        <v>1362</v>
      </c>
      <c r="R569" t="s">
        <v>195</v>
      </c>
      <c r="S569" t="s">
        <v>1730</v>
      </c>
      <c r="T569" t="s">
        <v>6445</v>
      </c>
      <c r="U569" t="s">
        <v>6446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5244</v>
      </c>
      <c r="O570" t="s">
        <v>3585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4213</v>
      </c>
      <c r="K571" t="s">
        <v>1390</v>
      </c>
      <c r="L571" t="s">
        <v>817</v>
      </c>
      <c r="M571" t="s">
        <v>1729</v>
      </c>
      <c r="N571" t="s">
        <v>6447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5253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6448</v>
      </c>
      <c r="O572" t="s">
        <v>6449</v>
      </c>
      <c r="P572" t="s">
        <v>19</v>
      </c>
      <c r="Q572" t="s">
        <v>1362</v>
      </c>
      <c r="R572" t="s">
        <v>60</v>
      </c>
      <c r="S572" t="s">
        <v>1728</v>
      </c>
      <c r="T572" t="s">
        <v>6450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6451</v>
      </c>
      <c r="P573" t="s">
        <v>19</v>
      </c>
      <c r="Q573" t="s">
        <v>126</v>
      </c>
      <c r="R573" t="s">
        <v>60</v>
      </c>
      <c r="S573" t="s">
        <v>1728</v>
      </c>
      <c r="T573" t="s">
        <v>6452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4917</v>
      </c>
      <c r="P574" t="s">
        <v>19</v>
      </c>
      <c r="Q574" t="s">
        <v>126</v>
      </c>
      <c r="R574" t="s">
        <v>18</v>
      </c>
      <c r="S574" t="s">
        <v>1732</v>
      </c>
      <c r="T574" t="s">
        <v>5243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3284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6453</v>
      </c>
      <c r="O575" t="s">
        <v>6454</v>
      </c>
      <c r="P575" t="s">
        <v>25</v>
      </c>
      <c r="Q575" t="s">
        <v>1392</v>
      </c>
      <c r="R575" t="s">
        <v>63</v>
      </c>
      <c r="S575" t="s">
        <v>1730</v>
      </c>
      <c r="T575" t="s">
        <v>4613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5251</v>
      </c>
      <c r="O576" t="s">
        <v>3594</v>
      </c>
      <c r="Q576" t="s">
        <v>1611</v>
      </c>
      <c r="R576" t="s">
        <v>51</v>
      </c>
      <c r="S576" t="s">
        <v>1732</v>
      </c>
      <c r="T576" t="s">
        <v>3595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4377</v>
      </c>
      <c r="K577" t="s">
        <v>2236</v>
      </c>
      <c r="L577" t="s">
        <v>1769</v>
      </c>
      <c r="M577" t="s">
        <v>1731</v>
      </c>
      <c r="N577" t="s">
        <v>6455</v>
      </c>
      <c r="O577" t="s">
        <v>6456</v>
      </c>
      <c r="P577" t="s">
        <v>19</v>
      </c>
      <c r="Q577" t="s">
        <v>1392</v>
      </c>
      <c r="R577" t="s">
        <v>68</v>
      </c>
      <c r="S577" t="s">
        <v>1730</v>
      </c>
      <c r="T577" t="s">
        <v>4211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6457</v>
      </c>
      <c r="O578" t="s">
        <v>6458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4199</v>
      </c>
      <c r="K579" t="s">
        <v>822</v>
      </c>
      <c r="L579" t="s">
        <v>819</v>
      </c>
      <c r="M579" t="s">
        <v>1729</v>
      </c>
      <c r="N579" t="s">
        <v>6459</v>
      </c>
      <c r="O579" t="s">
        <v>6460</v>
      </c>
      <c r="P579" t="s">
        <v>19</v>
      </c>
      <c r="Q579" t="s">
        <v>1083</v>
      </c>
      <c r="R579" t="s">
        <v>51</v>
      </c>
      <c r="S579" t="s">
        <v>1730</v>
      </c>
      <c r="T579" t="s">
        <v>5246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6461</v>
      </c>
      <c r="O580" t="s">
        <v>5522</v>
      </c>
      <c r="P580" t="s">
        <v>25</v>
      </c>
      <c r="Q580" t="s">
        <v>1392</v>
      </c>
      <c r="R580" t="s">
        <v>30</v>
      </c>
      <c r="S580" t="s">
        <v>1730</v>
      </c>
      <c r="T580" t="s">
        <v>6462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6463</v>
      </c>
      <c r="O581" t="s">
        <v>5288</v>
      </c>
      <c r="Q581" t="s">
        <v>1611</v>
      </c>
      <c r="R581" t="s">
        <v>60</v>
      </c>
      <c r="S581" t="s">
        <v>1728</v>
      </c>
      <c r="T581" t="s">
        <v>3163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4610</v>
      </c>
      <c r="O582" t="s">
        <v>5523</v>
      </c>
      <c r="P582" t="s">
        <v>19</v>
      </c>
      <c r="Q582" t="s">
        <v>1642</v>
      </c>
      <c r="R582" t="s">
        <v>21</v>
      </c>
      <c r="S582" t="s">
        <v>1728</v>
      </c>
      <c r="T582" t="s">
        <v>3768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4583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6464</v>
      </c>
      <c r="O583" t="s">
        <v>6465</v>
      </c>
      <c r="Q583" t="s">
        <v>1642</v>
      </c>
      <c r="R583" t="s">
        <v>18</v>
      </c>
      <c r="S583" t="s">
        <v>1728</v>
      </c>
      <c r="T583" t="s">
        <v>5294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6466</v>
      </c>
      <c r="O584" t="s">
        <v>6467</v>
      </c>
      <c r="P584" t="s">
        <v>25</v>
      </c>
      <c r="Q584" t="s">
        <v>1611</v>
      </c>
      <c r="R584" t="s">
        <v>30</v>
      </c>
      <c r="S584" t="s">
        <v>1730</v>
      </c>
      <c r="T584" t="s">
        <v>4293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6468</v>
      </c>
      <c r="O585" t="s">
        <v>6469</v>
      </c>
      <c r="P585" t="s">
        <v>19</v>
      </c>
      <c r="Q585" t="s">
        <v>1611</v>
      </c>
      <c r="R585" t="s">
        <v>67</v>
      </c>
      <c r="S585" t="s">
        <v>1728</v>
      </c>
      <c r="T585" t="s">
        <v>6470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3417</v>
      </c>
      <c r="K586" t="s">
        <v>1105</v>
      </c>
      <c r="L586" t="s">
        <v>818</v>
      </c>
      <c r="M586" t="s">
        <v>1727</v>
      </c>
      <c r="N586" t="s">
        <v>6471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4628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6472</v>
      </c>
      <c r="O587" t="s">
        <v>6216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6473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4922</v>
      </c>
      <c r="O588" t="s">
        <v>6474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6475</v>
      </c>
      <c r="O589" t="s">
        <v>4843</v>
      </c>
      <c r="P589" t="s">
        <v>19</v>
      </c>
      <c r="Q589" t="s">
        <v>1081</v>
      </c>
      <c r="R589" t="s">
        <v>62</v>
      </c>
      <c r="S589" t="s">
        <v>1728</v>
      </c>
      <c r="T589" t="s">
        <v>6476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6477</v>
      </c>
      <c r="O590" t="s">
        <v>6478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3419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4419</v>
      </c>
      <c r="K591" t="s">
        <v>1086</v>
      </c>
      <c r="L591" t="s">
        <v>817</v>
      </c>
      <c r="M591" t="s">
        <v>1731</v>
      </c>
      <c r="N591" t="s">
        <v>6479</v>
      </c>
      <c r="O591" t="s">
        <v>6480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5254</v>
      </c>
      <c r="O592" t="s">
        <v>6481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4286</v>
      </c>
      <c r="B593" t="s">
        <v>4287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3162</v>
      </c>
      <c r="K593" t="s">
        <v>824</v>
      </c>
      <c r="M593" t="s">
        <v>1729</v>
      </c>
      <c r="N593" t="s">
        <v>6482</v>
      </c>
      <c r="P593" t="s">
        <v>19</v>
      </c>
      <c r="Q593" t="s">
        <v>126</v>
      </c>
      <c r="R593" t="s">
        <v>29</v>
      </c>
      <c r="S593" t="s">
        <v>1732</v>
      </c>
      <c r="T593" t="s">
        <v>3607</v>
      </c>
      <c r="U593" t="s">
        <v>4288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6483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3183</v>
      </c>
      <c r="B595" t="s">
        <v>3184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6484</v>
      </c>
      <c r="O595" t="s">
        <v>4876</v>
      </c>
      <c r="P595" t="s">
        <v>19</v>
      </c>
      <c r="Q595" t="s">
        <v>126</v>
      </c>
      <c r="R595" t="s">
        <v>60</v>
      </c>
      <c r="S595" t="s">
        <v>1732</v>
      </c>
      <c r="T595" t="s">
        <v>6485</v>
      </c>
      <c r="U595" t="s">
        <v>3185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4925</v>
      </c>
      <c r="O596" t="s">
        <v>6486</v>
      </c>
      <c r="Q596" t="s">
        <v>1101</v>
      </c>
      <c r="R596" t="s">
        <v>18</v>
      </c>
      <c r="S596" t="s">
        <v>1730</v>
      </c>
      <c r="T596" t="s">
        <v>4294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6487</v>
      </c>
      <c r="K597" t="s">
        <v>824</v>
      </c>
      <c r="L597" t="s">
        <v>817</v>
      </c>
      <c r="M597" t="s">
        <v>1729</v>
      </c>
      <c r="N597" t="s">
        <v>4925</v>
      </c>
      <c r="O597" t="s">
        <v>6488</v>
      </c>
      <c r="P597" t="s">
        <v>19</v>
      </c>
      <c r="Q597" t="s">
        <v>126</v>
      </c>
      <c r="R597" t="s">
        <v>46</v>
      </c>
      <c r="S597" t="s">
        <v>1732</v>
      </c>
      <c r="T597" t="s">
        <v>4214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6489</v>
      </c>
      <c r="O598" t="s">
        <v>6490</v>
      </c>
      <c r="P598" t="s">
        <v>1126</v>
      </c>
      <c r="Q598" t="s">
        <v>1081</v>
      </c>
      <c r="R598" t="s">
        <v>51</v>
      </c>
      <c r="S598" t="s">
        <v>1728</v>
      </c>
      <c r="T598" t="s">
        <v>4945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6491</v>
      </c>
      <c r="O599" t="s">
        <v>6492</v>
      </c>
      <c r="P599" t="s">
        <v>19</v>
      </c>
      <c r="Q599" t="s">
        <v>1392</v>
      </c>
      <c r="R599" t="s">
        <v>37</v>
      </c>
      <c r="S599" t="s">
        <v>1730</v>
      </c>
      <c r="T599" t="s">
        <v>4291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6487</v>
      </c>
      <c r="K600" t="s">
        <v>824</v>
      </c>
      <c r="L600" t="s">
        <v>817</v>
      </c>
      <c r="M600" t="s">
        <v>1729</v>
      </c>
      <c r="N600" t="s">
        <v>6493</v>
      </c>
      <c r="O600" t="s">
        <v>6494</v>
      </c>
      <c r="P600" t="s">
        <v>19</v>
      </c>
      <c r="Q600" t="s">
        <v>126</v>
      </c>
      <c r="R600" t="s">
        <v>46</v>
      </c>
      <c r="S600" t="s">
        <v>1732</v>
      </c>
      <c r="T600" t="s">
        <v>3755</v>
      </c>
      <c r="U600" t="s">
        <v>2169</v>
      </c>
    </row>
    <row r="601" spans="1:23" x14ac:dyDescent="0.25">
      <c r="A601" t="s">
        <v>3137</v>
      </c>
      <c r="B601" t="s">
        <v>3138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6493</v>
      </c>
      <c r="O601" t="s">
        <v>5180</v>
      </c>
      <c r="P601" t="s">
        <v>19</v>
      </c>
      <c r="Q601" t="s">
        <v>1081</v>
      </c>
      <c r="R601" t="s">
        <v>62</v>
      </c>
      <c r="S601" t="s">
        <v>1730</v>
      </c>
      <c r="T601" t="s">
        <v>6495</v>
      </c>
      <c r="U601" t="s">
        <v>3139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5257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5257</v>
      </c>
      <c r="O603" t="s">
        <v>6496</v>
      </c>
      <c r="P603" t="s">
        <v>19</v>
      </c>
      <c r="Q603" t="s">
        <v>126</v>
      </c>
      <c r="R603" t="s">
        <v>51</v>
      </c>
      <c r="S603" t="s">
        <v>1732</v>
      </c>
      <c r="T603" t="s">
        <v>4296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3247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6497</v>
      </c>
      <c r="O604" t="s">
        <v>6498</v>
      </c>
      <c r="P604" t="s">
        <v>19</v>
      </c>
      <c r="Q604" t="s">
        <v>1611</v>
      </c>
      <c r="R604" t="s">
        <v>51</v>
      </c>
      <c r="S604" t="s">
        <v>1728</v>
      </c>
      <c r="T604" t="s">
        <v>3760</v>
      </c>
      <c r="U604" t="s">
        <v>2422</v>
      </c>
      <c r="W604" s="5">
        <v>0.05</v>
      </c>
    </row>
    <row r="605" spans="1:23" x14ac:dyDescent="0.25">
      <c r="A605" t="s">
        <v>4437</v>
      </c>
      <c r="B605" t="s">
        <v>4438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6499</v>
      </c>
      <c r="O605" t="s">
        <v>6500</v>
      </c>
      <c r="P605" t="s">
        <v>19</v>
      </c>
      <c r="Q605" t="s">
        <v>1083</v>
      </c>
      <c r="R605" t="s">
        <v>120</v>
      </c>
      <c r="S605" t="s">
        <v>1730</v>
      </c>
      <c r="T605" t="s">
        <v>6501</v>
      </c>
      <c r="U605" t="s">
        <v>4439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6502</v>
      </c>
      <c r="K606" t="s">
        <v>1643</v>
      </c>
      <c r="L606" t="s">
        <v>1346</v>
      </c>
      <c r="M606" t="s">
        <v>1729</v>
      </c>
      <c r="N606" t="s">
        <v>5255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4301</v>
      </c>
      <c r="B607" t="s">
        <v>4302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5394</v>
      </c>
      <c r="K607" t="s">
        <v>824</v>
      </c>
      <c r="L607" t="s">
        <v>1094</v>
      </c>
      <c r="M607" t="s">
        <v>1727</v>
      </c>
      <c r="N607" t="s">
        <v>4927</v>
      </c>
      <c r="O607" t="s">
        <v>6503</v>
      </c>
      <c r="P607" t="s">
        <v>19</v>
      </c>
      <c r="Q607" t="s">
        <v>1083</v>
      </c>
      <c r="R607" t="s">
        <v>46</v>
      </c>
      <c r="S607" t="s">
        <v>1728</v>
      </c>
      <c r="T607" t="s">
        <v>4417</v>
      </c>
      <c r="U607" t="s">
        <v>4303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6504</v>
      </c>
      <c r="O608" t="s">
        <v>6505</v>
      </c>
      <c r="P608" t="s">
        <v>19</v>
      </c>
      <c r="Q608" t="s">
        <v>1611</v>
      </c>
      <c r="R608" t="s">
        <v>37</v>
      </c>
      <c r="S608" t="s">
        <v>1728</v>
      </c>
      <c r="T608" t="s">
        <v>3591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6504</v>
      </c>
      <c r="O609" t="s">
        <v>6216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5013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4614</v>
      </c>
      <c r="O610" t="s">
        <v>6506</v>
      </c>
      <c r="P610" t="s">
        <v>1796</v>
      </c>
      <c r="Q610" t="s">
        <v>1083</v>
      </c>
      <c r="R610" t="s">
        <v>63</v>
      </c>
      <c r="S610" t="s">
        <v>1732</v>
      </c>
      <c r="T610" t="s">
        <v>6507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5273</v>
      </c>
      <c r="E611" t="s">
        <v>3252</v>
      </c>
      <c r="F611" t="s">
        <v>3175</v>
      </c>
      <c r="G611" t="s">
        <v>1613</v>
      </c>
      <c r="H611" t="s">
        <v>2141</v>
      </c>
      <c r="I611" t="s">
        <v>28</v>
      </c>
      <c r="J611" t="s">
        <v>728</v>
      </c>
      <c r="K611" t="s">
        <v>5274</v>
      </c>
      <c r="L611" t="s">
        <v>2555</v>
      </c>
      <c r="M611" t="s">
        <v>1729</v>
      </c>
      <c r="N611" t="s">
        <v>5264</v>
      </c>
      <c r="O611" t="s">
        <v>6508</v>
      </c>
      <c r="P611" t="s">
        <v>19</v>
      </c>
      <c r="Q611" t="s">
        <v>1392</v>
      </c>
      <c r="R611" t="s">
        <v>30</v>
      </c>
      <c r="S611" t="s">
        <v>1728</v>
      </c>
      <c r="T611" t="s">
        <v>3767</v>
      </c>
      <c r="U611" t="s">
        <v>1080</v>
      </c>
    </row>
    <row r="612" spans="1:21" x14ac:dyDescent="0.25">
      <c r="A612" t="s">
        <v>6509</v>
      </c>
      <c r="B612" t="s">
        <v>6510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6511</v>
      </c>
      <c r="O612" t="s">
        <v>6512</v>
      </c>
      <c r="Q612" t="s">
        <v>1362</v>
      </c>
      <c r="R612" t="s">
        <v>51</v>
      </c>
      <c r="S612" t="s">
        <v>1732</v>
      </c>
      <c r="T612" t="s">
        <v>6513</v>
      </c>
      <c r="U612" t="s">
        <v>6514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4209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4413</v>
      </c>
      <c r="M613" t="s">
        <v>1727</v>
      </c>
      <c r="N613" t="s">
        <v>6515</v>
      </c>
      <c r="O613" t="s">
        <v>6516</v>
      </c>
      <c r="P613" t="s">
        <v>19</v>
      </c>
      <c r="Q613" t="s">
        <v>1392</v>
      </c>
      <c r="R613" t="s">
        <v>18</v>
      </c>
      <c r="S613" t="s">
        <v>1728</v>
      </c>
      <c r="T613" t="s">
        <v>6517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4199</v>
      </c>
      <c r="K614" t="s">
        <v>1403</v>
      </c>
      <c r="M614" t="s">
        <v>1729</v>
      </c>
      <c r="N614" t="s">
        <v>6518</v>
      </c>
      <c r="P614" t="s">
        <v>19</v>
      </c>
      <c r="Q614" t="s">
        <v>126</v>
      </c>
      <c r="R614" t="s">
        <v>24</v>
      </c>
      <c r="S614" t="s">
        <v>1732</v>
      </c>
      <c r="T614" t="s">
        <v>5247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4299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6518</v>
      </c>
      <c r="O615" t="s">
        <v>6519</v>
      </c>
      <c r="P615" t="s">
        <v>19</v>
      </c>
      <c r="Q615" t="s">
        <v>1611</v>
      </c>
      <c r="R615" t="s">
        <v>18</v>
      </c>
      <c r="S615" t="s">
        <v>1728</v>
      </c>
      <c r="T615" t="s">
        <v>6520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6521</v>
      </c>
      <c r="O616" t="s">
        <v>6522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6523</v>
      </c>
      <c r="P617" t="s">
        <v>19</v>
      </c>
      <c r="Q617" t="s">
        <v>126</v>
      </c>
      <c r="R617" t="s">
        <v>30</v>
      </c>
      <c r="S617" t="s">
        <v>1732</v>
      </c>
      <c r="T617" t="s">
        <v>6524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4923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6525</v>
      </c>
      <c r="O618" t="s">
        <v>6526</v>
      </c>
      <c r="P618" t="s">
        <v>19</v>
      </c>
      <c r="Q618" t="s">
        <v>1392</v>
      </c>
      <c r="R618" t="s">
        <v>24</v>
      </c>
      <c r="S618" t="s">
        <v>1730</v>
      </c>
      <c r="T618" t="s">
        <v>4924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3766</v>
      </c>
      <c r="O619" t="s">
        <v>6527</v>
      </c>
      <c r="P619" t="s">
        <v>19</v>
      </c>
      <c r="Q619" t="s">
        <v>1611</v>
      </c>
      <c r="R619" t="s">
        <v>29</v>
      </c>
      <c r="S619" t="s">
        <v>1730</v>
      </c>
      <c r="T619" t="s">
        <v>3592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3307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3766</v>
      </c>
      <c r="O620" t="s">
        <v>6528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5283</v>
      </c>
      <c r="O621" t="s">
        <v>5249</v>
      </c>
      <c r="P621" t="s">
        <v>19</v>
      </c>
      <c r="Q621" t="s">
        <v>1642</v>
      </c>
      <c r="R621" t="s">
        <v>30</v>
      </c>
      <c r="S621" t="s">
        <v>1728</v>
      </c>
      <c r="T621" t="s">
        <v>4921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6529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4285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6530</v>
      </c>
      <c r="O623" t="s">
        <v>6531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6530</v>
      </c>
      <c r="O624" t="s">
        <v>6532</v>
      </c>
      <c r="P624" t="s">
        <v>19</v>
      </c>
      <c r="Q624" t="s">
        <v>1101</v>
      </c>
      <c r="R624" t="s">
        <v>41</v>
      </c>
      <c r="S624" t="s">
        <v>1730</v>
      </c>
      <c r="T624" t="s">
        <v>5318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4213</v>
      </c>
      <c r="K625" t="s">
        <v>824</v>
      </c>
      <c r="L625" t="s">
        <v>819</v>
      </c>
      <c r="M625" t="s">
        <v>1729</v>
      </c>
      <c r="N625" t="s">
        <v>4403</v>
      </c>
      <c r="O625" t="s">
        <v>5191</v>
      </c>
      <c r="P625" t="s">
        <v>19</v>
      </c>
      <c r="Q625" t="s">
        <v>126</v>
      </c>
      <c r="R625" t="s">
        <v>60</v>
      </c>
      <c r="S625" t="s">
        <v>1732</v>
      </c>
      <c r="T625" t="s">
        <v>3595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6533</v>
      </c>
      <c r="O626" t="s">
        <v>6534</v>
      </c>
      <c r="P626" t="s">
        <v>19</v>
      </c>
      <c r="Q626" t="s">
        <v>1392</v>
      </c>
      <c r="R626" t="s">
        <v>18</v>
      </c>
      <c r="S626" t="s">
        <v>1730</v>
      </c>
      <c r="T626" t="s">
        <v>5301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3593</v>
      </c>
      <c r="O627" t="s">
        <v>6535</v>
      </c>
      <c r="P627" t="s">
        <v>19</v>
      </c>
      <c r="Q627" t="s">
        <v>1392</v>
      </c>
      <c r="R627" t="s">
        <v>67</v>
      </c>
      <c r="S627" t="s">
        <v>1728</v>
      </c>
      <c r="T627" t="s">
        <v>3370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5277</v>
      </c>
      <c r="O628" t="s">
        <v>6536</v>
      </c>
      <c r="P628" t="s">
        <v>19</v>
      </c>
      <c r="Q628" t="s">
        <v>1392</v>
      </c>
      <c r="R628" t="s">
        <v>30</v>
      </c>
      <c r="S628" t="s">
        <v>1730</v>
      </c>
      <c r="T628" t="s">
        <v>6537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4385</v>
      </c>
      <c r="K629" t="s">
        <v>821</v>
      </c>
      <c r="L629" t="s">
        <v>816</v>
      </c>
      <c r="M629" t="s">
        <v>1729</v>
      </c>
      <c r="N629" t="s">
        <v>6538</v>
      </c>
      <c r="O629" t="s">
        <v>6539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3342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6540</v>
      </c>
      <c r="O630" t="s">
        <v>5230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6540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6540</v>
      </c>
      <c r="O632" t="s">
        <v>6541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6540</v>
      </c>
      <c r="O633" t="s">
        <v>6542</v>
      </c>
      <c r="P633" t="s">
        <v>19</v>
      </c>
      <c r="Q633" t="s">
        <v>1101</v>
      </c>
      <c r="R633" t="s">
        <v>24</v>
      </c>
      <c r="S633" t="s">
        <v>1728</v>
      </c>
      <c r="T633" t="s">
        <v>4414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5271</v>
      </c>
      <c r="O634" t="s">
        <v>6213</v>
      </c>
      <c r="P634" t="s">
        <v>19</v>
      </c>
      <c r="Q634" t="s">
        <v>1392</v>
      </c>
      <c r="R634" t="s">
        <v>60</v>
      </c>
      <c r="S634" t="s">
        <v>1728</v>
      </c>
      <c r="T634" t="s">
        <v>6543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6544</v>
      </c>
      <c r="O635" t="s">
        <v>3158</v>
      </c>
      <c r="P635" t="s">
        <v>19</v>
      </c>
      <c r="Q635" t="s">
        <v>126</v>
      </c>
      <c r="R635" t="s">
        <v>29</v>
      </c>
      <c r="S635" t="s">
        <v>1732</v>
      </c>
      <c r="T635" t="s">
        <v>4629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3247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6545</v>
      </c>
      <c r="O636" t="s">
        <v>6546</v>
      </c>
      <c r="P636" t="s">
        <v>19</v>
      </c>
      <c r="Q636" t="s">
        <v>1611</v>
      </c>
      <c r="R636" t="s">
        <v>30</v>
      </c>
      <c r="S636" t="s">
        <v>1730</v>
      </c>
      <c r="T636" t="s">
        <v>3600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4544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4386</v>
      </c>
      <c r="L637" t="s">
        <v>817</v>
      </c>
      <c r="M637" t="s">
        <v>1729</v>
      </c>
      <c r="N637" t="s">
        <v>6547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4611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6548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6549</v>
      </c>
      <c r="O638" t="s">
        <v>6550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6123</v>
      </c>
      <c r="K639" t="s">
        <v>1134</v>
      </c>
      <c r="L639" t="s">
        <v>1090</v>
      </c>
      <c r="M639" t="s">
        <v>1731</v>
      </c>
      <c r="N639" t="s">
        <v>6549</v>
      </c>
      <c r="O639" t="s">
        <v>5113</v>
      </c>
      <c r="Q639" t="s">
        <v>1392</v>
      </c>
      <c r="R639" t="s">
        <v>51</v>
      </c>
      <c r="S639" t="s">
        <v>1732</v>
      </c>
      <c r="T639" t="s">
        <v>4934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6551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3586</v>
      </c>
      <c r="L640" t="s">
        <v>1082</v>
      </c>
      <c r="M640" t="s">
        <v>1731</v>
      </c>
      <c r="N640" t="s">
        <v>6552</v>
      </c>
      <c r="O640" t="s">
        <v>3677</v>
      </c>
      <c r="P640" t="s">
        <v>19</v>
      </c>
      <c r="Q640" t="s">
        <v>1392</v>
      </c>
      <c r="R640" t="s">
        <v>29</v>
      </c>
      <c r="S640" t="s">
        <v>1730</v>
      </c>
      <c r="T640" t="s">
        <v>6553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6554</v>
      </c>
      <c r="O641" t="s">
        <v>6481</v>
      </c>
      <c r="P641" t="s">
        <v>19</v>
      </c>
      <c r="Q641" t="s">
        <v>1101</v>
      </c>
      <c r="R641" t="s">
        <v>71</v>
      </c>
      <c r="S641" t="s">
        <v>1730</v>
      </c>
      <c r="T641" t="s">
        <v>6555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5275</v>
      </c>
      <c r="O642" t="s">
        <v>3253</v>
      </c>
      <c r="P642" t="s">
        <v>19</v>
      </c>
      <c r="Q642" t="s">
        <v>1392</v>
      </c>
      <c r="R642" t="s">
        <v>51</v>
      </c>
      <c r="S642" t="s">
        <v>1728</v>
      </c>
      <c r="T642" t="s">
        <v>3765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4544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5266</v>
      </c>
      <c r="O643" t="s">
        <v>6556</v>
      </c>
      <c r="Q643" t="s">
        <v>1101</v>
      </c>
      <c r="R643" t="s">
        <v>18</v>
      </c>
      <c r="S643" t="s">
        <v>1730</v>
      </c>
      <c r="T643" t="s">
        <v>6557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4252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5266</v>
      </c>
      <c r="O644" t="s">
        <v>6558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3699</v>
      </c>
      <c r="K645" t="s">
        <v>1149</v>
      </c>
      <c r="M645" t="s">
        <v>1729</v>
      </c>
      <c r="N645" t="s">
        <v>5266</v>
      </c>
      <c r="P645" t="s">
        <v>19</v>
      </c>
      <c r="Q645" t="s">
        <v>126</v>
      </c>
      <c r="R645" t="s">
        <v>36</v>
      </c>
      <c r="S645" t="s">
        <v>1732</v>
      </c>
      <c r="T645" t="s">
        <v>4627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6559</v>
      </c>
      <c r="P646" t="s">
        <v>25</v>
      </c>
      <c r="Q646" t="s">
        <v>126</v>
      </c>
      <c r="R646" t="s">
        <v>18</v>
      </c>
      <c r="S646" t="s">
        <v>1732</v>
      </c>
      <c r="T646" t="s">
        <v>5250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6560</v>
      </c>
      <c r="O647" t="s">
        <v>6561</v>
      </c>
      <c r="P647" t="s">
        <v>19</v>
      </c>
      <c r="Q647" t="s">
        <v>1392</v>
      </c>
      <c r="R647" t="s">
        <v>37</v>
      </c>
      <c r="S647" t="s">
        <v>1728</v>
      </c>
      <c r="T647" t="s">
        <v>3770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6560</v>
      </c>
      <c r="O648" t="s">
        <v>6562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4935</v>
      </c>
      <c r="O649" t="s">
        <v>6426</v>
      </c>
      <c r="P649" t="s">
        <v>1126</v>
      </c>
      <c r="Q649" t="s">
        <v>1611</v>
      </c>
      <c r="R649" t="s">
        <v>68</v>
      </c>
      <c r="S649" t="s">
        <v>1732</v>
      </c>
      <c r="T649" t="s">
        <v>3211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5085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6194</v>
      </c>
      <c r="K650" t="s">
        <v>1689</v>
      </c>
      <c r="L650" t="s">
        <v>5304</v>
      </c>
      <c r="M650" t="s">
        <v>1727</v>
      </c>
      <c r="N650" t="s">
        <v>6563</v>
      </c>
      <c r="O650" t="s">
        <v>6564</v>
      </c>
      <c r="P650" t="s">
        <v>19</v>
      </c>
      <c r="Q650" t="s">
        <v>1392</v>
      </c>
      <c r="R650" t="s">
        <v>18</v>
      </c>
      <c r="S650" t="s">
        <v>1728</v>
      </c>
      <c r="T650" t="s">
        <v>5305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5272</v>
      </c>
      <c r="O651" t="s">
        <v>6565</v>
      </c>
      <c r="P651" t="s">
        <v>19</v>
      </c>
      <c r="Q651" t="s">
        <v>1392</v>
      </c>
      <c r="R651" t="s">
        <v>18</v>
      </c>
      <c r="S651" t="s">
        <v>1728</v>
      </c>
      <c r="T651" t="s">
        <v>3375</v>
      </c>
      <c r="U651" t="s">
        <v>1702</v>
      </c>
    </row>
    <row r="652" spans="1:22" x14ac:dyDescent="0.25">
      <c r="A652" t="s">
        <v>6566</v>
      </c>
      <c r="B652" t="s">
        <v>6567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5278</v>
      </c>
      <c r="O652" t="s">
        <v>6568</v>
      </c>
      <c r="Q652" t="s">
        <v>1083</v>
      </c>
      <c r="R652" t="s">
        <v>30</v>
      </c>
      <c r="S652" t="s">
        <v>1728</v>
      </c>
      <c r="T652" t="s">
        <v>6569</v>
      </c>
      <c r="U652" t="s">
        <v>6570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4612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5287</v>
      </c>
      <c r="O653" t="s">
        <v>6571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4314</v>
      </c>
      <c r="K654" t="s">
        <v>821</v>
      </c>
      <c r="L654" t="s">
        <v>817</v>
      </c>
      <c r="M654" t="s">
        <v>1729</v>
      </c>
      <c r="N654" t="s">
        <v>5287</v>
      </c>
      <c r="O654" t="s">
        <v>6572</v>
      </c>
      <c r="P654" t="s">
        <v>19</v>
      </c>
      <c r="Q654" t="s">
        <v>126</v>
      </c>
      <c r="R654" t="s">
        <v>18</v>
      </c>
      <c r="S654" t="s">
        <v>1732</v>
      </c>
      <c r="T654" t="s">
        <v>4632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5268</v>
      </c>
      <c r="O655" t="s">
        <v>6573</v>
      </c>
      <c r="P655" t="s">
        <v>19</v>
      </c>
      <c r="Q655" t="s">
        <v>1392</v>
      </c>
      <c r="R655" t="s">
        <v>18</v>
      </c>
      <c r="S655" t="s">
        <v>1730</v>
      </c>
      <c r="T655" t="s">
        <v>3515</v>
      </c>
      <c r="U655" t="s">
        <v>388</v>
      </c>
    </row>
    <row r="656" spans="1:22" x14ac:dyDescent="0.25">
      <c r="A656" t="s">
        <v>3189</v>
      </c>
      <c r="B656" t="s">
        <v>3190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5268</v>
      </c>
      <c r="O656" t="s">
        <v>3207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3191</v>
      </c>
    </row>
    <row r="657" spans="1:22" x14ac:dyDescent="0.25">
      <c r="A657" t="s">
        <v>4408</v>
      </c>
      <c r="B657" t="s">
        <v>4409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4269</v>
      </c>
      <c r="K657" t="s">
        <v>824</v>
      </c>
      <c r="M657" t="s">
        <v>1729</v>
      </c>
      <c r="N657" t="s">
        <v>6574</v>
      </c>
      <c r="P657" t="s">
        <v>19</v>
      </c>
      <c r="Q657" t="s">
        <v>126</v>
      </c>
      <c r="R657" t="s">
        <v>29</v>
      </c>
      <c r="S657" t="s">
        <v>1732</v>
      </c>
      <c r="T657" t="s">
        <v>3202</v>
      </c>
      <c r="U657" t="s">
        <v>4410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4323</v>
      </c>
      <c r="K658" t="s">
        <v>1085</v>
      </c>
      <c r="L658" t="s">
        <v>819</v>
      </c>
      <c r="M658" t="s">
        <v>1731</v>
      </c>
      <c r="N658" t="s">
        <v>6574</v>
      </c>
      <c r="O658" t="s">
        <v>6575</v>
      </c>
      <c r="P658" t="s">
        <v>19</v>
      </c>
      <c r="Q658" t="s">
        <v>1362</v>
      </c>
      <c r="R658" t="s">
        <v>71</v>
      </c>
      <c r="S658" t="s">
        <v>1730</v>
      </c>
      <c r="T658" t="s">
        <v>6576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3150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6577</v>
      </c>
      <c r="O659" t="s">
        <v>5773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6578</v>
      </c>
      <c r="O660" t="s">
        <v>6579</v>
      </c>
      <c r="P660" t="s">
        <v>25</v>
      </c>
      <c r="Q660" t="s">
        <v>1362</v>
      </c>
      <c r="R660" t="s">
        <v>24</v>
      </c>
      <c r="S660" t="s">
        <v>1730</v>
      </c>
      <c r="T660" t="s">
        <v>6580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4544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5260</v>
      </c>
      <c r="O661" t="s">
        <v>6581</v>
      </c>
      <c r="Q661" t="s">
        <v>1101</v>
      </c>
      <c r="R661" t="s">
        <v>24</v>
      </c>
      <c r="S661" t="s">
        <v>1728</v>
      </c>
      <c r="T661" t="s">
        <v>6582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6583</v>
      </c>
      <c r="O662" t="s">
        <v>6584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4936</v>
      </c>
      <c r="B663" t="s">
        <v>4937</v>
      </c>
      <c r="C663" t="s">
        <v>4544</v>
      </c>
      <c r="D663" t="s">
        <v>3150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6585</v>
      </c>
      <c r="O663" t="s">
        <v>5157</v>
      </c>
      <c r="P663" t="s">
        <v>19</v>
      </c>
      <c r="Q663" t="s">
        <v>1101</v>
      </c>
      <c r="R663" t="s">
        <v>71</v>
      </c>
      <c r="S663" t="s">
        <v>1728</v>
      </c>
      <c r="T663" t="s">
        <v>4938</v>
      </c>
      <c r="U663" t="s">
        <v>4939</v>
      </c>
    </row>
    <row r="664" spans="1:22" x14ac:dyDescent="0.25">
      <c r="A664" t="s">
        <v>2460</v>
      </c>
      <c r="B664" t="s">
        <v>2461</v>
      </c>
      <c r="C664" t="s">
        <v>4544</v>
      </c>
      <c r="D664" t="s">
        <v>3247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5284</v>
      </c>
      <c r="O664" t="s">
        <v>6586</v>
      </c>
      <c r="Q664" t="s">
        <v>1611</v>
      </c>
      <c r="R664" t="s">
        <v>21</v>
      </c>
      <c r="S664" t="s">
        <v>1728</v>
      </c>
      <c r="T664" t="s">
        <v>4626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3195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6587</v>
      </c>
      <c r="O665" t="s">
        <v>6588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4252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6589</v>
      </c>
      <c r="O666" t="s">
        <v>6590</v>
      </c>
      <c r="P666" t="s">
        <v>25</v>
      </c>
      <c r="Q666" t="s">
        <v>1392</v>
      </c>
      <c r="R666" t="s">
        <v>34</v>
      </c>
      <c r="S666" t="s">
        <v>1730</v>
      </c>
      <c r="T666" t="s">
        <v>4941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6291</v>
      </c>
      <c r="K667" t="s">
        <v>820</v>
      </c>
      <c r="M667" t="s">
        <v>1729</v>
      </c>
      <c r="N667" t="s">
        <v>6589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5259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6589</v>
      </c>
      <c r="O668" t="s">
        <v>6591</v>
      </c>
      <c r="P668" t="s">
        <v>19</v>
      </c>
      <c r="Q668" t="s">
        <v>126</v>
      </c>
      <c r="R668" t="s">
        <v>195</v>
      </c>
      <c r="S668" t="s">
        <v>1730</v>
      </c>
      <c r="T668" t="s">
        <v>6592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5290</v>
      </c>
      <c r="O669" t="s">
        <v>6593</v>
      </c>
      <c r="P669" t="s">
        <v>19</v>
      </c>
      <c r="Q669" t="s">
        <v>1392</v>
      </c>
      <c r="R669" t="s">
        <v>18</v>
      </c>
      <c r="S669" t="s">
        <v>1730</v>
      </c>
      <c r="T669" t="s">
        <v>3379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5281</v>
      </c>
      <c r="O670" t="s">
        <v>6594</v>
      </c>
      <c r="Q670" t="s">
        <v>126</v>
      </c>
      <c r="R670" t="s">
        <v>37</v>
      </c>
      <c r="S670" t="s">
        <v>1730</v>
      </c>
      <c r="T670" t="s">
        <v>6595</v>
      </c>
      <c r="U670" t="s">
        <v>2729</v>
      </c>
    </row>
    <row r="671" spans="1:22" x14ac:dyDescent="0.25">
      <c r="A671" t="s">
        <v>6596</v>
      </c>
      <c r="B671" t="s">
        <v>6597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3162</v>
      </c>
      <c r="K671" t="s">
        <v>822</v>
      </c>
      <c r="L671" t="s">
        <v>823</v>
      </c>
      <c r="M671" t="s">
        <v>1727</v>
      </c>
      <c r="N671" t="s">
        <v>5281</v>
      </c>
      <c r="O671" t="s">
        <v>6598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6599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5281</v>
      </c>
      <c r="O672" t="s">
        <v>5138</v>
      </c>
      <c r="Q672" t="s">
        <v>1101</v>
      </c>
      <c r="R672" t="s">
        <v>67</v>
      </c>
      <c r="S672" t="s">
        <v>1728</v>
      </c>
      <c r="T672" t="s">
        <v>3800</v>
      </c>
      <c r="U672" t="s">
        <v>2907</v>
      </c>
    </row>
    <row r="673" spans="1:22" x14ac:dyDescent="0.25">
      <c r="A673" t="s">
        <v>3812</v>
      </c>
      <c r="B673" t="s">
        <v>3813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3229</v>
      </c>
      <c r="K673" t="s">
        <v>822</v>
      </c>
      <c r="L673" t="s">
        <v>819</v>
      </c>
      <c r="M673" t="s">
        <v>1727</v>
      </c>
      <c r="N673" t="s">
        <v>5282</v>
      </c>
      <c r="O673" t="s">
        <v>6600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3814</v>
      </c>
    </row>
    <row r="674" spans="1:22" x14ac:dyDescent="0.25">
      <c r="A674" t="s">
        <v>3127</v>
      </c>
      <c r="B674" t="s">
        <v>3128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4381</v>
      </c>
      <c r="K674" t="s">
        <v>822</v>
      </c>
      <c r="L674" t="s">
        <v>817</v>
      </c>
      <c r="M674" t="s">
        <v>1731</v>
      </c>
      <c r="N674" t="s">
        <v>5296</v>
      </c>
      <c r="O674" t="s">
        <v>6601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3129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6487</v>
      </c>
      <c r="K675" t="s">
        <v>824</v>
      </c>
      <c r="L675" t="s">
        <v>817</v>
      </c>
      <c r="M675" t="s">
        <v>1729</v>
      </c>
      <c r="N675" t="s">
        <v>5296</v>
      </c>
      <c r="O675" t="s">
        <v>6602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4306</v>
      </c>
      <c r="B676" t="s">
        <v>4307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4284</v>
      </c>
      <c r="K676" t="s">
        <v>1085</v>
      </c>
      <c r="L676" t="s">
        <v>819</v>
      </c>
      <c r="M676" t="s">
        <v>1731</v>
      </c>
      <c r="N676" t="s">
        <v>4411</v>
      </c>
      <c r="O676" t="s">
        <v>6603</v>
      </c>
      <c r="P676" t="s">
        <v>19</v>
      </c>
      <c r="Q676" t="s">
        <v>1083</v>
      </c>
      <c r="R676" t="s">
        <v>51</v>
      </c>
      <c r="S676" t="s">
        <v>1730</v>
      </c>
      <c r="T676" t="s">
        <v>4445</v>
      </c>
      <c r="U676" t="s">
        <v>4308</v>
      </c>
    </row>
    <row r="677" spans="1:22" x14ac:dyDescent="0.25">
      <c r="A677" t="s">
        <v>3089</v>
      </c>
      <c r="B677" t="s">
        <v>3090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4940</v>
      </c>
      <c r="O677" t="s">
        <v>6604</v>
      </c>
      <c r="P677" t="s">
        <v>1126</v>
      </c>
      <c r="Q677" t="s">
        <v>1081</v>
      </c>
      <c r="R677" t="s">
        <v>18</v>
      </c>
      <c r="S677" t="s">
        <v>1730</v>
      </c>
      <c r="T677" t="s">
        <v>6605</v>
      </c>
      <c r="U677" t="s">
        <v>3091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3733</v>
      </c>
      <c r="K678" t="s">
        <v>1086</v>
      </c>
      <c r="L678" t="s">
        <v>817</v>
      </c>
      <c r="M678" t="s">
        <v>1729</v>
      </c>
      <c r="N678" t="s">
        <v>5280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3266</v>
      </c>
      <c r="B679" t="s">
        <v>3267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6606</v>
      </c>
      <c r="O679" t="s">
        <v>5106</v>
      </c>
      <c r="P679" t="s">
        <v>19</v>
      </c>
      <c r="Q679" t="s">
        <v>1083</v>
      </c>
      <c r="R679" t="s">
        <v>60</v>
      </c>
      <c r="S679" t="s">
        <v>1730</v>
      </c>
      <c r="T679" t="s">
        <v>4947</v>
      </c>
      <c r="U679" t="s">
        <v>3268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3771</v>
      </c>
      <c r="O680" t="s">
        <v>6607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6608</v>
      </c>
      <c r="O681" t="s">
        <v>5137</v>
      </c>
      <c r="Q681" t="s">
        <v>1083</v>
      </c>
      <c r="R681" t="s">
        <v>67</v>
      </c>
      <c r="S681" t="s">
        <v>1732</v>
      </c>
      <c r="T681" t="s">
        <v>6609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5285</v>
      </c>
      <c r="O682" t="s">
        <v>3347</v>
      </c>
      <c r="P682" t="s">
        <v>19</v>
      </c>
      <c r="Q682" t="s">
        <v>126</v>
      </c>
      <c r="R682" t="s">
        <v>24</v>
      </c>
      <c r="S682" t="s">
        <v>1732</v>
      </c>
      <c r="T682" t="s">
        <v>3520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5285</v>
      </c>
      <c r="O683" t="s">
        <v>6610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3105</v>
      </c>
      <c r="B684" t="s">
        <v>3106</v>
      </c>
      <c r="D684" t="s">
        <v>3241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6611</v>
      </c>
      <c r="O684" t="s">
        <v>5226</v>
      </c>
      <c r="P684" t="s">
        <v>19</v>
      </c>
      <c r="Q684" t="s">
        <v>1101</v>
      </c>
      <c r="R684" t="s">
        <v>195</v>
      </c>
      <c r="S684" t="s">
        <v>1728</v>
      </c>
      <c r="T684" t="s">
        <v>6612</v>
      </c>
      <c r="U684" t="s">
        <v>3107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6613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5291</v>
      </c>
      <c r="O685" t="s">
        <v>6228</v>
      </c>
      <c r="P685" t="s">
        <v>19</v>
      </c>
      <c r="Q685" t="s">
        <v>1642</v>
      </c>
      <c r="R685" t="s">
        <v>60</v>
      </c>
      <c r="S685" t="s">
        <v>1728</v>
      </c>
      <c r="T685" t="s">
        <v>3759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5291</v>
      </c>
      <c r="O686" t="s">
        <v>6614</v>
      </c>
      <c r="P686" t="s">
        <v>19</v>
      </c>
      <c r="Q686" t="s">
        <v>1642</v>
      </c>
      <c r="R686" t="s">
        <v>34</v>
      </c>
      <c r="S686" t="s">
        <v>1728</v>
      </c>
      <c r="T686" t="s">
        <v>6615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5286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6322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6616</v>
      </c>
      <c r="O688" t="s">
        <v>6617</v>
      </c>
      <c r="P688" t="s">
        <v>19</v>
      </c>
      <c r="Q688" t="s">
        <v>1392</v>
      </c>
      <c r="R688" t="s">
        <v>60</v>
      </c>
      <c r="S688" t="s">
        <v>1728</v>
      </c>
      <c r="T688" t="s">
        <v>6618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4965</v>
      </c>
      <c r="L689" t="s">
        <v>816</v>
      </c>
      <c r="M689" t="s">
        <v>1727</v>
      </c>
      <c r="N689" t="s">
        <v>6616</v>
      </c>
      <c r="O689" t="s">
        <v>6619</v>
      </c>
      <c r="P689" t="s">
        <v>19</v>
      </c>
      <c r="Q689" t="s">
        <v>1392</v>
      </c>
      <c r="R689" t="s">
        <v>34</v>
      </c>
      <c r="S689" t="s">
        <v>1728</v>
      </c>
      <c r="T689" t="s">
        <v>4943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4944</v>
      </c>
      <c r="O690" t="s">
        <v>6620</v>
      </c>
      <c r="P690" t="s">
        <v>25</v>
      </c>
      <c r="Q690" t="s">
        <v>1101</v>
      </c>
      <c r="R690" t="s">
        <v>18</v>
      </c>
      <c r="S690" t="s">
        <v>1728</v>
      </c>
      <c r="T690" t="s">
        <v>4298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4944</v>
      </c>
      <c r="O691" t="s">
        <v>5175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3227</v>
      </c>
      <c r="K692" t="s">
        <v>1086</v>
      </c>
      <c r="L692" t="s">
        <v>817</v>
      </c>
      <c r="M692" t="s">
        <v>1727</v>
      </c>
      <c r="N692" t="s">
        <v>6621</v>
      </c>
      <c r="O692" t="s">
        <v>5123</v>
      </c>
      <c r="P692" t="s">
        <v>19</v>
      </c>
      <c r="Q692" t="s">
        <v>126</v>
      </c>
      <c r="R692" t="s">
        <v>120</v>
      </c>
      <c r="S692" t="s">
        <v>1728</v>
      </c>
      <c r="T692" t="s">
        <v>3156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3159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6622</v>
      </c>
      <c r="O693" t="s">
        <v>6623</v>
      </c>
      <c r="P693" t="s">
        <v>19</v>
      </c>
      <c r="Q693" t="s">
        <v>1611</v>
      </c>
      <c r="R693" t="s">
        <v>24</v>
      </c>
      <c r="S693" t="s">
        <v>1730</v>
      </c>
      <c r="T693" t="s">
        <v>3780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4209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4625</v>
      </c>
      <c r="O694" t="s">
        <v>6624</v>
      </c>
      <c r="P694" t="s">
        <v>1126</v>
      </c>
      <c r="Q694" t="s">
        <v>1642</v>
      </c>
      <c r="R694" t="s">
        <v>37</v>
      </c>
      <c r="S694" t="s">
        <v>1730</v>
      </c>
      <c r="T694" t="s">
        <v>3205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4412</v>
      </c>
      <c r="O695" t="s">
        <v>6625</v>
      </c>
      <c r="P695" t="s">
        <v>19</v>
      </c>
      <c r="Q695" t="s">
        <v>126</v>
      </c>
      <c r="R695" t="s">
        <v>71</v>
      </c>
      <c r="S695" t="s">
        <v>1732</v>
      </c>
      <c r="T695" t="s">
        <v>5263</v>
      </c>
      <c r="U695" t="s">
        <v>876</v>
      </c>
    </row>
    <row r="696" spans="1:22" x14ac:dyDescent="0.25">
      <c r="A696" t="s">
        <v>3111</v>
      </c>
      <c r="B696" t="s">
        <v>3112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3713</v>
      </c>
      <c r="K696" t="s">
        <v>824</v>
      </c>
      <c r="M696" t="s">
        <v>1731</v>
      </c>
      <c r="N696" t="s">
        <v>4412</v>
      </c>
      <c r="P696" t="s">
        <v>19</v>
      </c>
      <c r="Q696" t="s">
        <v>126</v>
      </c>
      <c r="R696" t="s">
        <v>49</v>
      </c>
      <c r="S696" t="s">
        <v>1730</v>
      </c>
      <c r="T696" t="s">
        <v>3522</v>
      </c>
      <c r="U696" t="s">
        <v>3113</v>
      </c>
    </row>
    <row r="697" spans="1:22" x14ac:dyDescent="0.25">
      <c r="A697" t="s">
        <v>4622</v>
      </c>
      <c r="B697" t="s">
        <v>4623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5295</v>
      </c>
      <c r="K697" t="s">
        <v>824</v>
      </c>
      <c r="M697" t="s">
        <v>1731</v>
      </c>
      <c r="N697" t="s">
        <v>5289</v>
      </c>
      <c r="P697" t="s">
        <v>19</v>
      </c>
      <c r="Q697" t="s">
        <v>126</v>
      </c>
      <c r="R697" t="s">
        <v>36</v>
      </c>
      <c r="S697" t="s">
        <v>1732</v>
      </c>
      <c r="T697" t="s">
        <v>6626</v>
      </c>
      <c r="U697" t="s">
        <v>4624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6627</v>
      </c>
      <c r="O698" t="s">
        <v>5523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4404</v>
      </c>
      <c r="B699" t="s">
        <v>4405</v>
      </c>
      <c r="C699" t="s">
        <v>4406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6628</v>
      </c>
      <c r="K699" t="s">
        <v>824</v>
      </c>
      <c r="M699" t="s">
        <v>1731</v>
      </c>
      <c r="N699" t="s">
        <v>6627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4407</v>
      </c>
    </row>
    <row r="700" spans="1:22" x14ac:dyDescent="0.25">
      <c r="A700" t="s">
        <v>4955</v>
      </c>
      <c r="B700" t="s">
        <v>4956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5101</v>
      </c>
      <c r="K700" t="s">
        <v>824</v>
      </c>
      <c r="M700" t="s">
        <v>1731</v>
      </c>
      <c r="N700" t="s">
        <v>6629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4957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6630</v>
      </c>
      <c r="E701" t="s">
        <v>2214</v>
      </c>
      <c r="F701" t="s">
        <v>3175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6631</v>
      </c>
      <c r="O701" t="s">
        <v>6632</v>
      </c>
      <c r="P701" t="s">
        <v>19</v>
      </c>
      <c r="Q701" t="s">
        <v>1392</v>
      </c>
      <c r="R701" t="s">
        <v>30</v>
      </c>
      <c r="S701" t="s">
        <v>1730</v>
      </c>
      <c r="T701" t="s">
        <v>4932</v>
      </c>
      <c r="U701" t="s">
        <v>318</v>
      </c>
      <c r="V701" t="s">
        <v>3508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6487</v>
      </c>
      <c r="K702" t="s">
        <v>824</v>
      </c>
      <c r="L702" t="s">
        <v>817</v>
      </c>
      <c r="M702" t="s">
        <v>1727</v>
      </c>
      <c r="N702" t="s">
        <v>5276</v>
      </c>
      <c r="O702" t="s">
        <v>6633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4946</v>
      </c>
      <c r="O703" t="s">
        <v>6634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3108</v>
      </c>
      <c r="B704" t="s">
        <v>3109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4948</v>
      </c>
      <c r="O704" t="s">
        <v>3910</v>
      </c>
      <c r="P704" t="s">
        <v>19</v>
      </c>
      <c r="Q704" t="s">
        <v>1101</v>
      </c>
      <c r="R704" t="s">
        <v>24</v>
      </c>
      <c r="S704" t="s">
        <v>1728</v>
      </c>
      <c r="T704" t="s">
        <v>3609</v>
      </c>
      <c r="U704" t="s">
        <v>3110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6635</v>
      </c>
      <c r="P705" t="s">
        <v>19</v>
      </c>
      <c r="Q705" t="s">
        <v>126</v>
      </c>
      <c r="R705" t="s">
        <v>18</v>
      </c>
      <c r="S705" t="s">
        <v>1732</v>
      </c>
      <c r="T705" t="s">
        <v>4643</v>
      </c>
      <c r="U705" t="s">
        <v>891</v>
      </c>
    </row>
    <row r="706" spans="1:21" x14ac:dyDescent="0.25">
      <c r="A706" t="s">
        <v>3808</v>
      </c>
      <c r="B706" t="s">
        <v>3809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6636</v>
      </c>
      <c r="O706" t="s">
        <v>6637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3810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5085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5262</v>
      </c>
      <c r="P707" t="s">
        <v>19</v>
      </c>
      <c r="Q707" t="s">
        <v>1392</v>
      </c>
      <c r="R707" t="s">
        <v>51</v>
      </c>
      <c r="S707" t="s">
        <v>1728</v>
      </c>
      <c r="T707" t="s">
        <v>4619</v>
      </c>
      <c r="U707" t="s">
        <v>540</v>
      </c>
    </row>
    <row r="708" spans="1:21" x14ac:dyDescent="0.25">
      <c r="A708" t="s">
        <v>6638</v>
      </c>
      <c r="B708" t="s">
        <v>6639</v>
      </c>
      <c r="C708" t="s">
        <v>3195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5262</v>
      </c>
      <c r="O708" t="s">
        <v>5107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6640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5262</v>
      </c>
      <c r="O709" t="s">
        <v>6641</v>
      </c>
      <c r="P709" t="s">
        <v>1796</v>
      </c>
      <c r="Q709" t="s">
        <v>1083</v>
      </c>
      <c r="R709" t="s">
        <v>71</v>
      </c>
      <c r="S709" t="s">
        <v>1728</v>
      </c>
      <c r="T709" t="s">
        <v>6642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4428</v>
      </c>
      <c r="K710" t="s">
        <v>1643</v>
      </c>
      <c r="L710" t="s">
        <v>1366</v>
      </c>
      <c r="M710" t="s">
        <v>1727</v>
      </c>
      <c r="N710" t="s">
        <v>6643</v>
      </c>
      <c r="O710" t="s">
        <v>6644</v>
      </c>
      <c r="P710" t="s">
        <v>19</v>
      </c>
      <c r="Q710" t="s">
        <v>1611</v>
      </c>
      <c r="R710" t="s">
        <v>60</v>
      </c>
      <c r="S710" t="s">
        <v>1728</v>
      </c>
      <c r="T710" t="s">
        <v>3255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6645</v>
      </c>
      <c r="O711" t="s">
        <v>6646</v>
      </c>
      <c r="P711" t="s">
        <v>19</v>
      </c>
      <c r="Q711" t="s">
        <v>1642</v>
      </c>
      <c r="R711" t="s">
        <v>71</v>
      </c>
      <c r="S711" t="s">
        <v>1730</v>
      </c>
      <c r="T711" t="s">
        <v>6647</v>
      </c>
      <c r="U711" t="s">
        <v>1023</v>
      </c>
    </row>
    <row r="712" spans="1:21" x14ac:dyDescent="0.25">
      <c r="A712" t="s">
        <v>3143</v>
      </c>
      <c r="B712" t="s">
        <v>3144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6648</v>
      </c>
      <c r="O712" t="s">
        <v>6649</v>
      </c>
      <c r="P712" t="s">
        <v>19</v>
      </c>
      <c r="Q712" t="s">
        <v>1083</v>
      </c>
      <c r="R712" t="s">
        <v>34</v>
      </c>
      <c r="S712" t="s">
        <v>1732</v>
      </c>
      <c r="T712" t="s">
        <v>4968</v>
      </c>
      <c r="U712" t="s">
        <v>3145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5313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3383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4300</v>
      </c>
      <c r="O714" t="s">
        <v>6650</v>
      </c>
      <c r="P714" t="s">
        <v>19</v>
      </c>
      <c r="Q714" t="s">
        <v>1392</v>
      </c>
      <c r="R714" t="s">
        <v>37</v>
      </c>
      <c r="S714" t="s">
        <v>1728</v>
      </c>
      <c r="T714" t="s">
        <v>5320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6487</v>
      </c>
      <c r="K715" t="s">
        <v>824</v>
      </c>
      <c r="L715" t="s">
        <v>817</v>
      </c>
      <c r="M715" t="s">
        <v>1729</v>
      </c>
      <c r="N715" t="s">
        <v>4300</v>
      </c>
      <c r="O715" t="s">
        <v>6651</v>
      </c>
      <c r="P715" t="s">
        <v>19</v>
      </c>
      <c r="Q715" t="s">
        <v>126</v>
      </c>
      <c r="R715" t="s">
        <v>46</v>
      </c>
      <c r="S715" t="s">
        <v>1732</v>
      </c>
      <c r="T715" t="s">
        <v>3793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5319</v>
      </c>
      <c r="O716" t="s">
        <v>6652</v>
      </c>
      <c r="P716" t="s">
        <v>19</v>
      </c>
      <c r="Q716" t="s">
        <v>1392</v>
      </c>
      <c r="R716" t="s">
        <v>30</v>
      </c>
      <c r="S716" t="s">
        <v>1730</v>
      </c>
      <c r="T716" t="s">
        <v>6653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5319</v>
      </c>
      <c r="O717" t="s">
        <v>6654</v>
      </c>
      <c r="Q717" t="s">
        <v>126</v>
      </c>
      <c r="R717" t="s">
        <v>68</v>
      </c>
      <c r="S717" t="s">
        <v>1732</v>
      </c>
      <c r="T717" t="s">
        <v>3791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5319</v>
      </c>
      <c r="O718" t="s">
        <v>6655</v>
      </c>
      <c r="P718" t="s">
        <v>19</v>
      </c>
      <c r="Q718" t="s">
        <v>1081</v>
      </c>
      <c r="R718" t="s">
        <v>18</v>
      </c>
      <c r="S718" t="s">
        <v>1732</v>
      </c>
      <c r="T718" t="s">
        <v>4420</v>
      </c>
      <c r="U718" t="s">
        <v>2406</v>
      </c>
    </row>
    <row r="719" spans="1:21" x14ac:dyDescent="0.25">
      <c r="A719" t="s">
        <v>3114</v>
      </c>
      <c r="B719" t="s">
        <v>3115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6656</v>
      </c>
      <c r="O719" t="s">
        <v>4860</v>
      </c>
      <c r="P719" t="s">
        <v>19</v>
      </c>
      <c r="Q719" t="s">
        <v>1101</v>
      </c>
      <c r="R719" t="s">
        <v>67</v>
      </c>
      <c r="S719" t="s">
        <v>1730</v>
      </c>
      <c r="T719" t="s">
        <v>6657</v>
      </c>
      <c r="U719" t="s">
        <v>3116</v>
      </c>
    </row>
    <row r="720" spans="1:21" x14ac:dyDescent="0.25">
      <c r="A720" t="s">
        <v>4636</v>
      </c>
      <c r="B720" t="s">
        <v>4637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6291</v>
      </c>
      <c r="K720" t="s">
        <v>824</v>
      </c>
      <c r="M720" t="s">
        <v>1731</v>
      </c>
      <c r="N720" t="s">
        <v>4949</v>
      </c>
      <c r="P720" t="s">
        <v>19</v>
      </c>
      <c r="Q720" t="s">
        <v>126</v>
      </c>
      <c r="R720" t="s">
        <v>49</v>
      </c>
      <c r="S720" t="s">
        <v>1732</v>
      </c>
      <c r="T720" t="s">
        <v>4638</v>
      </c>
      <c r="U720" t="s">
        <v>4639</v>
      </c>
    </row>
    <row r="721" spans="1:21" x14ac:dyDescent="0.25">
      <c r="A721" t="s">
        <v>4218</v>
      </c>
      <c r="B721" t="s">
        <v>4219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5303</v>
      </c>
      <c r="O721" t="s">
        <v>6658</v>
      </c>
      <c r="P721" t="s">
        <v>19</v>
      </c>
      <c r="Q721" t="s">
        <v>1101</v>
      </c>
      <c r="R721" t="s">
        <v>24</v>
      </c>
      <c r="S721" t="s">
        <v>1728</v>
      </c>
      <c r="T721" t="s">
        <v>6659</v>
      </c>
      <c r="U721" t="s">
        <v>4220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6660</v>
      </c>
      <c r="O722" t="s">
        <v>6661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4252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6660</v>
      </c>
      <c r="O723" t="s">
        <v>5227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6487</v>
      </c>
      <c r="K724" t="s">
        <v>824</v>
      </c>
      <c r="M724" t="s">
        <v>1729</v>
      </c>
      <c r="N724" t="s">
        <v>6662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3786</v>
      </c>
      <c r="B725" t="s">
        <v>3787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4950</v>
      </c>
      <c r="P725" t="s">
        <v>19</v>
      </c>
      <c r="Q725" t="s">
        <v>126</v>
      </c>
      <c r="R725" t="s">
        <v>41</v>
      </c>
      <c r="S725" t="s">
        <v>1732</v>
      </c>
      <c r="T725" t="s">
        <v>6663</v>
      </c>
      <c r="U725" t="s">
        <v>3788</v>
      </c>
    </row>
    <row r="726" spans="1:21" x14ac:dyDescent="0.25">
      <c r="A726" t="s">
        <v>4616</v>
      </c>
      <c r="B726" t="s">
        <v>4617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3622</v>
      </c>
      <c r="K726" t="s">
        <v>822</v>
      </c>
      <c r="L726" t="s">
        <v>817</v>
      </c>
      <c r="M726" t="s">
        <v>1729</v>
      </c>
      <c r="N726" t="s">
        <v>4631</v>
      </c>
      <c r="O726" t="s">
        <v>6664</v>
      </c>
      <c r="P726" t="s">
        <v>19</v>
      </c>
      <c r="Q726" t="s">
        <v>1101</v>
      </c>
      <c r="R726" t="s">
        <v>18</v>
      </c>
      <c r="S726" t="s">
        <v>1732</v>
      </c>
      <c r="T726" t="s">
        <v>4420</v>
      </c>
      <c r="U726" t="s">
        <v>4618</v>
      </c>
    </row>
    <row r="727" spans="1:21" x14ac:dyDescent="0.25">
      <c r="A727" t="s">
        <v>3603</v>
      </c>
      <c r="B727" t="s">
        <v>3604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4428</v>
      </c>
      <c r="K727" t="s">
        <v>822</v>
      </c>
      <c r="L727" t="s">
        <v>819</v>
      </c>
      <c r="M727" t="s">
        <v>1731</v>
      </c>
      <c r="N727" t="s">
        <v>4631</v>
      </c>
      <c r="O727" t="s">
        <v>6665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3605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3288</v>
      </c>
      <c r="K728" t="s">
        <v>822</v>
      </c>
      <c r="L728" t="s">
        <v>823</v>
      </c>
      <c r="M728" t="s">
        <v>1729</v>
      </c>
      <c r="N728" t="s">
        <v>4951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6245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4648</v>
      </c>
      <c r="M729" t="s">
        <v>1727</v>
      </c>
      <c r="N729" t="s">
        <v>6666</v>
      </c>
      <c r="O729" t="s">
        <v>6667</v>
      </c>
      <c r="P729" t="s">
        <v>1796</v>
      </c>
      <c r="Q729" t="s">
        <v>1083</v>
      </c>
      <c r="R729" t="s">
        <v>18</v>
      </c>
      <c r="S729" t="s">
        <v>1728</v>
      </c>
      <c r="T729" t="s">
        <v>3614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3321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6668</v>
      </c>
      <c r="O730" t="s">
        <v>6669</v>
      </c>
      <c r="P730" t="s">
        <v>19</v>
      </c>
      <c r="Q730" t="s">
        <v>1392</v>
      </c>
      <c r="R730" t="s">
        <v>63</v>
      </c>
      <c r="S730" t="s">
        <v>1730</v>
      </c>
      <c r="T730" t="s">
        <v>3775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6670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3385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4290</v>
      </c>
      <c r="K732" t="s">
        <v>1085</v>
      </c>
      <c r="L732" t="s">
        <v>817</v>
      </c>
      <c r="M732" t="s">
        <v>1731</v>
      </c>
      <c r="N732" t="s">
        <v>6670</v>
      </c>
      <c r="O732" t="s">
        <v>6671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4952</v>
      </c>
      <c r="O733" t="s">
        <v>6672</v>
      </c>
      <c r="P733" t="s">
        <v>19</v>
      </c>
      <c r="Q733" t="s">
        <v>1611</v>
      </c>
      <c r="R733" t="s">
        <v>60</v>
      </c>
      <c r="S733" t="s">
        <v>1728</v>
      </c>
      <c r="T733" t="s">
        <v>5321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5269</v>
      </c>
      <c r="P734" t="s">
        <v>19</v>
      </c>
      <c r="Q734" t="s">
        <v>126</v>
      </c>
      <c r="R734" t="s">
        <v>36</v>
      </c>
      <c r="S734" t="s">
        <v>1732</v>
      </c>
      <c r="T734" t="s">
        <v>3790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6487</v>
      </c>
      <c r="K735" t="s">
        <v>824</v>
      </c>
      <c r="L735" t="s">
        <v>817</v>
      </c>
      <c r="M735" t="s">
        <v>1729</v>
      </c>
      <c r="N735" t="s">
        <v>5297</v>
      </c>
      <c r="O735" t="s">
        <v>6673</v>
      </c>
      <c r="P735" t="s">
        <v>19</v>
      </c>
      <c r="Q735" t="s">
        <v>126</v>
      </c>
      <c r="R735" t="s">
        <v>46</v>
      </c>
      <c r="S735" t="s">
        <v>1732</v>
      </c>
      <c r="T735" t="s">
        <v>3785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5833</v>
      </c>
      <c r="K736" t="s">
        <v>824</v>
      </c>
      <c r="M736" t="s">
        <v>1729</v>
      </c>
      <c r="N736" t="s">
        <v>5297</v>
      </c>
      <c r="P736" t="s">
        <v>19</v>
      </c>
      <c r="Q736" t="s">
        <v>126</v>
      </c>
      <c r="R736" t="s">
        <v>49</v>
      </c>
      <c r="S736" t="s">
        <v>1732</v>
      </c>
      <c r="T736" t="s">
        <v>4644</v>
      </c>
      <c r="U736" t="s">
        <v>2515</v>
      </c>
    </row>
    <row r="737" spans="1:21" x14ac:dyDescent="0.25">
      <c r="A737" t="s">
        <v>4424</v>
      </c>
      <c r="B737" t="s">
        <v>4425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4310</v>
      </c>
      <c r="K737" t="s">
        <v>822</v>
      </c>
      <c r="L737" t="s">
        <v>819</v>
      </c>
      <c r="M737" t="s">
        <v>1731</v>
      </c>
      <c r="N737" t="s">
        <v>6674</v>
      </c>
      <c r="O737" t="s">
        <v>6675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4426</v>
      </c>
    </row>
    <row r="738" spans="1:21" x14ac:dyDescent="0.25">
      <c r="A738" t="s">
        <v>2668</v>
      </c>
      <c r="B738" t="s">
        <v>2669</v>
      </c>
      <c r="C738" t="s">
        <v>3806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5101</v>
      </c>
      <c r="K738" t="s">
        <v>1086</v>
      </c>
      <c r="L738" t="s">
        <v>819</v>
      </c>
      <c r="M738" t="s">
        <v>1731</v>
      </c>
      <c r="N738" t="s">
        <v>6676</v>
      </c>
      <c r="O738" t="s">
        <v>5135</v>
      </c>
      <c r="P738" t="s">
        <v>19</v>
      </c>
      <c r="Q738" t="s">
        <v>126</v>
      </c>
      <c r="R738" t="s">
        <v>24</v>
      </c>
      <c r="S738" t="s">
        <v>1728</v>
      </c>
      <c r="T738" t="s">
        <v>6677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5312</v>
      </c>
      <c r="O739" t="s">
        <v>5349</v>
      </c>
      <c r="P739" t="s">
        <v>19</v>
      </c>
      <c r="Q739" t="s">
        <v>1611</v>
      </c>
      <c r="R739" t="s">
        <v>67</v>
      </c>
      <c r="S739" t="s">
        <v>1732</v>
      </c>
      <c r="T739" t="s">
        <v>5298</v>
      </c>
      <c r="U739" t="s">
        <v>2910</v>
      </c>
    </row>
    <row r="740" spans="1:21" x14ac:dyDescent="0.25">
      <c r="A740" t="s">
        <v>3840</v>
      </c>
      <c r="B740" t="s">
        <v>3841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6678</v>
      </c>
      <c r="O740" t="s">
        <v>6679</v>
      </c>
      <c r="P740" t="s">
        <v>19</v>
      </c>
      <c r="Q740" t="s">
        <v>1362</v>
      </c>
      <c r="R740" t="s">
        <v>60</v>
      </c>
      <c r="S740" t="s">
        <v>1730</v>
      </c>
      <c r="T740" t="s">
        <v>6680</v>
      </c>
      <c r="U740" t="s">
        <v>3842</v>
      </c>
    </row>
    <row r="741" spans="1:21" x14ac:dyDescent="0.25">
      <c r="A741" t="s">
        <v>3776</v>
      </c>
      <c r="B741" t="s">
        <v>3777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3584</v>
      </c>
      <c r="K741" t="s">
        <v>1086</v>
      </c>
      <c r="L741" t="s">
        <v>1090</v>
      </c>
      <c r="M741" t="s">
        <v>1729</v>
      </c>
      <c r="N741" t="s">
        <v>6681</v>
      </c>
      <c r="O741" t="s">
        <v>6682</v>
      </c>
      <c r="P741" t="s">
        <v>19</v>
      </c>
      <c r="Q741" t="s">
        <v>1362</v>
      </c>
      <c r="R741" t="s">
        <v>37</v>
      </c>
      <c r="S741" t="s">
        <v>1732</v>
      </c>
      <c r="T741" t="s">
        <v>3778</v>
      </c>
      <c r="U741" t="s">
        <v>3779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3226</v>
      </c>
      <c r="K742" t="s">
        <v>824</v>
      </c>
      <c r="M742" t="s">
        <v>1729</v>
      </c>
      <c r="N742" t="s">
        <v>6681</v>
      </c>
      <c r="O742" t="s">
        <v>4604</v>
      </c>
      <c r="P742" t="s">
        <v>19</v>
      </c>
      <c r="Q742" t="s">
        <v>126</v>
      </c>
      <c r="R742" t="s">
        <v>60</v>
      </c>
      <c r="S742" t="s">
        <v>1732</v>
      </c>
      <c r="T742" t="s">
        <v>5293</v>
      </c>
      <c r="U742" t="s">
        <v>847</v>
      </c>
    </row>
    <row r="743" spans="1:21" x14ac:dyDescent="0.25">
      <c r="A743" t="s">
        <v>3140</v>
      </c>
      <c r="B743" t="s">
        <v>3141</v>
      </c>
      <c r="C743" t="s">
        <v>3195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6681</v>
      </c>
      <c r="O743" t="s">
        <v>6683</v>
      </c>
      <c r="P743" t="s">
        <v>25</v>
      </c>
      <c r="Q743" t="s">
        <v>1101</v>
      </c>
      <c r="R743" t="s">
        <v>24</v>
      </c>
      <c r="S743" t="s">
        <v>1732</v>
      </c>
      <c r="T743" t="s">
        <v>5336</v>
      </c>
      <c r="U743" t="s">
        <v>3142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5315</v>
      </c>
      <c r="O744" t="s">
        <v>6684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4633</v>
      </c>
      <c r="O745" t="s">
        <v>6685</v>
      </c>
      <c r="P745" t="s">
        <v>19</v>
      </c>
      <c r="Q745" t="s">
        <v>1101</v>
      </c>
      <c r="R745" t="s">
        <v>51</v>
      </c>
      <c r="S745" t="s">
        <v>1732</v>
      </c>
      <c r="T745" t="s">
        <v>6686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5308</v>
      </c>
      <c r="O746" t="s">
        <v>6687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4847</v>
      </c>
      <c r="K747" t="s">
        <v>820</v>
      </c>
      <c r="L747" t="s">
        <v>819</v>
      </c>
      <c r="M747" t="s">
        <v>1729</v>
      </c>
      <c r="N747" t="s">
        <v>5308</v>
      </c>
      <c r="O747" t="s">
        <v>6688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3272</v>
      </c>
      <c r="B748" t="s">
        <v>3273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5308</v>
      </c>
      <c r="O748" t="s">
        <v>6689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3274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4953</v>
      </c>
      <c r="O749" t="s">
        <v>6690</v>
      </c>
      <c r="P749" t="s">
        <v>19</v>
      </c>
      <c r="Q749" t="s">
        <v>126</v>
      </c>
      <c r="R749" t="s">
        <v>30</v>
      </c>
      <c r="S749" t="s">
        <v>1732</v>
      </c>
      <c r="T749" t="s">
        <v>4954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4634</v>
      </c>
      <c r="O750" t="s">
        <v>6691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4548</v>
      </c>
      <c r="K751" t="s">
        <v>820</v>
      </c>
      <c r="L751" t="s">
        <v>817</v>
      </c>
      <c r="M751" t="s">
        <v>1729</v>
      </c>
      <c r="N751" t="s">
        <v>6692</v>
      </c>
      <c r="O751" t="s">
        <v>6693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5370</v>
      </c>
      <c r="K752" t="s">
        <v>1390</v>
      </c>
      <c r="M752" t="s">
        <v>1729</v>
      </c>
      <c r="N752" t="s">
        <v>6694</v>
      </c>
      <c r="P752" t="s">
        <v>19</v>
      </c>
      <c r="Q752" t="s">
        <v>126</v>
      </c>
      <c r="R752" t="s">
        <v>36</v>
      </c>
      <c r="S752" t="s">
        <v>1732</v>
      </c>
      <c r="T752" t="s">
        <v>3381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4544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4635</v>
      </c>
      <c r="P753" t="s">
        <v>1796</v>
      </c>
      <c r="Q753" t="s">
        <v>1081</v>
      </c>
      <c r="R753" t="s">
        <v>34</v>
      </c>
      <c r="S753" t="s">
        <v>1728</v>
      </c>
      <c r="T753" t="s">
        <v>3817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6487</v>
      </c>
      <c r="K754" t="s">
        <v>824</v>
      </c>
      <c r="M754" t="s">
        <v>1729</v>
      </c>
      <c r="N754" t="s">
        <v>6695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4651</v>
      </c>
      <c r="B755" t="s">
        <v>4652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4415</v>
      </c>
      <c r="O755" t="s">
        <v>4378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4653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5332</v>
      </c>
      <c r="O756" t="s">
        <v>1038</v>
      </c>
      <c r="Q756" t="s">
        <v>126</v>
      </c>
      <c r="R756" t="s">
        <v>30</v>
      </c>
      <c r="S756" t="s">
        <v>1732</v>
      </c>
      <c r="T756" t="s">
        <v>6696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3193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6697</v>
      </c>
      <c r="O757" t="s">
        <v>6698</v>
      </c>
      <c r="P757" t="s">
        <v>19</v>
      </c>
      <c r="Q757" t="s">
        <v>126</v>
      </c>
      <c r="R757" t="s">
        <v>68</v>
      </c>
      <c r="S757" t="s">
        <v>1732</v>
      </c>
      <c r="T757" t="s">
        <v>4311</v>
      </c>
      <c r="U757" t="s">
        <v>2224</v>
      </c>
    </row>
    <row r="758" spans="1:21" x14ac:dyDescent="0.25">
      <c r="A758" t="s">
        <v>4665</v>
      </c>
      <c r="B758" t="s">
        <v>4666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3291</v>
      </c>
      <c r="K758" t="s">
        <v>822</v>
      </c>
      <c r="L758" t="s">
        <v>819</v>
      </c>
      <c r="M758" t="s">
        <v>1729</v>
      </c>
      <c r="N758" t="s">
        <v>5309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4667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3193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6699</v>
      </c>
      <c r="O759" t="s">
        <v>6700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6699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5329</v>
      </c>
      <c r="U760" t="s">
        <v>2381</v>
      </c>
    </row>
    <row r="761" spans="1:21" x14ac:dyDescent="0.25">
      <c r="A761" t="s">
        <v>3293</v>
      </c>
      <c r="B761" t="s">
        <v>3294</v>
      </c>
      <c r="C761" t="s">
        <v>3195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6699</v>
      </c>
      <c r="O761" t="s">
        <v>6261</v>
      </c>
      <c r="P761" t="s">
        <v>1126</v>
      </c>
      <c r="Q761" t="s">
        <v>1083</v>
      </c>
      <c r="R761" t="s">
        <v>34</v>
      </c>
      <c r="S761" t="s">
        <v>1730</v>
      </c>
      <c r="T761" t="s">
        <v>5340</v>
      </c>
      <c r="U761" t="s">
        <v>3295</v>
      </c>
    </row>
    <row r="762" spans="1:21" x14ac:dyDescent="0.25">
      <c r="A762" t="s">
        <v>3390</v>
      </c>
      <c r="B762" t="s">
        <v>3391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6699</v>
      </c>
      <c r="O762" t="s">
        <v>6701</v>
      </c>
      <c r="P762" t="s">
        <v>19</v>
      </c>
      <c r="Q762" t="s">
        <v>1101</v>
      </c>
      <c r="R762" t="s">
        <v>68</v>
      </c>
      <c r="S762" t="s">
        <v>1730</v>
      </c>
      <c r="T762" t="s">
        <v>5330</v>
      </c>
      <c r="U762" t="s">
        <v>3392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5292</v>
      </c>
      <c r="O763" t="s">
        <v>5231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3256</v>
      </c>
      <c r="B764" t="s">
        <v>3257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4213</v>
      </c>
      <c r="K764" t="s">
        <v>1403</v>
      </c>
      <c r="L764" t="s">
        <v>819</v>
      </c>
      <c r="M764" t="s">
        <v>1729</v>
      </c>
      <c r="N764" t="s">
        <v>4958</v>
      </c>
      <c r="P764" t="s">
        <v>19</v>
      </c>
      <c r="Q764" t="s">
        <v>126</v>
      </c>
      <c r="R764" t="s">
        <v>51</v>
      </c>
      <c r="S764" t="s">
        <v>1732</v>
      </c>
      <c r="T764" t="s">
        <v>5317</v>
      </c>
      <c r="U764" t="s">
        <v>3258</v>
      </c>
    </row>
    <row r="765" spans="1:21" x14ac:dyDescent="0.25">
      <c r="A765" t="s">
        <v>4681</v>
      </c>
      <c r="B765" t="s">
        <v>4682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4958</v>
      </c>
      <c r="O765" t="s">
        <v>6702</v>
      </c>
      <c r="P765" t="s">
        <v>19</v>
      </c>
      <c r="Q765" t="s">
        <v>1083</v>
      </c>
      <c r="R765" t="s">
        <v>36</v>
      </c>
      <c r="S765" t="s">
        <v>1730</v>
      </c>
      <c r="T765" t="s">
        <v>5346</v>
      </c>
      <c r="U765" t="s">
        <v>4683</v>
      </c>
    </row>
    <row r="766" spans="1:21" x14ac:dyDescent="0.25">
      <c r="A766" t="s">
        <v>3095</v>
      </c>
      <c r="B766" t="s">
        <v>3096</v>
      </c>
      <c r="C766" t="s">
        <v>3097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5327</v>
      </c>
      <c r="P766" t="s">
        <v>19</v>
      </c>
      <c r="Q766" t="s">
        <v>1081</v>
      </c>
      <c r="R766" t="s">
        <v>195</v>
      </c>
      <c r="S766" t="s">
        <v>1732</v>
      </c>
      <c r="T766" t="s">
        <v>4316</v>
      </c>
      <c r="U766" t="s">
        <v>3098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4640</v>
      </c>
      <c r="O767" t="s">
        <v>6703</v>
      </c>
      <c r="P767" t="s">
        <v>19</v>
      </c>
      <c r="Q767" t="s">
        <v>1392</v>
      </c>
      <c r="R767" t="s">
        <v>51</v>
      </c>
      <c r="S767" t="s">
        <v>1730</v>
      </c>
      <c r="T767" t="s">
        <v>4416</v>
      </c>
      <c r="U767" t="s">
        <v>757</v>
      </c>
    </row>
    <row r="768" spans="1:21" x14ac:dyDescent="0.25">
      <c r="A768" t="s">
        <v>3663</v>
      </c>
      <c r="B768" t="s">
        <v>3664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3288</v>
      </c>
      <c r="K768" t="s">
        <v>1105</v>
      </c>
      <c r="L768" t="s">
        <v>817</v>
      </c>
      <c r="M768" t="s">
        <v>1727</v>
      </c>
      <c r="N768" t="s">
        <v>4640</v>
      </c>
      <c r="O768" t="s">
        <v>6704</v>
      </c>
      <c r="P768" t="s">
        <v>19</v>
      </c>
      <c r="Q768" t="s">
        <v>126</v>
      </c>
      <c r="R768" t="s">
        <v>36</v>
      </c>
      <c r="S768" t="s">
        <v>1732</v>
      </c>
      <c r="T768" t="s">
        <v>5316</v>
      </c>
      <c r="U768" t="s">
        <v>3665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4379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6705</v>
      </c>
      <c r="O769" t="s">
        <v>6706</v>
      </c>
      <c r="P769" t="s">
        <v>19</v>
      </c>
      <c r="Q769" t="s">
        <v>1392</v>
      </c>
      <c r="R769" t="s">
        <v>18</v>
      </c>
      <c r="S769" t="s">
        <v>1730</v>
      </c>
      <c r="T769" t="s">
        <v>6707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6487</v>
      </c>
      <c r="K770" t="s">
        <v>824</v>
      </c>
      <c r="M770" t="s">
        <v>1729</v>
      </c>
      <c r="N770" t="s">
        <v>6705</v>
      </c>
      <c r="O770" t="s">
        <v>3164</v>
      </c>
      <c r="P770" t="s">
        <v>19</v>
      </c>
      <c r="Q770" t="s">
        <v>1101</v>
      </c>
      <c r="R770" t="s">
        <v>24</v>
      </c>
      <c r="S770" t="s">
        <v>1732</v>
      </c>
      <c r="T770" t="s">
        <v>3165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4959</v>
      </c>
      <c r="P771" t="s">
        <v>19</v>
      </c>
      <c r="Q771" t="s">
        <v>126</v>
      </c>
      <c r="R771" t="s">
        <v>24</v>
      </c>
      <c r="S771" t="s">
        <v>1732</v>
      </c>
      <c r="T771" t="s">
        <v>6708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6709</v>
      </c>
      <c r="P772" t="s">
        <v>19</v>
      </c>
      <c r="Q772" t="s">
        <v>1083</v>
      </c>
      <c r="R772" t="s">
        <v>51</v>
      </c>
      <c r="S772" t="s">
        <v>1732</v>
      </c>
      <c r="T772" t="s">
        <v>5300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3587</v>
      </c>
      <c r="K773" t="s">
        <v>1149</v>
      </c>
      <c r="L773" t="s">
        <v>816</v>
      </c>
      <c r="M773" t="s">
        <v>1731</v>
      </c>
      <c r="N773" t="s">
        <v>6709</v>
      </c>
      <c r="O773" t="s">
        <v>6710</v>
      </c>
      <c r="P773" t="s">
        <v>19</v>
      </c>
      <c r="Q773" t="s">
        <v>1392</v>
      </c>
      <c r="R773" t="s">
        <v>51</v>
      </c>
      <c r="S773" t="s">
        <v>1730</v>
      </c>
      <c r="T773" t="s">
        <v>3331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4960</v>
      </c>
      <c r="O774" t="s">
        <v>6711</v>
      </c>
      <c r="P774" t="s">
        <v>19</v>
      </c>
      <c r="Q774" t="s">
        <v>1392</v>
      </c>
      <c r="R774" t="s">
        <v>30</v>
      </c>
      <c r="S774" t="s">
        <v>1732</v>
      </c>
      <c r="T774" t="s">
        <v>4642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4270</v>
      </c>
      <c r="K775" t="s">
        <v>824</v>
      </c>
      <c r="L775" t="s">
        <v>817</v>
      </c>
      <c r="M775" t="s">
        <v>1729</v>
      </c>
      <c r="N775" t="s">
        <v>6712</v>
      </c>
      <c r="O775" t="s">
        <v>6713</v>
      </c>
      <c r="P775" t="s">
        <v>19</v>
      </c>
      <c r="Q775" t="s">
        <v>126</v>
      </c>
      <c r="R775" t="s">
        <v>46</v>
      </c>
      <c r="S775" t="s">
        <v>1732</v>
      </c>
      <c r="T775" t="s">
        <v>3795</v>
      </c>
      <c r="U775" t="s">
        <v>2035</v>
      </c>
    </row>
    <row r="776" spans="1:21" x14ac:dyDescent="0.25">
      <c r="A776" t="s">
        <v>3213</v>
      </c>
      <c r="B776" t="s">
        <v>3214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5334</v>
      </c>
      <c r="O776" t="s">
        <v>6714</v>
      </c>
      <c r="P776" t="s">
        <v>19</v>
      </c>
      <c r="Q776" t="s">
        <v>1101</v>
      </c>
      <c r="R776" t="s">
        <v>30</v>
      </c>
      <c r="S776" t="s">
        <v>1730</v>
      </c>
      <c r="T776" t="s">
        <v>6715</v>
      </c>
      <c r="U776" t="s">
        <v>3215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6194</v>
      </c>
      <c r="K777" t="s">
        <v>820</v>
      </c>
      <c r="L777" t="s">
        <v>816</v>
      </c>
      <c r="M777" t="s">
        <v>1731</v>
      </c>
      <c r="N777" t="s">
        <v>5334</v>
      </c>
      <c r="O777" t="s">
        <v>6716</v>
      </c>
      <c r="Q777" t="s">
        <v>1083</v>
      </c>
      <c r="R777" t="s">
        <v>34</v>
      </c>
      <c r="S777" t="s">
        <v>1730</v>
      </c>
      <c r="T777" t="s">
        <v>6717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3713</v>
      </c>
      <c r="K778" t="s">
        <v>1086</v>
      </c>
      <c r="L778" t="s">
        <v>818</v>
      </c>
      <c r="M778" t="s">
        <v>1729</v>
      </c>
      <c r="N778" t="s">
        <v>4961</v>
      </c>
      <c r="O778" t="s">
        <v>6718</v>
      </c>
      <c r="P778" t="s">
        <v>19</v>
      </c>
      <c r="Q778" t="s">
        <v>126</v>
      </c>
      <c r="R778" t="s">
        <v>18</v>
      </c>
      <c r="S778" t="s">
        <v>1732</v>
      </c>
      <c r="T778" t="s">
        <v>3607</v>
      </c>
      <c r="U778" t="s">
        <v>961</v>
      </c>
    </row>
    <row r="779" spans="1:21" x14ac:dyDescent="0.25">
      <c r="A779" t="s">
        <v>3566</v>
      </c>
      <c r="B779" t="s">
        <v>3567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4961</v>
      </c>
      <c r="O779" t="s">
        <v>6719</v>
      </c>
      <c r="P779" t="s">
        <v>19</v>
      </c>
      <c r="Q779" t="s">
        <v>126</v>
      </c>
      <c r="R779" t="s">
        <v>18</v>
      </c>
      <c r="S779" t="s">
        <v>1728</v>
      </c>
      <c r="T779" t="s">
        <v>6720</v>
      </c>
      <c r="U779" t="s">
        <v>3568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6487</v>
      </c>
      <c r="K780" t="s">
        <v>824</v>
      </c>
      <c r="M780" t="s">
        <v>1729</v>
      </c>
      <c r="N780" t="s">
        <v>6721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6722</v>
      </c>
      <c r="O781" t="s">
        <v>6723</v>
      </c>
      <c r="P781" t="s">
        <v>1126</v>
      </c>
      <c r="Q781" t="s">
        <v>1101</v>
      </c>
      <c r="R781" t="s">
        <v>18</v>
      </c>
      <c r="S781" t="s">
        <v>1730</v>
      </c>
      <c r="T781" t="s">
        <v>3602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6722</v>
      </c>
      <c r="O782" t="s">
        <v>6724</v>
      </c>
      <c r="P782" t="s">
        <v>19</v>
      </c>
      <c r="Q782" t="s">
        <v>1083</v>
      </c>
      <c r="R782" t="s">
        <v>67</v>
      </c>
      <c r="S782" t="s">
        <v>1732</v>
      </c>
      <c r="T782" t="s">
        <v>5322</v>
      </c>
      <c r="U782" t="s">
        <v>2270</v>
      </c>
    </row>
    <row r="783" spans="1:21" x14ac:dyDescent="0.25">
      <c r="A783" t="s">
        <v>4973</v>
      </c>
      <c r="B783" t="s">
        <v>4974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3313</v>
      </c>
      <c r="K783" t="s">
        <v>1086</v>
      </c>
      <c r="L783" t="s">
        <v>817</v>
      </c>
      <c r="M783" t="s">
        <v>1727</v>
      </c>
      <c r="N783" t="s">
        <v>5324</v>
      </c>
      <c r="O783" t="s">
        <v>6649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4975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3227</v>
      </c>
      <c r="K784" t="s">
        <v>822</v>
      </c>
      <c r="L784" t="s">
        <v>819</v>
      </c>
      <c r="M784" t="s">
        <v>1729</v>
      </c>
      <c r="N784" t="s">
        <v>5324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6725</v>
      </c>
      <c r="U784" t="s">
        <v>2936</v>
      </c>
    </row>
    <row r="785" spans="1:22" x14ac:dyDescent="0.25">
      <c r="A785" t="s">
        <v>3092</v>
      </c>
      <c r="B785" t="s">
        <v>3093</v>
      </c>
      <c r="C785" t="s">
        <v>4664</v>
      </c>
      <c r="D785" t="s">
        <v>3241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6726</v>
      </c>
      <c r="O785" t="s">
        <v>6727</v>
      </c>
      <c r="P785" t="s">
        <v>19</v>
      </c>
      <c r="Q785" t="s">
        <v>1081</v>
      </c>
      <c r="R785" t="s">
        <v>71</v>
      </c>
      <c r="S785" t="s">
        <v>1728</v>
      </c>
      <c r="T785" t="s">
        <v>5363</v>
      </c>
      <c r="U785" t="s">
        <v>3094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5370</v>
      </c>
      <c r="K786" t="s">
        <v>824</v>
      </c>
      <c r="M786" t="s">
        <v>1729</v>
      </c>
      <c r="N786" t="s">
        <v>6728</v>
      </c>
      <c r="P786" t="s">
        <v>19</v>
      </c>
      <c r="Q786" t="s">
        <v>126</v>
      </c>
      <c r="R786" t="s">
        <v>36</v>
      </c>
      <c r="S786" t="s">
        <v>1732</v>
      </c>
      <c r="T786" t="s">
        <v>3798</v>
      </c>
      <c r="U786" t="s">
        <v>1737</v>
      </c>
    </row>
    <row r="787" spans="1:22" x14ac:dyDescent="0.25">
      <c r="A787" t="s">
        <v>3393</v>
      </c>
      <c r="B787" t="s">
        <v>3394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3131</v>
      </c>
      <c r="K787" t="s">
        <v>824</v>
      </c>
      <c r="L787" t="s">
        <v>817</v>
      </c>
      <c r="M787" t="s">
        <v>1731</v>
      </c>
      <c r="N787" t="s">
        <v>5338</v>
      </c>
      <c r="O787" t="s">
        <v>6729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3395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6730</v>
      </c>
      <c r="Q788" t="s">
        <v>126</v>
      </c>
      <c r="R788" t="s">
        <v>18</v>
      </c>
      <c r="S788" t="s">
        <v>1732</v>
      </c>
      <c r="T788" t="s">
        <v>3803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3230</v>
      </c>
      <c r="K789" t="s">
        <v>824</v>
      </c>
      <c r="M789" t="s">
        <v>1729</v>
      </c>
      <c r="N789" t="s">
        <v>6731</v>
      </c>
      <c r="P789" t="s">
        <v>19</v>
      </c>
      <c r="Q789" t="s">
        <v>126</v>
      </c>
      <c r="R789" t="s">
        <v>18</v>
      </c>
      <c r="S789" t="s">
        <v>1732</v>
      </c>
      <c r="T789" t="s">
        <v>3804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6487</v>
      </c>
      <c r="K790" t="s">
        <v>824</v>
      </c>
      <c r="L790" t="s">
        <v>817</v>
      </c>
      <c r="M790" t="s">
        <v>1729</v>
      </c>
      <c r="N790" t="s">
        <v>5325</v>
      </c>
      <c r="O790" t="s">
        <v>6732</v>
      </c>
      <c r="P790" t="s">
        <v>19</v>
      </c>
      <c r="Q790" t="s">
        <v>126</v>
      </c>
      <c r="R790" t="s">
        <v>37</v>
      </c>
      <c r="S790" t="s">
        <v>1732</v>
      </c>
      <c r="T790" t="s">
        <v>4318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4544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4646</v>
      </c>
      <c r="O791" t="s">
        <v>6733</v>
      </c>
      <c r="Q791" t="s">
        <v>1611</v>
      </c>
      <c r="R791" t="s">
        <v>68</v>
      </c>
      <c r="S791" t="s">
        <v>1728</v>
      </c>
      <c r="T791" t="s">
        <v>6734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4309</v>
      </c>
      <c r="O792" t="s">
        <v>6735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6487</v>
      </c>
      <c r="K793" t="s">
        <v>824</v>
      </c>
      <c r="L793" t="s">
        <v>817</v>
      </c>
      <c r="M793" t="s">
        <v>1729</v>
      </c>
      <c r="N793" t="s">
        <v>4963</v>
      </c>
      <c r="O793" t="s">
        <v>6736</v>
      </c>
      <c r="P793" t="s">
        <v>19</v>
      </c>
      <c r="Q793" t="s">
        <v>126</v>
      </c>
      <c r="R793" t="s">
        <v>46</v>
      </c>
      <c r="S793" t="s">
        <v>1732</v>
      </c>
      <c r="T793" t="s">
        <v>3794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3736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6737</v>
      </c>
      <c r="O794" t="s">
        <v>6738</v>
      </c>
      <c r="P794" t="s">
        <v>19</v>
      </c>
      <c r="Q794" t="s">
        <v>1392</v>
      </c>
      <c r="R794" t="s">
        <v>30</v>
      </c>
      <c r="S794" t="s">
        <v>1730</v>
      </c>
      <c r="T794" t="s">
        <v>5328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4419</v>
      </c>
      <c r="K795" t="s">
        <v>1105</v>
      </c>
      <c r="L795" t="s">
        <v>823</v>
      </c>
      <c r="M795" t="s">
        <v>1731</v>
      </c>
      <c r="N795" t="s">
        <v>6739</v>
      </c>
      <c r="O795" t="s">
        <v>6740</v>
      </c>
      <c r="P795" t="s">
        <v>19</v>
      </c>
      <c r="Q795" t="s">
        <v>1101</v>
      </c>
      <c r="R795" t="s">
        <v>68</v>
      </c>
      <c r="S795" t="s">
        <v>1730</v>
      </c>
      <c r="T795" t="s">
        <v>3382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5302</v>
      </c>
      <c r="P796" t="s">
        <v>19</v>
      </c>
      <c r="Q796" t="s">
        <v>126</v>
      </c>
      <c r="R796" t="s">
        <v>60</v>
      </c>
      <c r="S796" t="s">
        <v>1732</v>
      </c>
      <c r="T796" t="s">
        <v>5311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6741</v>
      </c>
      <c r="O797" t="s">
        <v>6742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3238</v>
      </c>
      <c r="B798" t="s">
        <v>3239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6741</v>
      </c>
      <c r="O798" t="s">
        <v>6743</v>
      </c>
      <c r="P798" t="s">
        <v>19</v>
      </c>
      <c r="Q798" t="s">
        <v>1083</v>
      </c>
      <c r="R798" t="s">
        <v>30</v>
      </c>
      <c r="S798" t="s">
        <v>1732</v>
      </c>
      <c r="T798" t="s">
        <v>3369</v>
      </c>
      <c r="U798" t="s">
        <v>3240</v>
      </c>
    </row>
    <row r="799" spans="1:22" x14ac:dyDescent="0.25">
      <c r="A799" t="s">
        <v>3833</v>
      </c>
      <c r="B799" t="s">
        <v>3834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6741</v>
      </c>
      <c r="O799" t="s">
        <v>6744</v>
      </c>
      <c r="Q799" t="s">
        <v>1083</v>
      </c>
      <c r="R799" t="s">
        <v>37</v>
      </c>
      <c r="S799" t="s">
        <v>1728</v>
      </c>
      <c r="T799" t="s">
        <v>4986</v>
      </c>
      <c r="U799" t="s">
        <v>3835</v>
      </c>
    </row>
    <row r="800" spans="1:22" x14ac:dyDescent="0.25">
      <c r="A800" t="s">
        <v>3302</v>
      </c>
      <c r="B800" t="s">
        <v>3303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6745</v>
      </c>
      <c r="O800" t="s">
        <v>4888</v>
      </c>
      <c r="P800" t="s">
        <v>19</v>
      </c>
      <c r="Q800" t="s">
        <v>126</v>
      </c>
      <c r="R800" t="s">
        <v>195</v>
      </c>
      <c r="S800" t="s">
        <v>1732</v>
      </c>
      <c r="T800" t="s">
        <v>5348</v>
      </c>
      <c r="U800" t="s">
        <v>3304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5339</v>
      </c>
      <c r="O801" t="s">
        <v>4857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4270</v>
      </c>
      <c r="K802" t="s">
        <v>822</v>
      </c>
      <c r="L802" t="s">
        <v>823</v>
      </c>
      <c r="M802" t="s">
        <v>1729</v>
      </c>
      <c r="N802" t="s">
        <v>6746</v>
      </c>
      <c r="O802" t="s">
        <v>6747</v>
      </c>
      <c r="P802" t="s">
        <v>19</v>
      </c>
      <c r="Q802" t="s">
        <v>126</v>
      </c>
      <c r="R802" t="s">
        <v>46</v>
      </c>
      <c r="S802" t="s">
        <v>1732</v>
      </c>
      <c r="T802" t="s">
        <v>3801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6748</v>
      </c>
      <c r="O803" t="s">
        <v>4621</v>
      </c>
      <c r="P803" t="s">
        <v>19</v>
      </c>
      <c r="Q803" t="s">
        <v>1392</v>
      </c>
      <c r="R803" t="s">
        <v>34</v>
      </c>
      <c r="S803" t="s">
        <v>1728</v>
      </c>
      <c r="T803" t="s">
        <v>3796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4967</v>
      </c>
      <c r="O804" t="s">
        <v>6749</v>
      </c>
      <c r="P804" t="s">
        <v>19</v>
      </c>
      <c r="Q804" t="s">
        <v>1081</v>
      </c>
      <c r="R804" t="s">
        <v>51</v>
      </c>
      <c r="S804" t="s">
        <v>1732</v>
      </c>
      <c r="T804" t="s">
        <v>6750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4967</v>
      </c>
      <c r="O805" t="s">
        <v>6751</v>
      </c>
      <c r="P805" t="s">
        <v>25</v>
      </c>
      <c r="Q805" t="s">
        <v>126</v>
      </c>
      <c r="R805" t="s">
        <v>67</v>
      </c>
      <c r="S805" t="s">
        <v>1732</v>
      </c>
      <c r="T805" t="s">
        <v>5333</v>
      </c>
      <c r="U805" t="s">
        <v>2898</v>
      </c>
    </row>
    <row r="806" spans="1:21" x14ac:dyDescent="0.25">
      <c r="A806" t="s">
        <v>3448</v>
      </c>
      <c r="B806" t="s">
        <v>3449</v>
      </c>
      <c r="C806" t="s">
        <v>3418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6752</v>
      </c>
      <c r="O806" t="s">
        <v>6753</v>
      </c>
      <c r="P806" t="s">
        <v>19</v>
      </c>
      <c r="Q806" t="s">
        <v>1083</v>
      </c>
      <c r="R806" t="s">
        <v>30</v>
      </c>
      <c r="S806" t="s">
        <v>1730</v>
      </c>
      <c r="T806" t="s">
        <v>3450</v>
      </c>
      <c r="U806" t="s">
        <v>3451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4566</v>
      </c>
      <c r="K807" t="s">
        <v>1357</v>
      </c>
      <c r="L807" t="s">
        <v>819</v>
      </c>
      <c r="M807" t="s">
        <v>1729</v>
      </c>
      <c r="N807" t="s">
        <v>4649</v>
      </c>
      <c r="O807" t="s">
        <v>6754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3102</v>
      </c>
      <c r="B808" t="s">
        <v>3103</v>
      </c>
      <c r="C808" t="s">
        <v>3419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4649</v>
      </c>
      <c r="O808" t="s">
        <v>6755</v>
      </c>
      <c r="P808" t="s">
        <v>1126</v>
      </c>
      <c r="Q808" t="s">
        <v>126</v>
      </c>
      <c r="R808" t="s">
        <v>24</v>
      </c>
      <c r="S808" t="s">
        <v>1730</v>
      </c>
      <c r="T808" t="s">
        <v>6756</v>
      </c>
      <c r="U808" t="s">
        <v>3104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6487</v>
      </c>
      <c r="K809" t="s">
        <v>824</v>
      </c>
      <c r="M809" t="s">
        <v>1729</v>
      </c>
      <c r="N809" t="s">
        <v>6757</v>
      </c>
      <c r="P809" t="s">
        <v>19</v>
      </c>
      <c r="Q809" t="s">
        <v>1083</v>
      </c>
      <c r="R809" t="s">
        <v>24</v>
      </c>
      <c r="S809" t="s">
        <v>1732</v>
      </c>
      <c r="T809" t="s">
        <v>4319</v>
      </c>
      <c r="U809" t="s">
        <v>2125</v>
      </c>
    </row>
    <row r="810" spans="1:21" x14ac:dyDescent="0.25">
      <c r="A810" t="s">
        <v>4655</v>
      </c>
      <c r="B810" t="s">
        <v>4656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6291</v>
      </c>
      <c r="K810" t="s">
        <v>824</v>
      </c>
      <c r="M810" t="s">
        <v>1731</v>
      </c>
      <c r="N810" t="s">
        <v>6758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4657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5833</v>
      </c>
      <c r="K811" t="s">
        <v>1086</v>
      </c>
      <c r="L811" t="s">
        <v>817</v>
      </c>
      <c r="M811" t="s">
        <v>1729</v>
      </c>
      <c r="N811" t="s">
        <v>6758</v>
      </c>
      <c r="O811" t="s">
        <v>3870</v>
      </c>
      <c r="P811" t="s">
        <v>19</v>
      </c>
      <c r="Q811" t="s">
        <v>126</v>
      </c>
      <c r="R811" t="s">
        <v>49</v>
      </c>
      <c r="S811" t="s">
        <v>1732</v>
      </c>
      <c r="T811" t="s">
        <v>3136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4970</v>
      </c>
      <c r="P812" t="s">
        <v>25</v>
      </c>
      <c r="Q812" t="s">
        <v>1081</v>
      </c>
      <c r="R812" t="s">
        <v>34</v>
      </c>
      <c r="S812" t="s">
        <v>1732</v>
      </c>
      <c r="T812" t="s">
        <v>4989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4965</v>
      </c>
      <c r="M813" t="s">
        <v>1731</v>
      </c>
      <c r="N813" t="s">
        <v>4650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4966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4971</v>
      </c>
      <c r="O814" t="s">
        <v>6759</v>
      </c>
      <c r="P814" t="s">
        <v>19</v>
      </c>
      <c r="Q814" t="s">
        <v>1642</v>
      </c>
      <c r="R814" t="s">
        <v>62</v>
      </c>
      <c r="S814" t="s">
        <v>1732</v>
      </c>
      <c r="T814" t="s">
        <v>3792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6487</v>
      </c>
      <c r="K815" t="s">
        <v>824</v>
      </c>
      <c r="M815" t="s">
        <v>1729</v>
      </c>
      <c r="N815" t="s">
        <v>6760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3407</v>
      </c>
      <c r="B816" t="s">
        <v>3408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5310</v>
      </c>
      <c r="O816" t="s">
        <v>6761</v>
      </c>
      <c r="P816" t="s">
        <v>25</v>
      </c>
      <c r="Q816" t="s">
        <v>126</v>
      </c>
      <c r="R816" t="s">
        <v>68</v>
      </c>
      <c r="S816" t="s">
        <v>1730</v>
      </c>
      <c r="T816" t="s">
        <v>6762</v>
      </c>
      <c r="U816" t="s">
        <v>3409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3231</v>
      </c>
      <c r="K817" t="s">
        <v>820</v>
      </c>
      <c r="L817" t="s">
        <v>1094</v>
      </c>
      <c r="M817" t="s">
        <v>1731</v>
      </c>
      <c r="N817" t="s">
        <v>5310</v>
      </c>
      <c r="O817" t="s">
        <v>6763</v>
      </c>
      <c r="Q817" t="s">
        <v>1611</v>
      </c>
      <c r="R817" t="s">
        <v>68</v>
      </c>
      <c r="S817" t="s">
        <v>1732</v>
      </c>
      <c r="T817" t="s">
        <v>4964</v>
      </c>
      <c r="U817" t="s">
        <v>2831</v>
      </c>
    </row>
    <row r="818" spans="1:21" x14ac:dyDescent="0.25">
      <c r="A818" t="s">
        <v>3117</v>
      </c>
      <c r="B818" t="s">
        <v>3118</v>
      </c>
      <c r="C818" t="s">
        <v>3119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5158</v>
      </c>
      <c r="K818" t="s">
        <v>824</v>
      </c>
      <c r="L818" t="s">
        <v>817</v>
      </c>
      <c r="M818" t="s">
        <v>1731</v>
      </c>
      <c r="N818" t="s">
        <v>6764</v>
      </c>
      <c r="O818" t="s">
        <v>6765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3120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3230</v>
      </c>
      <c r="K819" t="s">
        <v>822</v>
      </c>
      <c r="L819" t="s">
        <v>819</v>
      </c>
      <c r="M819" t="s">
        <v>1729</v>
      </c>
      <c r="N819" t="s">
        <v>6764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3386</v>
      </c>
      <c r="U819" t="s">
        <v>1676</v>
      </c>
    </row>
    <row r="820" spans="1:21" x14ac:dyDescent="0.25">
      <c r="A820" t="s">
        <v>3550</v>
      </c>
      <c r="B820" t="s">
        <v>3551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6766</v>
      </c>
      <c r="O820" t="s">
        <v>6767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3552</v>
      </c>
    </row>
    <row r="821" spans="1:21" x14ac:dyDescent="0.25">
      <c r="A821" t="s">
        <v>6768</v>
      </c>
      <c r="B821" t="s">
        <v>6769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5323</v>
      </c>
      <c r="O821" t="s">
        <v>6770</v>
      </c>
      <c r="Q821" t="s">
        <v>126</v>
      </c>
      <c r="R821" t="s">
        <v>24</v>
      </c>
      <c r="S821" t="s">
        <v>1728</v>
      </c>
      <c r="T821" t="s">
        <v>1405</v>
      </c>
      <c r="U821" t="s">
        <v>6771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5323</v>
      </c>
      <c r="O822" t="s">
        <v>6772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6773</v>
      </c>
      <c r="O823" t="s">
        <v>6774</v>
      </c>
      <c r="P823" t="s">
        <v>19</v>
      </c>
      <c r="Q823" t="s">
        <v>1611</v>
      </c>
      <c r="R823" t="s">
        <v>37</v>
      </c>
      <c r="S823" t="s">
        <v>1730</v>
      </c>
      <c r="T823" t="s">
        <v>5326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6775</v>
      </c>
      <c r="O824" t="s">
        <v>6776</v>
      </c>
      <c r="P824" t="s">
        <v>19</v>
      </c>
      <c r="Q824" t="s">
        <v>1081</v>
      </c>
      <c r="R824" t="s">
        <v>30</v>
      </c>
      <c r="S824" t="s">
        <v>1730</v>
      </c>
      <c r="T824" t="s">
        <v>6777</v>
      </c>
      <c r="U824" t="s">
        <v>3017</v>
      </c>
    </row>
    <row r="825" spans="1:21" x14ac:dyDescent="0.25">
      <c r="A825" t="s">
        <v>3657</v>
      </c>
      <c r="B825" t="s">
        <v>3658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4976</v>
      </c>
      <c r="O825" t="s">
        <v>6778</v>
      </c>
      <c r="Q825" t="s">
        <v>1083</v>
      </c>
      <c r="R825" t="s">
        <v>18</v>
      </c>
      <c r="S825" t="s">
        <v>1730</v>
      </c>
      <c r="T825" t="s">
        <v>4662</v>
      </c>
      <c r="U825" t="s">
        <v>3659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6779</v>
      </c>
      <c r="O826" t="s">
        <v>6780</v>
      </c>
      <c r="P826" t="s">
        <v>19</v>
      </c>
      <c r="Q826" t="s">
        <v>126</v>
      </c>
      <c r="R826" t="s">
        <v>18</v>
      </c>
      <c r="S826" t="s">
        <v>1732</v>
      </c>
      <c r="T826" t="s">
        <v>4972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4977</v>
      </c>
      <c r="O827" t="s">
        <v>6781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3170</v>
      </c>
      <c r="B828" t="s">
        <v>3171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4977</v>
      </c>
      <c r="O828" t="s">
        <v>6782</v>
      </c>
      <c r="P828" t="s">
        <v>19</v>
      </c>
      <c r="Q828" t="s">
        <v>126</v>
      </c>
      <c r="R828" t="s">
        <v>37</v>
      </c>
      <c r="S828" t="s">
        <v>1728</v>
      </c>
      <c r="T828" t="s">
        <v>5347</v>
      </c>
      <c r="U828" t="s">
        <v>3172</v>
      </c>
    </row>
    <row r="829" spans="1:21" x14ac:dyDescent="0.25">
      <c r="A829" t="s">
        <v>3296</v>
      </c>
      <c r="B829" t="s">
        <v>3297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5101</v>
      </c>
      <c r="K829" t="s">
        <v>821</v>
      </c>
      <c r="L829" t="s">
        <v>817</v>
      </c>
      <c r="M829" t="s">
        <v>1731</v>
      </c>
      <c r="N829" t="s">
        <v>4977</v>
      </c>
      <c r="O829" t="s">
        <v>5387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3298</v>
      </c>
    </row>
    <row r="830" spans="1:21" x14ac:dyDescent="0.25">
      <c r="A830" t="s">
        <v>3837</v>
      </c>
      <c r="B830" t="s">
        <v>3838</v>
      </c>
      <c r="C830" t="s">
        <v>3419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4977</v>
      </c>
      <c r="O830" t="s">
        <v>6783</v>
      </c>
      <c r="P830" t="s">
        <v>19</v>
      </c>
      <c r="Q830" t="s">
        <v>1083</v>
      </c>
      <c r="R830" t="s">
        <v>24</v>
      </c>
      <c r="S830" t="s">
        <v>1730</v>
      </c>
      <c r="T830" t="s">
        <v>4659</v>
      </c>
      <c r="U830" t="s">
        <v>3839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6487</v>
      </c>
      <c r="K831" t="s">
        <v>824</v>
      </c>
      <c r="M831" t="s">
        <v>1729</v>
      </c>
      <c r="N831" t="s">
        <v>5351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3553</v>
      </c>
      <c r="B832" t="s">
        <v>3554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6291</v>
      </c>
      <c r="K832" t="s">
        <v>824</v>
      </c>
      <c r="M832" t="s">
        <v>1729</v>
      </c>
      <c r="N832" t="s">
        <v>5351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3555</v>
      </c>
    </row>
    <row r="833" spans="1:21" x14ac:dyDescent="0.25">
      <c r="A833" t="s">
        <v>4030</v>
      </c>
      <c r="B833" t="s">
        <v>4031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5351</v>
      </c>
      <c r="O833" t="s">
        <v>6784</v>
      </c>
      <c r="P833" t="s">
        <v>19</v>
      </c>
      <c r="Q833" t="s">
        <v>1101</v>
      </c>
      <c r="R833" t="s">
        <v>34</v>
      </c>
      <c r="S833" t="s">
        <v>1728</v>
      </c>
      <c r="T833" t="s">
        <v>4659</v>
      </c>
      <c r="U833" t="s">
        <v>4032</v>
      </c>
    </row>
    <row r="834" spans="1:21" x14ac:dyDescent="0.25">
      <c r="A834" t="s">
        <v>3099</v>
      </c>
      <c r="B834" t="s">
        <v>3100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6785</v>
      </c>
      <c r="O834" t="s">
        <v>6786</v>
      </c>
      <c r="Q834" t="s">
        <v>1101</v>
      </c>
      <c r="R834" t="s">
        <v>30</v>
      </c>
      <c r="S834" t="s">
        <v>1730</v>
      </c>
      <c r="T834" t="s">
        <v>4697</v>
      </c>
      <c r="U834" t="s">
        <v>3101</v>
      </c>
    </row>
    <row r="835" spans="1:21" x14ac:dyDescent="0.25">
      <c r="A835" t="s">
        <v>4433</v>
      </c>
      <c r="B835" t="s">
        <v>4434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6787</v>
      </c>
      <c r="O835" t="s">
        <v>6788</v>
      </c>
      <c r="Q835" t="s">
        <v>126</v>
      </c>
      <c r="R835" t="s">
        <v>18</v>
      </c>
      <c r="S835" t="s">
        <v>1732</v>
      </c>
      <c r="T835" t="s">
        <v>5350</v>
      </c>
      <c r="U835" t="s">
        <v>4435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5833</v>
      </c>
      <c r="K836" t="s">
        <v>824</v>
      </c>
      <c r="M836" t="s">
        <v>1729</v>
      </c>
      <c r="N836" t="s">
        <v>6789</v>
      </c>
      <c r="O836" t="s">
        <v>3356</v>
      </c>
      <c r="P836" t="s">
        <v>19</v>
      </c>
      <c r="Q836" t="s">
        <v>126</v>
      </c>
      <c r="R836" t="s">
        <v>49</v>
      </c>
      <c r="S836" t="s">
        <v>1732</v>
      </c>
      <c r="T836" t="s">
        <v>3399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4654</v>
      </c>
      <c r="O837" t="s">
        <v>6790</v>
      </c>
      <c r="P837" t="s">
        <v>19</v>
      </c>
      <c r="Q837" t="s">
        <v>1611</v>
      </c>
      <c r="R837" t="s">
        <v>120</v>
      </c>
      <c r="S837" t="s">
        <v>1728</v>
      </c>
      <c r="T837" t="s">
        <v>4418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4312</v>
      </c>
      <c r="O838" t="s">
        <v>6791</v>
      </c>
      <c r="P838" t="s">
        <v>19</v>
      </c>
      <c r="Q838" t="s">
        <v>1392</v>
      </c>
      <c r="R838" t="s">
        <v>37</v>
      </c>
      <c r="S838" t="s">
        <v>1730</v>
      </c>
      <c r="T838" t="s">
        <v>3799</v>
      </c>
      <c r="U838" t="s">
        <v>161</v>
      </c>
    </row>
    <row r="839" spans="1:21" x14ac:dyDescent="0.25">
      <c r="A839" t="s">
        <v>3431</v>
      </c>
      <c r="B839" t="s">
        <v>3432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4312</v>
      </c>
      <c r="O839" t="s">
        <v>5380</v>
      </c>
      <c r="P839" t="s">
        <v>19</v>
      </c>
      <c r="Q839" t="s">
        <v>1083</v>
      </c>
      <c r="R839" t="s">
        <v>51</v>
      </c>
      <c r="S839" t="s">
        <v>1728</v>
      </c>
      <c r="T839" t="s">
        <v>5383</v>
      </c>
      <c r="U839" t="s">
        <v>3433</v>
      </c>
    </row>
    <row r="840" spans="1:21" x14ac:dyDescent="0.25">
      <c r="A840" t="s">
        <v>4421</v>
      </c>
      <c r="B840" t="s">
        <v>4422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4312</v>
      </c>
      <c r="O840" t="s">
        <v>4933</v>
      </c>
      <c r="P840" t="s">
        <v>1796</v>
      </c>
      <c r="Q840" t="s">
        <v>126</v>
      </c>
      <c r="R840" t="s">
        <v>24</v>
      </c>
      <c r="S840" t="s">
        <v>1732</v>
      </c>
      <c r="T840" t="s">
        <v>5342</v>
      </c>
      <c r="U840" t="s">
        <v>4423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3733</v>
      </c>
      <c r="K841" t="s">
        <v>824</v>
      </c>
      <c r="M841" t="s">
        <v>1729</v>
      </c>
      <c r="N841" t="s">
        <v>6792</v>
      </c>
      <c r="P841" t="s">
        <v>19</v>
      </c>
      <c r="Q841" t="s">
        <v>126</v>
      </c>
      <c r="R841" t="s">
        <v>60</v>
      </c>
      <c r="S841" t="s">
        <v>1732</v>
      </c>
      <c r="T841" t="s">
        <v>3832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6792</v>
      </c>
      <c r="O842" t="s">
        <v>6793</v>
      </c>
      <c r="P842" t="s">
        <v>19</v>
      </c>
      <c r="Q842" t="s">
        <v>126</v>
      </c>
      <c r="R842" t="s">
        <v>68</v>
      </c>
      <c r="S842" t="s">
        <v>1732</v>
      </c>
      <c r="T842" t="s">
        <v>6794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6487</v>
      </c>
      <c r="K843" t="s">
        <v>824</v>
      </c>
      <c r="L843" t="s">
        <v>817</v>
      </c>
      <c r="M843" t="s">
        <v>1729</v>
      </c>
      <c r="N843" t="s">
        <v>6792</v>
      </c>
      <c r="O843" t="s">
        <v>6795</v>
      </c>
      <c r="P843" t="s">
        <v>19</v>
      </c>
      <c r="Q843" t="s">
        <v>126</v>
      </c>
      <c r="R843" t="s">
        <v>46</v>
      </c>
      <c r="S843" t="s">
        <v>1732</v>
      </c>
      <c r="T843" t="s">
        <v>3811</v>
      </c>
      <c r="U843" t="s">
        <v>2167</v>
      </c>
    </row>
    <row r="844" spans="1:21" x14ac:dyDescent="0.25">
      <c r="A844" t="s">
        <v>3167</v>
      </c>
      <c r="B844" t="s">
        <v>3168</v>
      </c>
      <c r="C844" t="s">
        <v>3419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6792</v>
      </c>
      <c r="O844" t="s">
        <v>6796</v>
      </c>
      <c r="Q844" t="s">
        <v>1083</v>
      </c>
      <c r="R844" t="s">
        <v>18</v>
      </c>
      <c r="S844" t="s">
        <v>1730</v>
      </c>
      <c r="T844" t="s">
        <v>5265</v>
      </c>
      <c r="U844" t="s">
        <v>3169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3689</v>
      </c>
      <c r="K845" t="s">
        <v>820</v>
      </c>
      <c r="L845" t="s">
        <v>817</v>
      </c>
      <c r="M845" t="s">
        <v>1729</v>
      </c>
      <c r="N845" t="s">
        <v>5344</v>
      </c>
      <c r="O845" t="s">
        <v>6797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4379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4315</v>
      </c>
      <c r="O846" t="s">
        <v>6798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6799</v>
      </c>
      <c r="O847" t="s">
        <v>6800</v>
      </c>
      <c r="Q847" t="s">
        <v>126</v>
      </c>
      <c r="R847" t="s">
        <v>29</v>
      </c>
      <c r="S847" t="s">
        <v>1732</v>
      </c>
      <c r="T847" t="s">
        <v>6801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4270</v>
      </c>
      <c r="K848" t="s">
        <v>822</v>
      </c>
      <c r="L848" t="s">
        <v>817</v>
      </c>
      <c r="M848" t="s">
        <v>1729</v>
      </c>
      <c r="N848" t="s">
        <v>6799</v>
      </c>
      <c r="O848" t="s">
        <v>6802</v>
      </c>
      <c r="P848" t="s">
        <v>19</v>
      </c>
      <c r="Q848" t="s">
        <v>1101</v>
      </c>
      <c r="R848" t="s">
        <v>46</v>
      </c>
      <c r="S848" t="s">
        <v>1732</v>
      </c>
      <c r="T848" t="s">
        <v>3805</v>
      </c>
      <c r="U848" t="s">
        <v>2100</v>
      </c>
    </row>
    <row r="849" spans="1:21" x14ac:dyDescent="0.25">
      <c r="A849" t="s">
        <v>3458</v>
      </c>
      <c r="B849" t="s">
        <v>3459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3501</v>
      </c>
      <c r="K849" t="s">
        <v>822</v>
      </c>
      <c r="M849" t="s">
        <v>1727</v>
      </c>
      <c r="N849" t="s">
        <v>6803</v>
      </c>
      <c r="O849" t="s">
        <v>3758</v>
      </c>
      <c r="P849" t="s">
        <v>19</v>
      </c>
      <c r="Q849" t="s">
        <v>1083</v>
      </c>
      <c r="R849" t="s">
        <v>24</v>
      </c>
      <c r="S849" t="s">
        <v>1728</v>
      </c>
      <c r="T849" t="s">
        <v>4159</v>
      </c>
      <c r="U849" t="s">
        <v>3460</v>
      </c>
    </row>
    <row r="850" spans="1:21" x14ac:dyDescent="0.25">
      <c r="A850" t="s">
        <v>3400</v>
      </c>
      <c r="B850" t="s">
        <v>3401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5345</v>
      </c>
      <c r="O850" t="s">
        <v>6804</v>
      </c>
      <c r="P850" t="s">
        <v>19</v>
      </c>
      <c r="Q850" t="s">
        <v>126</v>
      </c>
      <c r="R850" t="s">
        <v>46</v>
      </c>
      <c r="S850" t="s">
        <v>1730</v>
      </c>
      <c r="T850" t="s">
        <v>6805</v>
      </c>
      <c r="U850" t="s">
        <v>3402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4280</v>
      </c>
      <c r="K851" t="s">
        <v>1086</v>
      </c>
      <c r="L851" t="s">
        <v>817</v>
      </c>
      <c r="M851" t="s">
        <v>1729</v>
      </c>
      <c r="N851" t="s">
        <v>6806</v>
      </c>
      <c r="O851" t="s">
        <v>5209</v>
      </c>
      <c r="P851" t="s">
        <v>1126</v>
      </c>
      <c r="Q851" t="s">
        <v>126</v>
      </c>
      <c r="R851" t="s">
        <v>34</v>
      </c>
      <c r="S851" t="s">
        <v>1732</v>
      </c>
      <c r="T851" t="s">
        <v>3825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4597</v>
      </c>
      <c r="K852" t="s">
        <v>822</v>
      </c>
      <c r="L852" t="s">
        <v>823</v>
      </c>
      <c r="M852" t="s">
        <v>1731</v>
      </c>
      <c r="N852" t="s">
        <v>6807</v>
      </c>
      <c r="O852" t="s">
        <v>6808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3527</v>
      </c>
      <c r="B853" t="s">
        <v>3527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6809</v>
      </c>
      <c r="O853" t="s">
        <v>6810</v>
      </c>
      <c r="P853" t="s">
        <v>19</v>
      </c>
      <c r="Q853" t="s">
        <v>1083</v>
      </c>
      <c r="R853" t="s">
        <v>24</v>
      </c>
      <c r="S853" t="s">
        <v>1730</v>
      </c>
      <c r="T853" t="s">
        <v>3818</v>
      </c>
      <c r="U853" t="s">
        <v>3528</v>
      </c>
    </row>
    <row r="854" spans="1:21" x14ac:dyDescent="0.25">
      <c r="A854" t="s">
        <v>3235</v>
      </c>
      <c r="B854" t="s">
        <v>3236</v>
      </c>
      <c r="C854" t="s">
        <v>3418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6811</v>
      </c>
      <c r="O854" t="s">
        <v>6812</v>
      </c>
      <c r="P854" t="s">
        <v>19</v>
      </c>
      <c r="Q854" t="s">
        <v>1101</v>
      </c>
      <c r="R854" t="s">
        <v>30</v>
      </c>
      <c r="S854" t="s">
        <v>1730</v>
      </c>
      <c r="T854" t="s">
        <v>6813</v>
      </c>
      <c r="U854" t="s">
        <v>3237</v>
      </c>
    </row>
    <row r="855" spans="1:21" x14ac:dyDescent="0.25">
      <c r="A855" t="s">
        <v>3820</v>
      </c>
      <c r="B855" t="s">
        <v>3821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6811</v>
      </c>
      <c r="O855" t="s">
        <v>6814</v>
      </c>
      <c r="P855" t="s">
        <v>19</v>
      </c>
      <c r="Q855" t="s">
        <v>1101</v>
      </c>
      <c r="R855" t="s">
        <v>68</v>
      </c>
      <c r="S855" t="s">
        <v>1730</v>
      </c>
      <c r="T855" t="s">
        <v>6815</v>
      </c>
      <c r="U855" t="s">
        <v>3822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4658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5356</v>
      </c>
      <c r="O857" t="s">
        <v>6816</v>
      </c>
      <c r="P857" t="s">
        <v>19</v>
      </c>
      <c r="Q857" t="s">
        <v>126</v>
      </c>
      <c r="R857" t="s">
        <v>30</v>
      </c>
      <c r="S857" t="s">
        <v>1732</v>
      </c>
      <c r="T857" t="s">
        <v>4990</v>
      </c>
      <c r="U857" t="s">
        <v>1720</v>
      </c>
    </row>
    <row r="858" spans="1:21" x14ac:dyDescent="0.25">
      <c r="A858" t="s">
        <v>3849</v>
      </c>
      <c r="B858" t="s">
        <v>3850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5341</v>
      </c>
      <c r="O858" t="s">
        <v>6817</v>
      </c>
      <c r="Q858" t="s">
        <v>126</v>
      </c>
      <c r="R858" t="s">
        <v>18</v>
      </c>
      <c r="S858" t="s">
        <v>1730</v>
      </c>
      <c r="T858" t="s">
        <v>6818</v>
      </c>
      <c r="U858" t="s">
        <v>3851</v>
      </c>
    </row>
    <row r="859" spans="1:21" x14ac:dyDescent="0.25">
      <c r="A859" t="s">
        <v>4978</v>
      </c>
      <c r="B859" t="s">
        <v>4979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5101</v>
      </c>
      <c r="K859" t="s">
        <v>824</v>
      </c>
      <c r="L859" t="s">
        <v>819</v>
      </c>
      <c r="M859" t="s">
        <v>1729</v>
      </c>
      <c r="N859" t="s">
        <v>6819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4980</v>
      </c>
    </row>
    <row r="860" spans="1:21" x14ac:dyDescent="0.25">
      <c r="A860" t="s">
        <v>3843</v>
      </c>
      <c r="B860" t="s">
        <v>3844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6819</v>
      </c>
      <c r="O860" t="s">
        <v>6820</v>
      </c>
      <c r="P860" t="s">
        <v>25</v>
      </c>
      <c r="Q860" t="s">
        <v>1081</v>
      </c>
      <c r="R860" t="s">
        <v>195</v>
      </c>
      <c r="S860" t="s">
        <v>1730</v>
      </c>
      <c r="T860" t="s">
        <v>5368</v>
      </c>
      <c r="U860" t="s">
        <v>3845</v>
      </c>
    </row>
    <row r="861" spans="1:21" x14ac:dyDescent="0.25">
      <c r="A861" t="s">
        <v>3219</v>
      </c>
      <c r="B861" t="s">
        <v>3220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4982</v>
      </c>
      <c r="O861" t="s">
        <v>6821</v>
      </c>
      <c r="P861" t="s">
        <v>19</v>
      </c>
      <c r="Q861" t="s">
        <v>126</v>
      </c>
      <c r="R861" t="s">
        <v>30</v>
      </c>
      <c r="S861" t="s">
        <v>1732</v>
      </c>
      <c r="T861" t="s">
        <v>6822</v>
      </c>
      <c r="U861" t="s">
        <v>3221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3417</v>
      </c>
      <c r="K862" t="s">
        <v>822</v>
      </c>
      <c r="M862" t="s">
        <v>1729</v>
      </c>
      <c r="N862" t="s">
        <v>6823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3186</v>
      </c>
      <c r="B863" t="s">
        <v>3187</v>
      </c>
      <c r="C863" t="s">
        <v>3195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6824</v>
      </c>
      <c r="O863" t="s">
        <v>6825</v>
      </c>
      <c r="P863" t="s">
        <v>19</v>
      </c>
      <c r="Q863" t="s">
        <v>1101</v>
      </c>
      <c r="R863" t="s">
        <v>71</v>
      </c>
      <c r="S863" t="s">
        <v>1732</v>
      </c>
      <c r="T863" t="s">
        <v>6826</v>
      </c>
      <c r="U863" t="s">
        <v>3188</v>
      </c>
    </row>
    <row r="864" spans="1:21" x14ac:dyDescent="0.25">
      <c r="A864" t="s">
        <v>3216</v>
      </c>
      <c r="B864" t="s">
        <v>3217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3231</v>
      </c>
      <c r="K864" t="s">
        <v>820</v>
      </c>
      <c r="L864" t="s">
        <v>823</v>
      </c>
      <c r="M864" t="s">
        <v>1731</v>
      </c>
      <c r="N864" t="s">
        <v>6824</v>
      </c>
      <c r="O864" t="s">
        <v>6827</v>
      </c>
      <c r="P864" t="s">
        <v>19</v>
      </c>
      <c r="Q864" t="s">
        <v>1101</v>
      </c>
      <c r="R864" t="s">
        <v>51</v>
      </c>
      <c r="S864" t="s">
        <v>1732</v>
      </c>
      <c r="T864" t="s">
        <v>6828</v>
      </c>
      <c r="U864" t="s">
        <v>3218</v>
      </c>
    </row>
    <row r="865" spans="1:22" x14ac:dyDescent="0.25">
      <c r="A865" t="s">
        <v>4501</v>
      </c>
      <c r="B865" t="s">
        <v>4501</v>
      </c>
      <c r="C865" t="s">
        <v>5013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4983</v>
      </c>
      <c r="O865" t="s">
        <v>3356</v>
      </c>
      <c r="P865" t="s">
        <v>19</v>
      </c>
      <c r="Q865" t="s">
        <v>1101</v>
      </c>
      <c r="R865" t="s">
        <v>51</v>
      </c>
      <c r="S865" t="s">
        <v>1732</v>
      </c>
      <c r="T865" t="s">
        <v>6829</v>
      </c>
      <c r="U865" t="s">
        <v>4502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4217</v>
      </c>
      <c r="O866" t="s">
        <v>6830</v>
      </c>
      <c r="P866" t="s">
        <v>19</v>
      </c>
      <c r="Q866" t="s">
        <v>1642</v>
      </c>
      <c r="R866" t="s">
        <v>24</v>
      </c>
      <c r="S866" t="s">
        <v>1730</v>
      </c>
      <c r="T866" t="s">
        <v>4317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5130</v>
      </c>
      <c r="K867" t="s">
        <v>824</v>
      </c>
      <c r="L867" t="s">
        <v>819</v>
      </c>
      <c r="M867" t="s">
        <v>1729</v>
      </c>
      <c r="N867" t="s">
        <v>4217</v>
      </c>
      <c r="O867" t="s">
        <v>6831</v>
      </c>
      <c r="P867" t="s">
        <v>19</v>
      </c>
      <c r="Q867" t="s">
        <v>126</v>
      </c>
      <c r="R867" t="s">
        <v>37</v>
      </c>
      <c r="S867" t="s">
        <v>1732</v>
      </c>
      <c r="T867" t="s">
        <v>5357</v>
      </c>
      <c r="U867" t="s">
        <v>2646</v>
      </c>
    </row>
    <row r="868" spans="1:22" x14ac:dyDescent="0.25">
      <c r="A868" t="s">
        <v>4027</v>
      </c>
      <c r="B868" t="s">
        <v>4028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4322</v>
      </c>
      <c r="K868" t="s">
        <v>822</v>
      </c>
      <c r="M868" t="s">
        <v>1729</v>
      </c>
      <c r="N868" t="s">
        <v>4217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4029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4427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6832</v>
      </c>
      <c r="U869" t="s">
        <v>1342</v>
      </c>
    </row>
    <row r="870" spans="1:22" x14ac:dyDescent="0.25">
      <c r="A870" t="s">
        <v>3563</v>
      </c>
      <c r="B870" t="s">
        <v>3564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4427</v>
      </c>
      <c r="O870" t="s">
        <v>5385</v>
      </c>
      <c r="P870" t="s">
        <v>19</v>
      </c>
      <c r="Q870" t="s">
        <v>1083</v>
      </c>
      <c r="R870" t="s">
        <v>51</v>
      </c>
      <c r="S870" t="s">
        <v>1730</v>
      </c>
      <c r="T870" t="s">
        <v>5375</v>
      </c>
      <c r="U870" t="s">
        <v>3565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4428</v>
      </c>
      <c r="K871" t="s">
        <v>1347</v>
      </c>
      <c r="L871" t="s">
        <v>816</v>
      </c>
      <c r="M871" t="s">
        <v>1731</v>
      </c>
      <c r="N871" t="s">
        <v>4984</v>
      </c>
      <c r="O871" t="s">
        <v>6833</v>
      </c>
      <c r="P871" t="s">
        <v>1126</v>
      </c>
      <c r="Q871" t="s">
        <v>1362</v>
      </c>
      <c r="R871" t="s">
        <v>60</v>
      </c>
      <c r="S871" t="s">
        <v>1730</v>
      </c>
      <c r="T871" t="s">
        <v>5354</v>
      </c>
      <c r="U871" t="s">
        <v>2426</v>
      </c>
    </row>
    <row r="872" spans="1:22" x14ac:dyDescent="0.25">
      <c r="A872" t="s">
        <v>4676</v>
      </c>
      <c r="B872" t="s">
        <v>4677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6834</v>
      </c>
      <c r="O872" t="s">
        <v>6835</v>
      </c>
      <c r="P872" t="s">
        <v>19</v>
      </c>
      <c r="Q872" t="s">
        <v>1101</v>
      </c>
      <c r="R872" t="s">
        <v>120</v>
      </c>
      <c r="S872" t="s">
        <v>1730</v>
      </c>
      <c r="T872" t="s">
        <v>5378</v>
      </c>
      <c r="U872" t="s">
        <v>4678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3242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4985</v>
      </c>
      <c r="O873" t="s">
        <v>6836</v>
      </c>
      <c r="P873" t="s">
        <v>25</v>
      </c>
      <c r="Q873" t="s">
        <v>1642</v>
      </c>
      <c r="R873" t="s">
        <v>37</v>
      </c>
      <c r="S873" t="s">
        <v>1728</v>
      </c>
      <c r="T873" t="s">
        <v>5389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4985</v>
      </c>
      <c r="P874" t="s">
        <v>19</v>
      </c>
      <c r="Q874" t="s">
        <v>1642</v>
      </c>
      <c r="R874" t="s">
        <v>60</v>
      </c>
      <c r="S874" t="s">
        <v>1730</v>
      </c>
      <c r="T874" t="s">
        <v>3789</v>
      </c>
      <c r="U874" t="s">
        <v>2661</v>
      </c>
    </row>
    <row r="875" spans="1:22" x14ac:dyDescent="0.25">
      <c r="A875" t="s">
        <v>3867</v>
      </c>
      <c r="B875" t="s">
        <v>3868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3230</v>
      </c>
      <c r="K875" t="s">
        <v>1086</v>
      </c>
      <c r="L875" t="s">
        <v>819</v>
      </c>
      <c r="M875" t="s">
        <v>1731</v>
      </c>
      <c r="N875" t="s">
        <v>6837</v>
      </c>
      <c r="O875" t="s">
        <v>6838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3869</v>
      </c>
    </row>
    <row r="876" spans="1:22" x14ac:dyDescent="0.25">
      <c r="A876" t="s">
        <v>3625</v>
      </c>
      <c r="B876" t="s">
        <v>3626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5353</v>
      </c>
      <c r="O876" t="s">
        <v>6839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3627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4270</v>
      </c>
      <c r="K877" t="s">
        <v>824</v>
      </c>
      <c r="M877" t="s">
        <v>1729</v>
      </c>
      <c r="N877" t="s">
        <v>5353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4172</v>
      </c>
      <c r="K878" t="s">
        <v>824</v>
      </c>
      <c r="M878" t="s">
        <v>1729</v>
      </c>
      <c r="N878" t="s">
        <v>5353</v>
      </c>
      <c r="P878" t="s">
        <v>19</v>
      </c>
      <c r="Q878" t="s">
        <v>126</v>
      </c>
      <c r="R878" t="s">
        <v>71</v>
      </c>
      <c r="S878" t="s">
        <v>1732</v>
      </c>
      <c r="T878" t="s">
        <v>6840</v>
      </c>
      <c r="U878" t="s">
        <v>3044</v>
      </c>
    </row>
    <row r="879" spans="1:22" x14ac:dyDescent="0.25">
      <c r="A879" t="s">
        <v>3299</v>
      </c>
      <c r="B879" t="s">
        <v>3300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5353</v>
      </c>
      <c r="O879" t="s">
        <v>5307</v>
      </c>
      <c r="P879" t="s">
        <v>25</v>
      </c>
      <c r="Q879" t="s">
        <v>1083</v>
      </c>
      <c r="R879" t="s">
        <v>34</v>
      </c>
      <c r="S879" t="s">
        <v>1728</v>
      </c>
      <c r="T879" t="s">
        <v>4707</v>
      </c>
      <c r="U879" t="s">
        <v>3301</v>
      </c>
    </row>
    <row r="880" spans="1:22" x14ac:dyDescent="0.25">
      <c r="A880" t="s">
        <v>4150</v>
      </c>
      <c r="B880" t="s">
        <v>4151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4390</v>
      </c>
      <c r="K880" t="s">
        <v>824</v>
      </c>
      <c r="M880" t="s">
        <v>1729</v>
      </c>
      <c r="N880" t="s">
        <v>4660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4152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6487</v>
      </c>
      <c r="K881" t="s">
        <v>824</v>
      </c>
      <c r="M881" t="s">
        <v>1729</v>
      </c>
      <c r="N881" t="s">
        <v>4660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6487</v>
      </c>
      <c r="K882" t="s">
        <v>824</v>
      </c>
      <c r="L882" t="s">
        <v>817</v>
      </c>
      <c r="M882" t="s">
        <v>1729</v>
      </c>
      <c r="N882" t="s">
        <v>4660</v>
      </c>
      <c r="O882" t="s">
        <v>6841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4215</v>
      </c>
      <c r="K883" t="s">
        <v>820</v>
      </c>
      <c r="L883" t="s">
        <v>1090</v>
      </c>
      <c r="M883" t="s">
        <v>1729</v>
      </c>
      <c r="N883" t="s">
        <v>4660</v>
      </c>
      <c r="O883" t="s">
        <v>6842</v>
      </c>
      <c r="P883" t="s">
        <v>19</v>
      </c>
      <c r="Q883" t="s">
        <v>1081</v>
      </c>
      <c r="R883" t="s">
        <v>68</v>
      </c>
      <c r="S883" t="s">
        <v>1732</v>
      </c>
      <c r="T883" t="s">
        <v>3862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5367</v>
      </c>
      <c r="O884" t="s">
        <v>5361</v>
      </c>
      <c r="P884" t="s">
        <v>19</v>
      </c>
      <c r="Q884" t="s">
        <v>126</v>
      </c>
      <c r="R884" t="s">
        <v>37</v>
      </c>
      <c r="S884" t="s">
        <v>1732</v>
      </c>
      <c r="T884" t="s">
        <v>5362</v>
      </c>
      <c r="U884" t="s">
        <v>1163</v>
      </c>
    </row>
    <row r="885" spans="1:21" x14ac:dyDescent="0.25">
      <c r="A885" t="s">
        <v>3926</v>
      </c>
      <c r="B885" t="s">
        <v>3927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3507</v>
      </c>
      <c r="K885" t="s">
        <v>1086</v>
      </c>
      <c r="M885" t="s">
        <v>1727</v>
      </c>
      <c r="N885" t="s">
        <v>6843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3928</v>
      </c>
    </row>
    <row r="886" spans="1:21" x14ac:dyDescent="0.25">
      <c r="A886" t="s">
        <v>3929</v>
      </c>
      <c r="B886" t="s">
        <v>3930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6843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3931</v>
      </c>
    </row>
    <row r="887" spans="1:21" x14ac:dyDescent="0.25">
      <c r="A887" t="s">
        <v>3538</v>
      </c>
      <c r="B887" t="s">
        <v>3539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3319</v>
      </c>
      <c r="K887" t="s">
        <v>824</v>
      </c>
      <c r="M887" t="s">
        <v>1729</v>
      </c>
      <c r="N887" t="s">
        <v>6844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3540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3802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6844</v>
      </c>
      <c r="O888" t="s">
        <v>6845</v>
      </c>
      <c r="P888" t="s">
        <v>19</v>
      </c>
      <c r="Q888" t="s">
        <v>1611</v>
      </c>
      <c r="R888" t="s">
        <v>195</v>
      </c>
      <c r="S888" t="s">
        <v>1728</v>
      </c>
      <c r="T888" t="s">
        <v>6846</v>
      </c>
      <c r="U888" t="s">
        <v>2321</v>
      </c>
    </row>
    <row r="889" spans="1:21" x14ac:dyDescent="0.25">
      <c r="A889" t="s">
        <v>3269</v>
      </c>
      <c r="B889" t="s">
        <v>3270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6844</v>
      </c>
      <c r="O889" t="s">
        <v>4304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3271</v>
      </c>
    </row>
    <row r="890" spans="1:21" x14ac:dyDescent="0.25">
      <c r="A890" t="s">
        <v>3310</v>
      </c>
      <c r="B890" t="s">
        <v>3311</v>
      </c>
      <c r="C890" t="s">
        <v>3418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6844</v>
      </c>
      <c r="O890" t="s">
        <v>6847</v>
      </c>
      <c r="P890" t="s">
        <v>25</v>
      </c>
      <c r="Q890" t="s">
        <v>1083</v>
      </c>
      <c r="R890" t="s">
        <v>68</v>
      </c>
      <c r="S890" t="s">
        <v>1730</v>
      </c>
      <c r="T890" t="s">
        <v>6848</v>
      </c>
      <c r="U890" t="s">
        <v>3312</v>
      </c>
    </row>
    <row r="891" spans="1:21" x14ac:dyDescent="0.25">
      <c r="A891" t="s">
        <v>3935</v>
      </c>
      <c r="B891" t="s">
        <v>3936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3507</v>
      </c>
      <c r="K891" t="s">
        <v>1086</v>
      </c>
      <c r="M891" t="s">
        <v>1727</v>
      </c>
      <c r="N891" t="s">
        <v>6844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3937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5394</v>
      </c>
      <c r="K892" t="s">
        <v>822</v>
      </c>
      <c r="L892" t="s">
        <v>819</v>
      </c>
      <c r="M892" t="s">
        <v>1727</v>
      </c>
      <c r="N892" t="s">
        <v>6849</v>
      </c>
      <c r="O892" t="s">
        <v>6850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3984</v>
      </c>
      <c r="B893" t="s">
        <v>3985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4572</v>
      </c>
      <c r="K893" t="s">
        <v>822</v>
      </c>
      <c r="M893" t="s">
        <v>1731</v>
      </c>
      <c r="N893" t="s">
        <v>3608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3986</v>
      </c>
    </row>
    <row r="894" spans="1:21" x14ac:dyDescent="0.25">
      <c r="A894" t="s">
        <v>3134</v>
      </c>
      <c r="B894" t="s">
        <v>3134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6851</v>
      </c>
      <c r="O894" t="s">
        <v>6852</v>
      </c>
      <c r="P894" t="s">
        <v>19</v>
      </c>
      <c r="Q894" t="s">
        <v>126</v>
      </c>
      <c r="R894" t="s">
        <v>60</v>
      </c>
      <c r="S894" t="s">
        <v>1732</v>
      </c>
      <c r="T894" t="s">
        <v>4337</v>
      </c>
      <c r="U894" t="s">
        <v>3135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6487</v>
      </c>
      <c r="K895" t="s">
        <v>824</v>
      </c>
      <c r="L895" t="s">
        <v>817</v>
      </c>
      <c r="M895" t="s">
        <v>1729</v>
      </c>
      <c r="N895" t="s">
        <v>6851</v>
      </c>
      <c r="O895" t="s">
        <v>6853</v>
      </c>
      <c r="P895" t="s">
        <v>19</v>
      </c>
      <c r="Q895" t="s">
        <v>126</v>
      </c>
      <c r="R895" t="s">
        <v>46</v>
      </c>
      <c r="S895" t="s">
        <v>1732</v>
      </c>
      <c r="T895" t="s">
        <v>4685</v>
      </c>
      <c r="U895" t="s">
        <v>2171</v>
      </c>
    </row>
    <row r="896" spans="1:21" x14ac:dyDescent="0.25">
      <c r="A896" t="s">
        <v>3441</v>
      </c>
      <c r="B896" t="s">
        <v>3442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6851</v>
      </c>
      <c r="O896" t="s">
        <v>6854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3443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4987</v>
      </c>
      <c r="O897" t="s">
        <v>5267</v>
      </c>
      <c r="Q897" t="s">
        <v>1083</v>
      </c>
      <c r="R897" t="s">
        <v>51</v>
      </c>
      <c r="S897" t="s">
        <v>1732</v>
      </c>
      <c r="T897" t="s">
        <v>6855</v>
      </c>
      <c r="U897" t="s">
        <v>2309</v>
      </c>
    </row>
    <row r="898" spans="1:21" x14ac:dyDescent="0.25">
      <c r="A898" t="s">
        <v>3628</v>
      </c>
      <c r="B898" t="s">
        <v>3629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4987</v>
      </c>
      <c r="O898" t="s">
        <v>6856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3630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5360</v>
      </c>
      <c r="Q899" t="s">
        <v>126</v>
      </c>
      <c r="R899" t="s">
        <v>18</v>
      </c>
      <c r="S899" t="s">
        <v>1732</v>
      </c>
      <c r="T899" t="s">
        <v>6857</v>
      </c>
      <c r="U899" t="s">
        <v>2880</v>
      </c>
    </row>
    <row r="900" spans="1:21" x14ac:dyDescent="0.25">
      <c r="A900" t="s">
        <v>3387</v>
      </c>
      <c r="B900" t="s">
        <v>3388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6858</v>
      </c>
      <c r="O900" t="s">
        <v>6859</v>
      </c>
      <c r="P900" t="s">
        <v>19</v>
      </c>
      <c r="Q900" t="s">
        <v>1362</v>
      </c>
      <c r="R900" t="s">
        <v>49</v>
      </c>
      <c r="S900" t="s">
        <v>1730</v>
      </c>
      <c r="T900" t="s">
        <v>6860</v>
      </c>
      <c r="U900" t="s">
        <v>3389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6487</v>
      </c>
      <c r="K901" t="s">
        <v>824</v>
      </c>
      <c r="L901" t="s">
        <v>817</v>
      </c>
      <c r="M901" t="s">
        <v>1729</v>
      </c>
      <c r="N901" t="s">
        <v>5355</v>
      </c>
      <c r="O901" t="s">
        <v>6861</v>
      </c>
      <c r="P901" t="s">
        <v>19</v>
      </c>
      <c r="Q901" t="s">
        <v>126</v>
      </c>
      <c r="R901" t="s">
        <v>46</v>
      </c>
      <c r="S901" t="s">
        <v>1732</v>
      </c>
      <c r="T901" t="s">
        <v>3816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3231</v>
      </c>
      <c r="K902" t="s">
        <v>1149</v>
      </c>
      <c r="L902" t="s">
        <v>818</v>
      </c>
      <c r="M902" t="s">
        <v>1731</v>
      </c>
      <c r="N902" t="s">
        <v>5355</v>
      </c>
      <c r="O902" t="s">
        <v>6862</v>
      </c>
      <c r="P902" t="s">
        <v>19</v>
      </c>
      <c r="Q902" t="s">
        <v>1611</v>
      </c>
      <c r="R902" t="s">
        <v>36</v>
      </c>
      <c r="S902" t="s">
        <v>1732</v>
      </c>
      <c r="T902" t="s">
        <v>3166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4663</v>
      </c>
      <c r="O903" t="s">
        <v>6863</v>
      </c>
      <c r="P903" t="s">
        <v>19</v>
      </c>
      <c r="Q903" t="s">
        <v>126</v>
      </c>
      <c r="R903" t="s">
        <v>67</v>
      </c>
      <c r="S903" t="s">
        <v>1732</v>
      </c>
      <c r="T903" t="s">
        <v>5359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6864</v>
      </c>
      <c r="O904" t="s">
        <v>6865</v>
      </c>
      <c r="P904" t="s">
        <v>19</v>
      </c>
      <c r="Q904" t="s">
        <v>1392</v>
      </c>
      <c r="R904" t="s">
        <v>30</v>
      </c>
      <c r="S904" t="s">
        <v>1728</v>
      </c>
      <c r="T904" t="s">
        <v>4661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6866</v>
      </c>
      <c r="O905" t="s">
        <v>4204</v>
      </c>
      <c r="Q905" t="s">
        <v>1083</v>
      </c>
      <c r="R905" t="s">
        <v>34</v>
      </c>
      <c r="S905" t="s">
        <v>1732</v>
      </c>
      <c r="T905" t="s">
        <v>3259</v>
      </c>
      <c r="U905" t="s">
        <v>2700</v>
      </c>
    </row>
    <row r="906" spans="1:21" x14ac:dyDescent="0.25">
      <c r="A906" t="s">
        <v>3403</v>
      </c>
      <c r="B906" t="s">
        <v>3404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5372</v>
      </c>
      <c r="O906" t="s">
        <v>6867</v>
      </c>
      <c r="P906" t="s">
        <v>19</v>
      </c>
      <c r="Q906" t="s">
        <v>126</v>
      </c>
      <c r="R906" t="s">
        <v>24</v>
      </c>
      <c r="S906" t="s">
        <v>1730</v>
      </c>
      <c r="T906" t="s">
        <v>3405</v>
      </c>
      <c r="U906" t="s">
        <v>3406</v>
      </c>
    </row>
    <row r="907" spans="1:21" x14ac:dyDescent="0.25">
      <c r="A907" t="s">
        <v>307</v>
      </c>
      <c r="B907" t="s">
        <v>6868</v>
      </c>
      <c r="C907" t="s">
        <v>1034</v>
      </c>
      <c r="D907" t="s">
        <v>1119</v>
      </c>
      <c r="E907" t="s">
        <v>3199</v>
      </c>
      <c r="F907" t="s">
        <v>3175</v>
      </c>
      <c r="G907" t="s">
        <v>590</v>
      </c>
      <c r="H907" t="s">
        <v>3317</v>
      </c>
      <c r="I907" t="s">
        <v>17</v>
      </c>
      <c r="J907" t="s">
        <v>40</v>
      </c>
      <c r="K907" t="s">
        <v>6869</v>
      </c>
      <c r="M907" t="s">
        <v>1727</v>
      </c>
      <c r="N907" t="s">
        <v>4668</v>
      </c>
      <c r="O907" t="s">
        <v>6870</v>
      </c>
      <c r="P907" t="s">
        <v>1126</v>
      </c>
      <c r="Q907" t="s">
        <v>1392</v>
      </c>
      <c r="R907" t="s">
        <v>63</v>
      </c>
      <c r="S907" t="s">
        <v>1728</v>
      </c>
      <c r="T907" t="s">
        <v>6871</v>
      </c>
      <c r="U907" t="s">
        <v>6872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4853</v>
      </c>
      <c r="K908" t="s">
        <v>1349</v>
      </c>
      <c r="L908" t="s">
        <v>819</v>
      </c>
      <c r="M908" t="s">
        <v>1727</v>
      </c>
      <c r="N908" t="s">
        <v>4669</v>
      </c>
      <c r="O908" t="s">
        <v>6641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3380</v>
      </c>
      <c r="K909" t="s">
        <v>1085</v>
      </c>
      <c r="L909" t="s">
        <v>817</v>
      </c>
      <c r="M909" t="s">
        <v>1729</v>
      </c>
      <c r="N909" t="s">
        <v>4670</v>
      </c>
      <c r="O909" t="s">
        <v>6873</v>
      </c>
      <c r="P909" t="s">
        <v>19</v>
      </c>
      <c r="Q909" t="s">
        <v>126</v>
      </c>
      <c r="R909" t="s">
        <v>18</v>
      </c>
      <c r="S909" t="s">
        <v>1732</v>
      </c>
      <c r="T909" t="s">
        <v>6874</v>
      </c>
      <c r="U909" t="s">
        <v>2573</v>
      </c>
    </row>
    <row r="910" spans="1:21" x14ac:dyDescent="0.25">
      <c r="A910" t="s">
        <v>6875</v>
      </c>
      <c r="B910" t="s">
        <v>6876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3227</v>
      </c>
      <c r="K910" t="s">
        <v>1134</v>
      </c>
      <c r="L910" t="s">
        <v>1371</v>
      </c>
      <c r="M910" t="s">
        <v>1729</v>
      </c>
      <c r="N910" t="s">
        <v>5366</v>
      </c>
      <c r="O910" t="s">
        <v>6877</v>
      </c>
      <c r="P910" t="s">
        <v>19</v>
      </c>
      <c r="Q910" t="s">
        <v>1081</v>
      </c>
      <c r="R910" t="s">
        <v>30</v>
      </c>
      <c r="S910" t="s">
        <v>1732</v>
      </c>
      <c r="T910" t="s">
        <v>6878</v>
      </c>
      <c r="U910" t="s">
        <v>6879</v>
      </c>
    </row>
    <row r="911" spans="1:21" x14ac:dyDescent="0.25">
      <c r="A911" t="s">
        <v>3950</v>
      </c>
      <c r="B911" t="s">
        <v>3951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4586</v>
      </c>
      <c r="K911" t="s">
        <v>824</v>
      </c>
      <c r="M911" t="s">
        <v>1729</v>
      </c>
      <c r="N911" t="s">
        <v>4991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3952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4250</v>
      </c>
      <c r="K912" t="s">
        <v>820</v>
      </c>
      <c r="L912" t="s">
        <v>817</v>
      </c>
      <c r="M912" t="s">
        <v>1731</v>
      </c>
      <c r="N912" t="s">
        <v>4429</v>
      </c>
      <c r="O912" t="s">
        <v>6880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3973</v>
      </c>
      <c r="B913" t="s">
        <v>3974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4429</v>
      </c>
      <c r="O913" t="s">
        <v>4604</v>
      </c>
      <c r="P913" t="s">
        <v>19</v>
      </c>
      <c r="Q913" t="s">
        <v>126</v>
      </c>
      <c r="R913" t="s">
        <v>62</v>
      </c>
      <c r="S913" t="s">
        <v>1728</v>
      </c>
      <c r="T913" t="s">
        <v>6881</v>
      </c>
      <c r="U913" t="s">
        <v>3975</v>
      </c>
    </row>
    <row r="914" spans="1:21" x14ac:dyDescent="0.25">
      <c r="A914" t="s">
        <v>4074</v>
      </c>
      <c r="B914" t="s">
        <v>4075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4671</v>
      </c>
      <c r="O914" t="s">
        <v>6882</v>
      </c>
      <c r="Q914" t="s">
        <v>1081</v>
      </c>
      <c r="R914" t="s">
        <v>34</v>
      </c>
      <c r="S914" t="s">
        <v>1728</v>
      </c>
      <c r="T914" t="s">
        <v>4659</v>
      </c>
      <c r="U914" t="s">
        <v>4076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5376</v>
      </c>
      <c r="O915" t="s">
        <v>6883</v>
      </c>
      <c r="P915" t="s">
        <v>19</v>
      </c>
      <c r="Q915" t="s">
        <v>126</v>
      </c>
      <c r="R915" t="s">
        <v>67</v>
      </c>
      <c r="S915" t="s">
        <v>1732</v>
      </c>
      <c r="T915" t="s">
        <v>5365</v>
      </c>
      <c r="U915" t="s">
        <v>2904</v>
      </c>
    </row>
    <row r="916" spans="1:21" x14ac:dyDescent="0.25">
      <c r="A916" t="s">
        <v>4182</v>
      </c>
      <c r="B916" t="s">
        <v>4183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4290</v>
      </c>
      <c r="K916" t="s">
        <v>824</v>
      </c>
      <c r="L916" t="s">
        <v>819</v>
      </c>
      <c r="M916" t="s">
        <v>1729</v>
      </c>
      <c r="N916" t="s">
        <v>6884</v>
      </c>
      <c r="O916" t="s">
        <v>6885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4184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6487</v>
      </c>
      <c r="K917" t="s">
        <v>824</v>
      </c>
      <c r="L917" t="s">
        <v>817</v>
      </c>
      <c r="M917" t="s">
        <v>1729</v>
      </c>
      <c r="N917" t="s">
        <v>6884</v>
      </c>
      <c r="O917" t="s">
        <v>6886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4328</v>
      </c>
      <c r="O918" t="s">
        <v>6887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3879</v>
      </c>
      <c r="B919" t="s">
        <v>3880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5295</v>
      </c>
      <c r="K919" t="s">
        <v>824</v>
      </c>
      <c r="M919" t="s">
        <v>1731</v>
      </c>
      <c r="N919" t="s">
        <v>6888</v>
      </c>
      <c r="P919" t="s">
        <v>19</v>
      </c>
      <c r="Q919" t="s">
        <v>1083</v>
      </c>
      <c r="R919" t="s">
        <v>63</v>
      </c>
      <c r="S919" t="s">
        <v>1732</v>
      </c>
      <c r="T919" t="s">
        <v>5012</v>
      </c>
      <c r="U919" t="s">
        <v>3881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5833</v>
      </c>
      <c r="K920" t="s">
        <v>822</v>
      </c>
      <c r="M920" t="s">
        <v>1729</v>
      </c>
      <c r="N920" t="s">
        <v>6888</v>
      </c>
      <c r="P920" t="s">
        <v>19</v>
      </c>
      <c r="Q920" t="s">
        <v>126</v>
      </c>
      <c r="R920" t="s">
        <v>29</v>
      </c>
      <c r="S920" t="s">
        <v>1732</v>
      </c>
      <c r="T920" t="s">
        <v>4998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6487</v>
      </c>
      <c r="K921" t="s">
        <v>824</v>
      </c>
      <c r="L921" t="s">
        <v>817</v>
      </c>
      <c r="M921" t="s">
        <v>1729</v>
      </c>
      <c r="N921" t="s">
        <v>6888</v>
      </c>
      <c r="O921" t="s">
        <v>6889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3529</v>
      </c>
      <c r="B922" t="s">
        <v>3529</v>
      </c>
      <c r="C922" t="s">
        <v>33</v>
      </c>
      <c r="D922" t="s">
        <v>4299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6890</v>
      </c>
      <c r="O922" t="s">
        <v>6891</v>
      </c>
      <c r="P922" t="s">
        <v>19</v>
      </c>
      <c r="Q922" t="s">
        <v>1101</v>
      </c>
      <c r="R922" t="s">
        <v>62</v>
      </c>
      <c r="S922" t="s">
        <v>1728</v>
      </c>
      <c r="T922" t="s">
        <v>6892</v>
      </c>
      <c r="U922" t="s">
        <v>3530</v>
      </c>
    </row>
    <row r="923" spans="1:21" x14ac:dyDescent="0.25">
      <c r="A923" t="s">
        <v>3438</v>
      </c>
      <c r="B923" t="s">
        <v>3439</v>
      </c>
      <c r="C923" t="s">
        <v>3418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3233</v>
      </c>
      <c r="O923" t="s">
        <v>6893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3440</v>
      </c>
    </row>
    <row r="924" spans="1:21" x14ac:dyDescent="0.25">
      <c r="A924" t="s">
        <v>3863</v>
      </c>
      <c r="B924" t="s">
        <v>3864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3233</v>
      </c>
      <c r="O924" t="s">
        <v>6894</v>
      </c>
      <c r="P924" t="s">
        <v>19</v>
      </c>
      <c r="Q924" t="s">
        <v>1101</v>
      </c>
      <c r="R924" t="s">
        <v>37</v>
      </c>
      <c r="S924" t="s">
        <v>1730</v>
      </c>
      <c r="T924" t="s">
        <v>5382</v>
      </c>
      <c r="U924" t="s">
        <v>3865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5369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3420</v>
      </c>
      <c r="U925" t="s">
        <v>595</v>
      </c>
    </row>
    <row r="926" spans="1:21" x14ac:dyDescent="0.25">
      <c r="A926" t="s">
        <v>4994</v>
      </c>
      <c r="B926" t="s">
        <v>4995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3306</v>
      </c>
      <c r="K926" t="s">
        <v>822</v>
      </c>
      <c r="L926" t="s">
        <v>817</v>
      </c>
      <c r="M926" t="s">
        <v>1731</v>
      </c>
      <c r="N926" t="s">
        <v>4993</v>
      </c>
      <c r="O926" t="s">
        <v>6895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4996</v>
      </c>
    </row>
    <row r="927" spans="1:21" x14ac:dyDescent="0.25">
      <c r="A927" t="s">
        <v>4226</v>
      </c>
      <c r="B927" t="s">
        <v>4227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4431</v>
      </c>
      <c r="K927" t="s">
        <v>824</v>
      </c>
      <c r="M927" t="s">
        <v>1729</v>
      </c>
      <c r="N927" t="s">
        <v>6896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4228</v>
      </c>
    </row>
    <row r="928" spans="1:21" x14ac:dyDescent="0.25">
      <c r="A928" t="s">
        <v>4449</v>
      </c>
      <c r="B928" t="s">
        <v>4450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4323</v>
      </c>
      <c r="K928" t="s">
        <v>824</v>
      </c>
      <c r="L928" t="s">
        <v>817</v>
      </c>
      <c r="M928" t="s">
        <v>1729</v>
      </c>
      <c r="N928" t="s">
        <v>6896</v>
      </c>
      <c r="O928" t="s">
        <v>6897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4451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6898</v>
      </c>
      <c r="O929" t="s">
        <v>4204</v>
      </c>
      <c r="P929" t="s">
        <v>19</v>
      </c>
      <c r="Q929" t="s">
        <v>1083</v>
      </c>
      <c r="R929" t="s">
        <v>67</v>
      </c>
      <c r="S929" t="s">
        <v>1732</v>
      </c>
      <c r="T929" t="s">
        <v>6899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6487</v>
      </c>
      <c r="K930" t="s">
        <v>824</v>
      </c>
      <c r="L930" t="s">
        <v>817</v>
      </c>
      <c r="M930" t="s">
        <v>1727</v>
      </c>
      <c r="N930" t="s">
        <v>6898</v>
      </c>
      <c r="O930" t="s">
        <v>6900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3666</v>
      </c>
      <c r="B931" t="s">
        <v>3667</v>
      </c>
      <c r="C931" t="s">
        <v>1128</v>
      </c>
      <c r="D931" t="s">
        <v>4299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5379</v>
      </c>
      <c r="O931" t="s">
        <v>6901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3668</v>
      </c>
    </row>
    <row r="932" spans="1:21" x14ac:dyDescent="0.25">
      <c r="A932" t="s">
        <v>3413</v>
      </c>
      <c r="B932" t="s">
        <v>3413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4280</v>
      </c>
      <c r="K932" t="s">
        <v>1349</v>
      </c>
      <c r="L932" t="s">
        <v>816</v>
      </c>
      <c r="M932" t="s">
        <v>1731</v>
      </c>
      <c r="N932" t="s">
        <v>6902</v>
      </c>
      <c r="O932" t="s">
        <v>6903</v>
      </c>
      <c r="P932" t="s">
        <v>19</v>
      </c>
      <c r="Q932" t="s">
        <v>1083</v>
      </c>
      <c r="R932" t="s">
        <v>18</v>
      </c>
      <c r="S932" t="s">
        <v>1730</v>
      </c>
      <c r="T932" t="s">
        <v>4326</v>
      </c>
      <c r="U932" t="s">
        <v>3414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3230</v>
      </c>
      <c r="K933" t="s">
        <v>824</v>
      </c>
      <c r="M933" t="s">
        <v>1729</v>
      </c>
      <c r="N933" t="s">
        <v>6902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6487</v>
      </c>
      <c r="K934" t="s">
        <v>824</v>
      </c>
      <c r="L934" t="s">
        <v>817</v>
      </c>
      <c r="M934" t="s">
        <v>1729</v>
      </c>
      <c r="N934" t="s">
        <v>5384</v>
      </c>
      <c r="O934" t="s">
        <v>6904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3871</v>
      </c>
      <c r="B935" t="s">
        <v>3872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4647</v>
      </c>
      <c r="K935" t="s">
        <v>822</v>
      </c>
      <c r="L935" t="s">
        <v>819</v>
      </c>
      <c r="M935" t="s">
        <v>1729</v>
      </c>
      <c r="N935" t="s">
        <v>5384</v>
      </c>
      <c r="O935" t="s">
        <v>4304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3873</v>
      </c>
    </row>
    <row r="936" spans="1:21" x14ac:dyDescent="0.25">
      <c r="A936" t="s">
        <v>4110</v>
      </c>
      <c r="B936" t="s">
        <v>4111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3131</v>
      </c>
      <c r="K936" t="s">
        <v>1086</v>
      </c>
      <c r="M936" t="s">
        <v>1731</v>
      </c>
      <c r="N936" t="s">
        <v>5384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4112</v>
      </c>
    </row>
    <row r="937" spans="1:21" x14ac:dyDescent="0.25">
      <c r="A937" t="s">
        <v>3853</v>
      </c>
      <c r="B937" t="s">
        <v>3854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6905</v>
      </c>
      <c r="O937" t="s">
        <v>6906</v>
      </c>
      <c r="P937" t="s">
        <v>19</v>
      </c>
      <c r="Q937" t="s">
        <v>1083</v>
      </c>
      <c r="R937" t="s">
        <v>63</v>
      </c>
      <c r="S937" t="s">
        <v>1730</v>
      </c>
      <c r="T937" t="s">
        <v>3855</v>
      </c>
      <c r="U937" t="s">
        <v>3856</v>
      </c>
    </row>
    <row r="938" spans="1:21" x14ac:dyDescent="0.25">
      <c r="A938" t="s">
        <v>4144</v>
      </c>
      <c r="B938" t="s">
        <v>4145</v>
      </c>
      <c r="C938" t="s">
        <v>4047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6905</v>
      </c>
      <c r="O938" t="s">
        <v>6907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4146</v>
      </c>
    </row>
    <row r="939" spans="1:21" x14ac:dyDescent="0.25">
      <c r="A939" t="s">
        <v>4364</v>
      </c>
      <c r="B939" t="s">
        <v>4364</v>
      </c>
      <c r="C939" t="s">
        <v>3419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6905</v>
      </c>
      <c r="O939" t="s">
        <v>6908</v>
      </c>
      <c r="P939" t="s">
        <v>19</v>
      </c>
      <c r="Q939" t="s">
        <v>1083</v>
      </c>
      <c r="R939" t="s">
        <v>18</v>
      </c>
      <c r="S939" t="s">
        <v>1730</v>
      </c>
      <c r="T939" t="s">
        <v>6909</v>
      </c>
      <c r="U939" t="s">
        <v>4365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6487</v>
      </c>
      <c r="K940" t="s">
        <v>824</v>
      </c>
      <c r="M940" t="s">
        <v>1729</v>
      </c>
      <c r="N940" t="s">
        <v>4221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4819</v>
      </c>
      <c r="B941" t="s">
        <v>4820</v>
      </c>
      <c r="C941" t="s">
        <v>4735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3507</v>
      </c>
      <c r="K941" t="s">
        <v>824</v>
      </c>
      <c r="M941" t="s">
        <v>1731</v>
      </c>
      <c r="N941" t="s">
        <v>4221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4821</v>
      </c>
    </row>
    <row r="942" spans="1:21" x14ac:dyDescent="0.25">
      <c r="A942" t="s">
        <v>3396</v>
      </c>
      <c r="B942" t="s">
        <v>3397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5371</v>
      </c>
      <c r="O942" t="s">
        <v>6328</v>
      </c>
      <c r="P942" t="s">
        <v>19</v>
      </c>
      <c r="Q942" t="s">
        <v>1083</v>
      </c>
      <c r="R942" t="s">
        <v>34</v>
      </c>
      <c r="S942" t="s">
        <v>1728</v>
      </c>
      <c r="T942" t="s">
        <v>3815</v>
      </c>
      <c r="U942" t="s">
        <v>3398</v>
      </c>
    </row>
    <row r="943" spans="1:21" x14ac:dyDescent="0.25">
      <c r="A943" t="s">
        <v>3485</v>
      </c>
      <c r="B943" t="s">
        <v>3486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5371</v>
      </c>
      <c r="O943" t="s">
        <v>6101</v>
      </c>
      <c r="P943" t="s">
        <v>19</v>
      </c>
      <c r="Q943" t="s">
        <v>1081</v>
      </c>
      <c r="R943" t="s">
        <v>29</v>
      </c>
      <c r="S943" t="s">
        <v>1728</v>
      </c>
      <c r="T943" t="s">
        <v>4333</v>
      </c>
      <c r="U943" t="s">
        <v>3487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4320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6910</v>
      </c>
      <c r="U944" t="s">
        <v>1834</v>
      </c>
    </row>
    <row r="945" spans="1:21" x14ac:dyDescent="0.25">
      <c r="A945" t="s">
        <v>5055</v>
      </c>
      <c r="B945" t="s">
        <v>5056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4320</v>
      </c>
      <c r="O945" t="s">
        <v>6911</v>
      </c>
      <c r="P945" t="s">
        <v>19</v>
      </c>
      <c r="Q945" t="s">
        <v>1083</v>
      </c>
      <c r="R945" t="s">
        <v>60</v>
      </c>
      <c r="S945" t="s">
        <v>1730</v>
      </c>
      <c r="T945" t="s">
        <v>6912</v>
      </c>
      <c r="U945" t="s">
        <v>5057</v>
      </c>
    </row>
    <row r="946" spans="1:21" x14ac:dyDescent="0.25">
      <c r="A946" t="s">
        <v>3911</v>
      </c>
      <c r="B946" t="s">
        <v>3912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3306</v>
      </c>
      <c r="K946" t="s">
        <v>824</v>
      </c>
      <c r="L946" t="s">
        <v>819</v>
      </c>
      <c r="M946" t="s">
        <v>1731</v>
      </c>
      <c r="N946" t="s">
        <v>6913</v>
      </c>
      <c r="O946" t="s">
        <v>5981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3913</v>
      </c>
    </row>
    <row r="947" spans="1:21" x14ac:dyDescent="0.25">
      <c r="A947" t="s">
        <v>3882</v>
      </c>
      <c r="B947" t="s">
        <v>3883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5158</v>
      </c>
      <c r="K947" t="s">
        <v>824</v>
      </c>
      <c r="M947" t="s">
        <v>1729</v>
      </c>
      <c r="N947" t="s">
        <v>4673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3884</v>
      </c>
    </row>
    <row r="948" spans="1:21" x14ac:dyDescent="0.25">
      <c r="A948" t="s">
        <v>3478</v>
      </c>
      <c r="B948" t="s">
        <v>3479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4673</v>
      </c>
      <c r="O948" t="s">
        <v>6914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3480</v>
      </c>
    </row>
    <row r="949" spans="1:21" x14ac:dyDescent="0.25">
      <c r="A949" t="s">
        <v>3888</v>
      </c>
      <c r="B949" t="s">
        <v>3889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5158</v>
      </c>
      <c r="K949" t="s">
        <v>824</v>
      </c>
      <c r="M949" t="s">
        <v>1731</v>
      </c>
      <c r="N949" t="s">
        <v>4673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3890</v>
      </c>
    </row>
    <row r="950" spans="1:21" x14ac:dyDescent="0.25">
      <c r="A950" t="s">
        <v>3891</v>
      </c>
      <c r="B950" t="s">
        <v>3892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5270</v>
      </c>
      <c r="K950" t="s">
        <v>824</v>
      </c>
      <c r="M950" t="s">
        <v>1729</v>
      </c>
      <c r="N950" t="s">
        <v>4673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3893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6487</v>
      </c>
      <c r="K951" t="s">
        <v>824</v>
      </c>
      <c r="L951" t="s">
        <v>817</v>
      </c>
      <c r="M951" t="s">
        <v>1729</v>
      </c>
      <c r="N951" t="s">
        <v>4222</v>
      </c>
      <c r="O951" t="s">
        <v>6915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3263</v>
      </c>
      <c r="B952" t="s">
        <v>3264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4222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3265</v>
      </c>
    </row>
    <row r="953" spans="1:21" x14ac:dyDescent="0.25">
      <c r="A953" t="s">
        <v>3906</v>
      </c>
      <c r="B953" t="s">
        <v>3907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6916</v>
      </c>
      <c r="K953" t="s">
        <v>824</v>
      </c>
      <c r="M953" t="s">
        <v>1727</v>
      </c>
      <c r="N953" t="s">
        <v>5386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3908</v>
      </c>
    </row>
    <row r="954" spans="1:21" x14ac:dyDescent="0.25">
      <c r="A954" t="s">
        <v>3938</v>
      </c>
      <c r="B954" t="s">
        <v>3939</v>
      </c>
      <c r="D954" t="s">
        <v>1120</v>
      </c>
      <c r="E954" t="s">
        <v>125</v>
      </c>
      <c r="F954" t="s">
        <v>4336</v>
      </c>
      <c r="G954" t="s">
        <v>1613</v>
      </c>
      <c r="H954" t="s">
        <v>126</v>
      </c>
      <c r="I954" t="s">
        <v>131</v>
      </c>
      <c r="J954" t="s">
        <v>3507</v>
      </c>
      <c r="K954" t="s">
        <v>1086</v>
      </c>
      <c r="M954" t="s">
        <v>1727</v>
      </c>
      <c r="N954" t="s">
        <v>5386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3940</v>
      </c>
    </row>
    <row r="955" spans="1:21" x14ac:dyDescent="0.25">
      <c r="A955" t="s">
        <v>3534</v>
      </c>
      <c r="B955" t="s">
        <v>3535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5377</v>
      </c>
      <c r="O955" t="s">
        <v>6917</v>
      </c>
      <c r="P955" t="s">
        <v>19</v>
      </c>
      <c r="Q955" t="s">
        <v>1362</v>
      </c>
      <c r="R955" t="s">
        <v>67</v>
      </c>
      <c r="S955" t="s">
        <v>1730</v>
      </c>
      <c r="T955" t="s">
        <v>4992</v>
      </c>
      <c r="U955" t="s">
        <v>3536</v>
      </c>
    </row>
    <row r="956" spans="1:21" x14ac:dyDescent="0.25">
      <c r="A956" t="s">
        <v>4477</v>
      </c>
      <c r="B956" t="s">
        <v>4478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3291</v>
      </c>
      <c r="K956" t="s">
        <v>822</v>
      </c>
      <c r="L956" t="s">
        <v>819</v>
      </c>
      <c r="M956" t="s">
        <v>1727</v>
      </c>
      <c r="N956" t="s">
        <v>3823</v>
      </c>
      <c r="O956" t="s">
        <v>6918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4479</v>
      </c>
    </row>
    <row r="957" spans="1:21" x14ac:dyDescent="0.25">
      <c r="A957" t="s">
        <v>3260</v>
      </c>
      <c r="B957" t="s">
        <v>3261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3824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3262</v>
      </c>
    </row>
    <row r="958" spans="1:21" x14ac:dyDescent="0.25">
      <c r="A958" t="s">
        <v>4753</v>
      </c>
      <c r="B958" t="s">
        <v>4754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3824</v>
      </c>
      <c r="O958" t="s">
        <v>6919</v>
      </c>
      <c r="P958" t="s">
        <v>19</v>
      </c>
      <c r="Q958" t="s">
        <v>1081</v>
      </c>
      <c r="R958" t="s">
        <v>51</v>
      </c>
      <c r="S958" t="s">
        <v>1730</v>
      </c>
      <c r="T958" t="s">
        <v>6920</v>
      </c>
      <c r="U958" t="s">
        <v>4755</v>
      </c>
    </row>
    <row r="959" spans="1:21" x14ac:dyDescent="0.25">
      <c r="A959" t="s">
        <v>4230</v>
      </c>
      <c r="B959" t="s">
        <v>4231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4431</v>
      </c>
      <c r="K959" t="s">
        <v>824</v>
      </c>
      <c r="L959" t="s">
        <v>819</v>
      </c>
      <c r="M959" t="s">
        <v>1731</v>
      </c>
      <c r="N959" t="s">
        <v>6921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4232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3699</v>
      </c>
      <c r="K960" t="s">
        <v>1086</v>
      </c>
      <c r="L960" t="s">
        <v>819</v>
      </c>
      <c r="M960" t="s">
        <v>1729</v>
      </c>
      <c r="N960" t="s">
        <v>3526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4675</v>
      </c>
      <c r="U960" t="s">
        <v>2933</v>
      </c>
    </row>
    <row r="961" spans="1:21" x14ac:dyDescent="0.25">
      <c r="A961" t="s">
        <v>4086</v>
      </c>
      <c r="B961" t="s">
        <v>4087</v>
      </c>
      <c r="C961" t="s">
        <v>4047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3526</v>
      </c>
      <c r="O961" t="s">
        <v>6922</v>
      </c>
      <c r="P961" t="s">
        <v>19</v>
      </c>
      <c r="Q961" t="s">
        <v>126</v>
      </c>
      <c r="R961" t="s">
        <v>62</v>
      </c>
      <c r="S961" t="s">
        <v>1732</v>
      </c>
      <c r="T961" t="s">
        <v>6923</v>
      </c>
      <c r="U961" t="s">
        <v>4088</v>
      </c>
    </row>
    <row r="962" spans="1:21" x14ac:dyDescent="0.25">
      <c r="A962" t="s">
        <v>3846</v>
      </c>
      <c r="B962" t="s">
        <v>3847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6924</v>
      </c>
      <c r="O962" t="s">
        <v>6925</v>
      </c>
      <c r="P962" t="s">
        <v>19</v>
      </c>
      <c r="Q962" t="s">
        <v>1101</v>
      </c>
      <c r="R962" t="s">
        <v>120</v>
      </c>
      <c r="S962" t="s">
        <v>1730</v>
      </c>
      <c r="T962" t="s">
        <v>5392</v>
      </c>
      <c r="U962" t="s">
        <v>3848</v>
      </c>
    </row>
    <row r="963" spans="1:21" x14ac:dyDescent="0.25">
      <c r="A963" t="s">
        <v>3991</v>
      </c>
      <c r="B963" t="s">
        <v>3992</v>
      </c>
      <c r="C963" t="s">
        <v>3195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4443</v>
      </c>
      <c r="K963" t="s">
        <v>822</v>
      </c>
      <c r="L963" t="s">
        <v>819</v>
      </c>
      <c r="M963" t="s">
        <v>1731</v>
      </c>
      <c r="N963" t="s">
        <v>5381</v>
      </c>
      <c r="O963" t="s">
        <v>6926</v>
      </c>
      <c r="P963" t="s">
        <v>19</v>
      </c>
      <c r="Q963" t="s">
        <v>1083</v>
      </c>
      <c r="R963" t="s">
        <v>41</v>
      </c>
      <c r="S963" t="s">
        <v>1730</v>
      </c>
      <c r="T963" t="s">
        <v>5000</v>
      </c>
      <c r="U963" t="s">
        <v>3993</v>
      </c>
    </row>
    <row r="964" spans="1:21" x14ac:dyDescent="0.25">
      <c r="A964" t="s">
        <v>4061</v>
      </c>
      <c r="B964" t="s">
        <v>4062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6502</v>
      </c>
      <c r="K964" t="s">
        <v>824</v>
      </c>
      <c r="M964" t="s">
        <v>1731</v>
      </c>
      <c r="N964" t="s">
        <v>5381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4063</v>
      </c>
    </row>
    <row r="965" spans="1:21" x14ac:dyDescent="0.25">
      <c r="A965" t="s">
        <v>5040</v>
      </c>
      <c r="B965" t="s">
        <v>5041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5381</v>
      </c>
      <c r="O965" t="s">
        <v>6927</v>
      </c>
      <c r="P965" t="s">
        <v>19</v>
      </c>
      <c r="Q965" t="s">
        <v>126</v>
      </c>
      <c r="R965" t="s">
        <v>37</v>
      </c>
      <c r="S965" t="s">
        <v>1730</v>
      </c>
      <c r="T965" t="s">
        <v>5402</v>
      </c>
      <c r="U965" t="s">
        <v>5042</v>
      </c>
    </row>
    <row r="966" spans="1:21" x14ac:dyDescent="0.25">
      <c r="A966" t="s">
        <v>5008</v>
      </c>
      <c r="B966" t="s">
        <v>5009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3231</v>
      </c>
      <c r="K966" t="s">
        <v>1085</v>
      </c>
      <c r="L966" t="s">
        <v>823</v>
      </c>
      <c r="M966" t="s">
        <v>1731</v>
      </c>
      <c r="N966" t="s">
        <v>6928</v>
      </c>
      <c r="O966" t="s">
        <v>6929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5010</v>
      </c>
    </row>
    <row r="967" spans="1:21" x14ac:dyDescent="0.25">
      <c r="A967" t="s">
        <v>4045</v>
      </c>
      <c r="B967" t="s">
        <v>4046</v>
      </c>
      <c r="C967" t="s">
        <v>4047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6928</v>
      </c>
      <c r="O967" t="s">
        <v>6930</v>
      </c>
      <c r="Q967" t="s">
        <v>126</v>
      </c>
      <c r="R967" t="s">
        <v>62</v>
      </c>
      <c r="S967" t="s">
        <v>1730</v>
      </c>
      <c r="T967" t="s">
        <v>1372</v>
      </c>
      <c r="U967" t="s">
        <v>4048</v>
      </c>
    </row>
    <row r="968" spans="1:21" x14ac:dyDescent="0.25">
      <c r="A968" t="s">
        <v>4036</v>
      </c>
      <c r="B968" t="s">
        <v>4037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4999</v>
      </c>
      <c r="O968" t="s">
        <v>6931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4038</v>
      </c>
    </row>
    <row r="969" spans="1:21" x14ac:dyDescent="0.25">
      <c r="A969" t="s">
        <v>4003</v>
      </c>
      <c r="B969" t="s">
        <v>4004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4602</v>
      </c>
      <c r="K969" t="s">
        <v>824</v>
      </c>
      <c r="M969" t="s">
        <v>1731</v>
      </c>
      <c r="N969" t="s">
        <v>4999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4005</v>
      </c>
    </row>
    <row r="970" spans="1:21" x14ac:dyDescent="0.25">
      <c r="A970" t="s">
        <v>4708</v>
      </c>
      <c r="B970" t="s">
        <v>4709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3497</v>
      </c>
      <c r="K970" t="s">
        <v>824</v>
      </c>
      <c r="M970" t="s">
        <v>1731</v>
      </c>
      <c r="N970" t="s">
        <v>4999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4710</v>
      </c>
    </row>
    <row r="971" spans="1:21" x14ac:dyDescent="0.25">
      <c r="A971" t="s">
        <v>4711</v>
      </c>
      <c r="B971" t="s">
        <v>4712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3229</v>
      </c>
      <c r="K971" t="s">
        <v>822</v>
      </c>
      <c r="M971" t="s">
        <v>1729</v>
      </c>
      <c r="N971" t="s">
        <v>4999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4713</v>
      </c>
    </row>
    <row r="972" spans="1:21" x14ac:dyDescent="0.25">
      <c r="A972" t="s">
        <v>6932</v>
      </c>
      <c r="B972" t="s">
        <v>6933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4432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6934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4432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3932</v>
      </c>
      <c r="B974" t="s">
        <v>3933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4981</v>
      </c>
      <c r="K974" t="s">
        <v>1086</v>
      </c>
      <c r="M974" t="s">
        <v>1727</v>
      </c>
      <c r="N974" t="s">
        <v>4432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3934</v>
      </c>
    </row>
    <row r="975" spans="1:21" x14ac:dyDescent="0.25">
      <c r="A975" t="s">
        <v>3944</v>
      </c>
      <c r="B975" t="s">
        <v>3945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4981</v>
      </c>
      <c r="K975" t="s">
        <v>1086</v>
      </c>
      <c r="M975" t="s">
        <v>1727</v>
      </c>
      <c r="N975" t="s">
        <v>4432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3946</v>
      </c>
    </row>
    <row r="976" spans="1:21" x14ac:dyDescent="0.25">
      <c r="A976" t="s">
        <v>3956</v>
      </c>
      <c r="B976" t="s">
        <v>3957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4572</v>
      </c>
      <c r="K976" t="s">
        <v>824</v>
      </c>
      <c r="M976" t="s">
        <v>1727</v>
      </c>
      <c r="N976" t="s">
        <v>4432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3958</v>
      </c>
    </row>
    <row r="977" spans="1:21" x14ac:dyDescent="0.25">
      <c r="A977" t="s">
        <v>3962</v>
      </c>
      <c r="B977" t="s">
        <v>3963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4572</v>
      </c>
      <c r="K977" t="s">
        <v>824</v>
      </c>
      <c r="M977" t="s">
        <v>1727</v>
      </c>
      <c r="N977" t="s">
        <v>4432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3964</v>
      </c>
    </row>
    <row r="978" spans="1:21" x14ac:dyDescent="0.25">
      <c r="A978" t="s">
        <v>3903</v>
      </c>
      <c r="B978" t="s">
        <v>3904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3287</v>
      </c>
      <c r="K978" t="s">
        <v>824</v>
      </c>
      <c r="L978" t="s">
        <v>819</v>
      </c>
      <c r="M978" t="s">
        <v>1729</v>
      </c>
      <c r="N978" t="s">
        <v>4223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3905</v>
      </c>
    </row>
    <row r="979" spans="1:21" x14ac:dyDescent="0.25">
      <c r="A979" t="s">
        <v>3920</v>
      </c>
      <c r="B979" t="s">
        <v>3921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6935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3922</v>
      </c>
    </row>
    <row r="980" spans="1:21" x14ac:dyDescent="0.25">
      <c r="A980" t="s">
        <v>3923</v>
      </c>
      <c r="B980" t="s">
        <v>3924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6935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3925</v>
      </c>
    </row>
    <row r="981" spans="1:21" x14ac:dyDescent="0.25">
      <c r="A981" t="s">
        <v>3941</v>
      </c>
      <c r="B981" t="s">
        <v>3942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6935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3943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3836</v>
      </c>
      <c r="O982" t="s">
        <v>6936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3997</v>
      </c>
      <c r="B983" t="s">
        <v>3998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5395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3999</v>
      </c>
    </row>
    <row r="984" spans="1:21" x14ac:dyDescent="0.25">
      <c r="A984" t="s">
        <v>4009</v>
      </c>
      <c r="B984" t="s">
        <v>4010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4322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4011</v>
      </c>
    </row>
    <row r="985" spans="1:21" x14ac:dyDescent="0.25">
      <c r="A985" t="s">
        <v>4138</v>
      </c>
      <c r="B985" t="s">
        <v>4139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5791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4140</v>
      </c>
    </row>
    <row r="986" spans="1:21" x14ac:dyDescent="0.25">
      <c r="A986" t="s">
        <v>4055</v>
      </c>
      <c r="B986" t="s">
        <v>4056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4852</v>
      </c>
      <c r="K986" t="s">
        <v>824</v>
      </c>
      <c r="M986" t="s">
        <v>1729</v>
      </c>
      <c r="N986" t="s">
        <v>6937</v>
      </c>
      <c r="P986" t="s">
        <v>19</v>
      </c>
      <c r="Q986" t="s">
        <v>126</v>
      </c>
      <c r="R986" t="s">
        <v>36</v>
      </c>
      <c r="S986" t="s">
        <v>1732</v>
      </c>
      <c r="T986" t="s">
        <v>3672</v>
      </c>
      <c r="U986" t="s">
        <v>4057</v>
      </c>
    </row>
    <row r="987" spans="1:21" x14ac:dyDescent="0.25">
      <c r="A987" t="s">
        <v>4698</v>
      </c>
      <c r="B987" t="s">
        <v>4699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4215</v>
      </c>
      <c r="K987" t="s">
        <v>822</v>
      </c>
      <c r="M987" t="s">
        <v>1731</v>
      </c>
      <c r="N987" t="s">
        <v>6937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4700</v>
      </c>
    </row>
    <row r="988" spans="1:21" x14ac:dyDescent="0.25">
      <c r="A988" t="s">
        <v>4113</v>
      </c>
      <c r="B988" t="s">
        <v>4114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4250</v>
      </c>
      <c r="K988" t="s">
        <v>824</v>
      </c>
      <c r="M988" t="s">
        <v>1729</v>
      </c>
      <c r="N988" t="s">
        <v>4679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4115</v>
      </c>
    </row>
    <row r="989" spans="1:21" x14ac:dyDescent="0.25">
      <c r="A989" t="s">
        <v>4704</v>
      </c>
      <c r="B989" t="s">
        <v>4705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4679</v>
      </c>
      <c r="P989" t="s">
        <v>19</v>
      </c>
      <c r="Q989" t="s">
        <v>1083</v>
      </c>
      <c r="R989" t="s">
        <v>24</v>
      </c>
      <c r="S989" t="s">
        <v>1732</v>
      </c>
      <c r="T989" t="s">
        <v>5391</v>
      </c>
      <c r="U989" t="s">
        <v>4706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4680</v>
      </c>
      <c r="O990" t="s">
        <v>6938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4245</v>
      </c>
      <c r="B991" t="s">
        <v>4246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3354</v>
      </c>
      <c r="K991" t="s">
        <v>824</v>
      </c>
      <c r="M991" t="s">
        <v>1731</v>
      </c>
      <c r="N991" t="s">
        <v>4680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4247</v>
      </c>
    </row>
    <row r="992" spans="1:21" x14ac:dyDescent="0.25">
      <c r="A992" t="s">
        <v>4343</v>
      </c>
      <c r="B992" t="s">
        <v>4344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4284</v>
      </c>
      <c r="K992" t="s">
        <v>822</v>
      </c>
      <c r="L992" t="s">
        <v>819</v>
      </c>
      <c r="M992" t="s">
        <v>1729</v>
      </c>
      <c r="N992" t="s">
        <v>4680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4345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4607</v>
      </c>
      <c r="K993" t="s">
        <v>824</v>
      </c>
      <c r="M993" t="s">
        <v>1727</v>
      </c>
      <c r="N993" t="s">
        <v>3334</v>
      </c>
      <c r="O993" t="s">
        <v>3285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4077</v>
      </c>
      <c r="B994" t="s">
        <v>4078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4430</v>
      </c>
      <c r="K994" t="s">
        <v>824</v>
      </c>
      <c r="M994" t="s">
        <v>1729</v>
      </c>
      <c r="N994" t="s">
        <v>3334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4079</v>
      </c>
    </row>
    <row r="995" spans="1:21" x14ac:dyDescent="0.25">
      <c r="A995" t="s">
        <v>6939</v>
      </c>
      <c r="B995" t="s">
        <v>6940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3334</v>
      </c>
      <c r="P995" t="s">
        <v>19</v>
      </c>
      <c r="Q995" t="s">
        <v>126</v>
      </c>
      <c r="R995" t="s">
        <v>71</v>
      </c>
      <c r="S995" t="s">
        <v>1730</v>
      </c>
      <c r="T995" t="s">
        <v>6941</v>
      </c>
      <c r="U995" t="s">
        <v>6942</v>
      </c>
    </row>
    <row r="996" spans="1:21" x14ac:dyDescent="0.25">
      <c r="A996" t="s">
        <v>4329</v>
      </c>
      <c r="B996" t="s">
        <v>4330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5161</v>
      </c>
      <c r="K996" t="s">
        <v>1390</v>
      </c>
      <c r="M996" t="s">
        <v>1731</v>
      </c>
      <c r="N996" t="s">
        <v>4684</v>
      </c>
      <c r="P996" t="s">
        <v>19</v>
      </c>
      <c r="Q996" t="s">
        <v>1083</v>
      </c>
      <c r="R996" t="s">
        <v>63</v>
      </c>
      <c r="S996" t="s">
        <v>1732</v>
      </c>
      <c r="T996" t="s">
        <v>4331</v>
      </c>
      <c r="U996" t="s">
        <v>4332</v>
      </c>
    </row>
    <row r="997" spans="1:21" x14ac:dyDescent="0.25">
      <c r="A997" t="s">
        <v>3466</v>
      </c>
      <c r="B997" t="s">
        <v>3467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3415</v>
      </c>
      <c r="O997" t="s">
        <v>4845</v>
      </c>
      <c r="P997" t="s">
        <v>19</v>
      </c>
      <c r="Q997" t="s">
        <v>1101</v>
      </c>
      <c r="R997" t="s">
        <v>36</v>
      </c>
      <c r="S997" t="s">
        <v>1730</v>
      </c>
      <c r="T997" t="s">
        <v>6943</v>
      </c>
      <c r="U997" t="s">
        <v>3468</v>
      </c>
    </row>
    <row r="998" spans="1:21" x14ac:dyDescent="0.25">
      <c r="A998" t="s">
        <v>3278</v>
      </c>
      <c r="B998" t="s">
        <v>3279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3415</v>
      </c>
      <c r="O998" t="s">
        <v>6944</v>
      </c>
      <c r="P998" t="s">
        <v>19</v>
      </c>
      <c r="Q998" t="s">
        <v>126</v>
      </c>
      <c r="R998" t="s">
        <v>36</v>
      </c>
      <c r="S998" t="s">
        <v>1732</v>
      </c>
      <c r="T998" t="s">
        <v>5388</v>
      </c>
      <c r="U998" t="s">
        <v>3280</v>
      </c>
    </row>
    <row r="999" spans="1:21" x14ac:dyDescent="0.25">
      <c r="A999" t="s">
        <v>3982</v>
      </c>
      <c r="B999" t="s">
        <v>3982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4981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3983</v>
      </c>
    </row>
    <row r="1000" spans="1:21" x14ac:dyDescent="0.25">
      <c r="A1000" t="s">
        <v>4122</v>
      </c>
      <c r="B1000" t="s">
        <v>4123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3519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4124</v>
      </c>
    </row>
    <row r="1001" spans="1:21" x14ac:dyDescent="0.25">
      <c r="A1001" t="s">
        <v>4125</v>
      </c>
      <c r="B1001" t="s">
        <v>4126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4607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4127</v>
      </c>
    </row>
    <row r="1002" spans="1:21" x14ac:dyDescent="0.25">
      <c r="A1002" t="s">
        <v>4128</v>
      </c>
      <c r="B1002" t="s">
        <v>4129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3417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4130</v>
      </c>
    </row>
    <row r="1003" spans="1:21" x14ac:dyDescent="0.25">
      <c r="A1003" t="s">
        <v>4147</v>
      </c>
      <c r="B1003" t="s">
        <v>4148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4385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4149</v>
      </c>
    </row>
    <row r="1004" spans="1:21" x14ac:dyDescent="0.25">
      <c r="A1004" t="s">
        <v>4242</v>
      </c>
      <c r="B1004" t="s">
        <v>4243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6945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4244</v>
      </c>
    </row>
    <row r="1005" spans="1:21" x14ac:dyDescent="0.25">
      <c r="A1005" t="s">
        <v>4691</v>
      </c>
      <c r="B1005" t="s">
        <v>4692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6946</v>
      </c>
      <c r="U1005" t="s">
        <v>4693</v>
      </c>
    </row>
    <row r="1006" spans="1:21" x14ac:dyDescent="0.25">
      <c r="A1006" t="s">
        <v>5031</v>
      </c>
      <c r="B1006" t="s">
        <v>5032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4548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5033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6947</v>
      </c>
      <c r="O1007" t="s">
        <v>5107</v>
      </c>
      <c r="P1007" t="s">
        <v>25</v>
      </c>
      <c r="Q1007" t="s">
        <v>126</v>
      </c>
      <c r="R1007" t="s">
        <v>36</v>
      </c>
      <c r="S1007" t="s">
        <v>1732</v>
      </c>
      <c r="T1007" t="s">
        <v>3746</v>
      </c>
      <c r="U1007" t="s">
        <v>2723</v>
      </c>
    </row>
    <row r="1008" spans="1:21" x14ac:dyDescent="0.25">
      <c r="A1008" t="s">
        <v>4465</v>
      </c>
      <c r="B1008" t="s">
        <v>4466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4305</v>
      </c>
      <c r="K1008" t="s">
        <v>824</v>
      </c>
      <c r="M1008" t="s">
        <v>1731</v>
      </c>
      <c r="N1008" t="s">
        <v>6947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4467</v>
      </c>
    </row>
    <row r="1009" spans="1:21" x14ac:dyDescent="0.25">
      <c r="A1009" t="s">
        <v>6948</v>
      </c>
      <c r="B1009" t="s">
        <v>6949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6947</v>
      </c>
      <c r="O1009" t="s">
        <v>6950</v>
      </c>
      <c r="P1009" t="s">
        <v>19</v>
      </c>
      <c r="Q1009" t="s">
        <v>1083</v>
      </c>
      <c r="R1009" t="s">
        <v>60</v>
      </c>
      <c r="S1009" t="s">
        <v>1730</v>
      </c>
      <c r="T1009" t="s">
        <v>6951</v>
      </c>
      <c r="U1009" t="s">
        <v>6952</v>
      </c>
    </row>
    <row r="1010" spans="1:21" x14ac:dyDescent="0.25">
      <c r="A1010" t="s">
        <v>4468</v>
      </c>
      <c r="B1010" t="s">
        <v>4469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4419</v>
      </c>
      <c r="K1010" t="s">
        <v>1347</v>
      </c>
      <c r="L1010" t="s">
        <v>823</v>
      </c>
      <c r="M1010" t="s">
        <v>1731</v>
      </c>
      <c r="N1010" t="s">
        <v>3618</v>
      </c>
      <c r="O1010" t="s">
        <v>6953</v>
      </c>
      <c r="P1010" t="s">
        <v>19</v>
      </c>
      <c r="Q1010" t="s">
        <v>1101</v>
      </c>
      <c r="R1010" t="s">
        <v>36</v>
      </c>
      <c r="S1010" t="s">
        <v>1730</v>
      </c>
      <c r="T1010" t="s">
        <v>4997</v>
      </c>
      <c r="U1010" t="s">
        <v>4470</v>
      </c>
    </row>
    <row r="1011" spans="1:21" x14ac:dyDescent="0.25">
      <c r="A1011" t="s">
        <v>4101</v>
      </c>
      <c r="B1011" t="s">
        <v>4102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4263</v>
      </c>
      <c r="K1011" t="s">
        <v>824</v>
      </c>
      <c r="M1011" t="s">
        <v>1729</v>
      </c>
      <c r="N1011" t="s">
        <v>3416</v>
      </c>
      <c r="P1011" t="s">
        <v>19</v>
      </c>
      <c r="Q1011" t="s">
        <v>126</v>
      </c>
      <c r="R1011" t="s">
        <v>120</v>
      </c>
      <c r="S1011" t="s">
        <v>1732</v>
      </c>
      <c r="T1011" t="s">
        <v>4536</v>
      </c>
      <c r="U1011" t="s">
        <v>4103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4270</v>
      </c>
      <c r="K1012" t="s">
        <v>824</v>
      </c>
      <c r="L1012" t="s">
        <v>817</v>
      </c>
      <c r="M1012" t="s">
        <v>1729</v>
      </c>
      <c r="N1012" t="s">
        <v>3537</v>
      </c>
      <c r="O1012" t="s">
        <v>6954</v>
      </c>
      <c r="P1012" t="s">
        <v>19</v>
      </c>
      <c r="Q1012" t="s">
        <v>126</v>
      </c>
      <c r="R1012" t="s">
        <v>46</v>
      </c>
      <c r="S1012" t="s">
        <v>1732</v>
      </c>
      <c r="T1012" t="s">
        <v>3819</v>
      </c>
      <c r="U1012" t="s">
        <v>2152</v>
      </c>
    </row>
    <row r="1013" spans="1:21" x14ac:dyDescent="0.25">
      <c r="A1013" t="s">
        <v>4729</v>
      </c>
      <c r="B1013" t="s">
        <v>4730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3713</v>
      </c>
      <c r="K1013" t="s">
        <v>824</v>
      </c>
      <c r="M1013" t="s">
        <v>1731</v>
      </c>
      <c r="N1013" t="s">
        <v>3537</v>
      </c>
      <c r="O1013" t="s">
        <v>4387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4731</v>
      </c>
    </row>
    <row r="1014" spans="1:21" x14ac:dyDescent="0.25">
      <c r="A1014" t="s">
        <v>4694</v>
      </c>
      <c r="B1014" t="s">
        <v>4695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3852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4696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4224</v>
      </c>
      <c r="K1015" t="s">
        <v>1086</v>
      </c>
      <c r="L1015" t="s">
        <v>819</v>
      </c>
      <c r="M1015" t="s">
        <v>1727</v>
      </c>
      <c r="N1015" t="s">
        <v>3623</v>
      </c>
      <c r="O1015" t="s">
        <v>6955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3947</v>
      </c>
      <c r="B1016" t="s">
        <v>3948</v>
      </c>
      <c r="C1016" t="s">
        <v>3419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3569</v>
      </c>
      <c r="K1016" t="s">
        <v>1086</v>
      </c>
      <c r="M1016" t="s">
        <v>1731</v>
      </c>
      <c r="N1016" t="s">
        <v>3623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3949</v>
      </c>
    </row>
    <row r="1017" spans="1:21" x14ac:dyDescent="0.25">
      <c r="A1017" t="s">
        <v>4765</v>
      </c>
      <c r="B1017" t="s">
        <v>4766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3857</v>
      </c>
      <c r="O1017" t="s">
        <v>6956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4767</v>
      </c>
    </row>
    <row r="1018" spans="1:21" x14ac:dyDescent="0.25">
      <c r="A1018" t="s">
        <v>4083</v>
      </c>
      <c r="B1018" t="s">
        <v>4084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3858</v>
      </c>
      <c r="O1018" t="s">
        <v>5358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4085</v>
      </c>
    </row>
    <row r="1019" spans="1:21" x14ac:dyDescent="0.25">
      <c r="A1019" t="s">
        <v>4141</v>
      </c>
      <c r="B1019" t="s">
        <v>4142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4385</v>
      </c>
      <c r="K1019" t="s">
        <v>824</v>
      </c>
      <c r="M1019" t="s">
        <v>1729</v>
      </c>
      <c r="N1019" t="s">
        <v>3858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4143</v>
      </c>
    </row>
    <row r="1020" spans="1:21" x14ac:dyDescent="0.25">
      <c r="A1020" t="s">
        <v>4747</v>
      </c>
      <c r="B1020" t="s">
        <v>4748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3699</v>
      </c>
      <c r="K1020" t="s">
        <v>824</v>
      </c>
      <c r="M1020" t="s">
        <v>1731</v>
      </c>
      <c r="N1020" t="s">
        <v>3858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4749</v>
      </c>
    </row>
    <row r="1021" spans="1:21" x14ac:dyDescent="0.25">
      <c r="A1021" t="s">
        <v>6957</v>
      </c>
      <c r="B1021" t="s">
        <v>6958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3858</v>
      </c>
      <c r="P1021" t="s">
        <v>19</v>
      </c>
      <c r="Q1021" t="s">
        <v>126</v>
      </c>
      <c r="R1021" t="s">
        <v>51</v>
      </c>
      <c r="S1021" t="s">
        <v>1732</v>
      </c>
      <c r="T1021" t="s">
        <v>6959</v>
      </c>
      <c r="U1021" t="s">
        <v>6960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6487</v>
      </c>
      <c r="K1022" t="s">
        <v>824</v>
      </c>
      <c r="L1022" t="s">
        <v>817</v>
      </c>
      <c r="M1022" t="s">
        <v>1727</v>
      </c>
      <c r="N1022" t="s">
        <v>4440</v>
      </c>
      <c r="O1022" t="s">
        <v>6961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4717</v>
      </c>
      <c r="B1023" t="s">
        <v>4718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3769</v>
      </c>
      <c r="K1023" t="s">
        <v>824</v>
      </c>
      <c r="M1023" t="s">
        <v>1729</v>
      </c>
      <c r="N1023" t="s">
        <v>4440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4719</v>
      </c>
    </row>
    <row r="1024" spans="1:21" x14ac:dyDescent="0.25">
      <c r="A1024" t="s">
        <v>4720</v>
      </c>
      <c r="B1024" t="s">
        <v>4721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3497</v>
      </c>
      <c r="K1024" t="s">
        <v>824</v>
      </c>
      <c r="M1024" t="s">
        <v>1729</v>
      </c>
      <c r="N1024" t="s">
        <v>4440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4722</v>
      </c>
    </row>
    <row r="1025" spans="1:22" x14ac:dyDescent="0.25">
      <c r="A1025" t="s">
        <v>4064</v>
      </c>
      <c r="B1025" t="s">
        <v>4065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6502</v>
      </c>
      <c r="K1025" t="s">
        <v>824</v>
      </c>
      <c r="L1025" t="s">
        <v>819</v>
      </c>
      <c r="M1025" t="s">
        <v>1729</v>
      </c>
      <c r="N1025" t="s">
        <v>6962</v>
      </c>
      <c r="O1025" t="s">
        <v>6963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4066</v>
      </c>
    </row>
    <row r="1026" spans="1:22" x14ac:dyDescent="0.25">
      <c r="A1026" t="s">
        <v>4744</v>
      </c>
      <c r="B1026" t="s">
        <v>4745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6665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4746</v>
      </c>
    </row>
    <row r="1027" spans="1:22" x14ac:dyDescent="0.25">
      <c r="A1027" t="s">
        <v>4509</v>
      </c>
      <c r="B1027" t="s">
        <v>4510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4172</v>
      </c>
      <c r="K1027" t="s">
        <v>824</v>
      </c>
      <c r="M1027" t="s">
        <v>1729</v>
      </c>
      <c r="N1027" t="s">
        <v>6964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4511</v>
      </c>
    </row>
    <row r="1028" spans="1:22" x14ac:dyDescent="0.25">
      <c r="A1028" t="s">
        <v>3275</v>
      </c>
      <c r="B1028" t="s">
        <v>3276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5331</v>
      </c>
      <c r="K1028" t="s">
        <v>824</v>
      </c>
      <c r="M1028" t="s">
        <v>1727</v>
      </c>
      <c r="N1028" t="s">
        <v>6964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3277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6965</v>
      </c>
      <c r="O1029" t="s">
        <v>6966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3445</v>
      </c>
      <c r="B1030" t="s">
        <v>3446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6965</v>
      </c>
      <c r="P1030" t="s">
        <v>19</v>
      </c>
      <c r="Q1030" t="s">
        <v>1083</v>
      </c>
      <c r="R1030" t="s">
        <v>18</v>
      </c>
      <c r="S1030" t="s">
        <v>1732</v>
      </c>
      <c r="T1030" t="s">
        <v>6967</v>
      </c>
      <c r="U1030" t="s">
        <v>3447</v>
      </c>
    </row>
    <row r="1031" spans="1:22" x14ac:dyDescent="0.25">
      <c r="A1031" t="s">
        <v>3461</v>
      </c>
      <c r="B1031" t="s">
        <v>3462</v>
      </c>
      <c r="C1031" t="s">
        <v>3463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6965</v>
      </c>
      <c r="O1031" t="s">
        <v>3464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3465</v>
      </c>
    </row>
    <row r="1032" spans="1:22" x14ac:dyDescent="0.25">
      <c r="A1032" t="s">
        <v>3859</v>
      </c>
      <c r="B1032" t="s">
        <v>3860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6965</v>
      </c>
      <c r="O1032" t="s">
        <v>6968</v>
      </c>
      <c r="P1032" t="s">
        <v>19</v>
      </c>
      <c r="Q1032" t="s">
        <v>126</v>
      </c>
      <c r="R1032" t="s">
        <v>36</v>
      </c>
      <c r="S1032" t="s">
        <v>1730</v>
      </c>
      <c r="T1032" t="s">
        <v>4672</v>
      </c>
      <c r="U1032" t="s">
        <v>3861</v>
      </c>
    </row>
    <row r="1033" spans="1:22" x14ac:dyDescent="0.25">
      <c r="A1033" t="s">
        <v>4762</v>
      </c>
      <c r="B1033" t="s">
        <v>4763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6969</v>
      </c>
      <c r="K1033" t="s">
        <v>822</v>
      </c>
      <c r="L1033" t="s">
        <v>819</v>
      </c>
      <c r="M1033" t="s">
        <v>1727</v>
      </c>
      <c r="N1033" t="s">
        <v>6965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4764</v>
      </c>
    </row>
    <row r="1034" spans="1:22" x14ac:dyDescent="0.25">
      <c r="A1034" t="s">
        <v>5003</v>
      </c>
      <c r="B1034" t="s">
        <v>5004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6970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5006</v>
      </c>
      <c r="V1034" t="s">
        <v>1143</v>
      </c>
    </row>
    <row r="1035" spans="1:22" x14ac:dyDescent="0.25">
      <c r="A1035" t="s">
        <v>3523</v>
      </c>
      <c r="B1035" t="s">
        <v>3524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4324</v>
      </c>
      <c r="U1035" t="s">
        <v>3525</v>
      </c>
    </row>
    <row r="1036" spans="1:22" x14ac:dyDescent="0.25">
      <c r="A1036" t="s">
        <v>3979</v>
      </c>
      <c r="B1036" t="s">
        <v>3980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6971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3981</v>
      </c>
    </row>
    <row r="1037" spans="1:22" x14ac:dyDescent="0.25">
      <c r="A1037" t="s">
        <v>4024</v>
      </c>
      <c r="B1037" t="s">
        <v>4025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4436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4026</v>
      </c>
    </row>
    <row r="1038" spans="1:22" x14ac:dyDescent="0.25">
      <c r="A1038" t="s">
        <v>4486</v>
      </c>
      <c r="B1038" t="s">
        <v>4487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4310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4488</v>
      </c>
    </row>
    <row r="1039" spans="1:22" x14ac:dyDescent="0.25">
      <c r="A1039" t="s">
        <v>4726</v>
      </c>
      <c r="B1039" t="s">
        <v>4727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3131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4728</v>
      </c>
    </row>
    <row r="1040" spans="1:22" x14ac:dyDescent="0.25">
      <c r="A1040" t="s">
        <v>4732</v>
      </c>
      <c r="B1040" t="s">
        <v>4733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3507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4734</v>
      </c>
    </row>
    <row r="1041" spans="1:21" x14ac:dyDescent="0.25">
      <c r="A1041" t="s">
        <v>4738</v>
      </c>
      <c r="B1041" t="s">
        <v>4739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3507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4740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6487</v>
      </c>
      <c r="K1042" t="s">
        <v>824</v>
      </c>
      <c r="M1042" t="s">
        <v>1729</v>
      </c>
      <c r="N1042" t="s">
        <v>5002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4119</v>
      </c>
      <c r="B1043" t="s">
        <v>4120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4224</v>
      </c>
      <c r="K1043" t="s">
        <v>822</v>
      </c>
      <c r="L1043" t="s">
        <v>819</v>
      </c>
      <c r="M1043" t="s">
        <v>1727</v>
      </c>
      <c r="N1043" t="s">
        <v>5005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4121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4441</v>
      </c>
      <c r="P1044" t="s">
        <v>19</v>
      </c>
      <c r="Q1044" t="s">
        <v>126</v>
      </c>
      <c r="R1044" t="s">
        <v>62</v>
      </c>
      <c r="S1044" t="s">
        <v>1732</v>
      </c>
      <c r="T1044" t="s">
        <v>5390</v>
      </c>
      <c r="U1044" t="s">
        <v>2861</v>
      </c>
    </row>
    <row r="1045" spans="1:21" x14ac:dyDescent="0.25">
      <c r="A1045" t="s">
        <v>3121</v>
      </c>
      <c r="B1045" t="s">
        <v>3122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4441</v>
      </c>
      <c r="O1045" t="s">
        <v>6972</v>
      </c>
      <c r="P1045" t="s">
        <v>19</v>
      </c>
      <c r="Q1045" t="s">
        <v>126</v>
      </c>
      <c r="R1045" t="s">
        <v>18</v>
      </c>
      <c r="S1045" t="s">
        <v>1732</v>
      </c>
      <c r="T1045" t="s">
        <v>6973</v>
      </c>
      <c r="U1045" t="s">
        <v>3123</v>
      </c>
    </row>
    <row r="1046" spans="1:21" x14ac:dyDescent="0.25">
      <c r="A1046" t="s">
        <v>5014</v>
      </c>
      <c r="B1046" t="s">
        <v>5015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4877</v>
      </c>
      <c r="K1046" t="s">
        <v>824</v>
      </c>
      <c r="L1046" t="s">
        <v>819</v>
      </c>
      <c r="M1046" t="s">
        <v>1727</v>
      </c>
      <c r="N1046" t="s">
        <v>4441</v>
      </c>
      <c r="O1046" t="s">
        <v>4686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5016</v>
      </c>
    </row>
    <row r="1047" spans="1:21" x14ac:dyDescent="0.25">
      <c r="A1047" t="s">
        <v>4098</v>
      </c>
      <c r="B1047" t="s">
        <v>4099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4442</v>
      </c>
      <c r="P1047" t="s">
        <v>19</v>
      </c>
      <c r="Q1047" t="s">
        <v>126</v>
      </c>
      <c r="R1047" t="s">
        <v>195</v>
      </c>
      <c r="S1047" t="s">
        <v>1732</v>
      </c>
      <c r="T1047" t="s">
        <v>6974</v>
      </c>
      <c r="U1047" t="s">
        <v>4100</v>
      </c>
    </row>
    <row r="1048" spans="1:21" x14ac:dyDescent="0.25">
      <c r="A1048" t="s">
        <v>4179</v>
      </c>
      <c r="B1048" t="s">
        <v>4180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4335</v>
      </c>
      <c r="U1048" t="s">
        <v>4181</v>
      </c>
    </row>
    <row r="1049" spans="1:21" x14ac:dyDescent="0.25">
      <c r="A1049" t="s">
        <v>4735</v>
      </c>
      <c r="B1049" t="s">
        <v>4736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3507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4737</v>
      </c>
    </row>
    <row r="1050" spans="1:21" x14ac:dyDescent="0.25">
      <c r="A1050" t="s">
        <v>4741</v>
      </c>
      <c r="B1050" t="s">
        <v>4742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4864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4743</v>
      </c>
    </row>
    <row r="1051" spans="1:21" x14ac:dyDescent="0.25">
      <c r="A1051" t="s">
        <v>5035</v>
      </c>
      <c r="B1051" t="s">
        <v>5036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6975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5037</v>
      </c>
    </row>
    <row r="1052" spans="1:21" x14ac:dyDescent="0.25">
      <c r="A1052" t="s">
        <v>4498</v>
      </c>
      <c r="B1052" t="s">
        <v>4499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5130</v>
      </c>
      <c r="K1052" t="s">
        <v>824</v>
      </c>
      <c r="M1052" t="s">
        <v>1729</v>
      </c>
      <c r="N1052" t="s">
        <v>3624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4500</v>
      </c>
    </row>
    <row r="1053" spans="1:21" x14ac:dyDescent="0.25">
      <c r="A1053" t="s">
        <v>4506</v>
      </c>
      <c r="B1053" t="s">
        <v>4507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5314</v>
      </c>
      <c r="K1053" t="s">
        <v>824</v>
      </c>
      <c r="M1053" t="s">
        <v>1727</v>
      </c>
      <c r="N1053" t="s">
        <v>3624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4508</v>
      </c>
    </row>
    <row r="1054" spans="1:21" x14ac:dyDescent="0.25">
      <c r="A1054" t="s">
        <v>4771</v>
      </c>
      <c r="B1054" t="s">
        <v>4772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6291</v>
      </c>
      <c r="K1054" t="s">
        <v>824</v>
      </c>
      <c r="M1054" t="s">
        <v>1731</v>
      </c>
      <c r="N1054" t="s">
        <v>3624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4773</v>
      </c>
    </row>
    <row r="1055" spans="1:21" x14ac:dyDescent="0.25">
      <c r="A1055" t="s">
        <v>4786</v>
      </c>
      <c r="B1055" t="s">
        <v>4787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3733</v>
      </c>
      <c r="K1055" t="s">
        <v>824</v>
      </c>
      <c r="M1055" t="s">
        <v>1731</v>
      </c>
      <c r="N1055" t="s">
        <v>3624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4788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4419</v>
      </c>
      <c r="K1056" t="s">
        <v>820</v>
      </c>
      <c r="M1056" t="s">
        <v>1731</v>
      </c>
      <c r="N1056" t="s">
        <v>5007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3212</v>
      </c>
      <c r="U1056" t="s">
        <v>2793</v>
      </c>
    </row>
    <row r="1057" spans="1:21" x14ac:dyDescent="0.25">
      <c r="A1057" t="s">
        <v>3611</v>
      </c>
      <c r="B1057" t="s">
        <v>3612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5007</v>
      </c>
      <c r="O1057" t="s">
        <v>6976</v>
      </c>
      <c r="P1057" t="s">
        <v>19</v>
      </c>
      <c r="Q1057" t="s">
        <v>126</v>
      </c>
      <c r="R1057" t="s">
        <v>195</v>
      </c>
      <c r="S1057" t="s">
        <v>1730</v>
      </c>
      <c r="T1057" t="s">
        <v>6977</v>
      </c>
      <c r="U1057" t="s">
        <v>3613</v>
      </c>
    </row>
    <row r="1058" spans="1:21" x14ac:dyDescent="0.25">
      <c r="A1058" t="s">
        <v>4168</v>
      </c>
      <c r="B1058" t="s">
        <v>4168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6978</v>
      </c>
      <c r="P1058" t="s">
        <v>25</v>
      </c>
      <c r="Q1058" t="s">
        <v>126</v>
      </c>
      <c r="R1058" t="s">
        <v>37</v>
      </c>
      <c r="S1058" t="s">
        <v>1732</v>
      </c>
      <c r="T1058" t="s">
        <v>6979</v>
      </c>
      <c r="U1058" t="s">
        <v>4169</v>
      </c>
    </row>
    <row r="1059" spans="1:21" x14ac:dyDescent="0.25">
      <c r="A1059" t="s">
        <v>4512</v>
      </c>
      <c r="B1059" t="s">
        <v>4513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4263</v>
      </c>
      <c r="K1059" t="s">
        <v>824</v>
      </c>
      <c r="M1059" t="s">
        <v>1729</v>
      </c>
      <c r="N1059" t="s">
        <v>6978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4514</v>
      </c>
    </row>
    <row r="1060" spans="1:21" x14ac:dyDescent="0.25">
      <c r="A1060" t="s">
        <v>4452</v>
      </c>
      <c r="B1060" t="s">
        <v>4453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4323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4454</v>
      </c>
    </row>
    <row r="1061" spans="1:21" x14ac:dyDescent="0.25">
      <c r="A1061" t="s">
        <v>4795</v>
      </c>
      <c r="B1061" t="s">
        <v>4796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3734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4797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6487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6980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4455</v>
      </c>
      <c r="B1063" t="s">
        <v>4455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4263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6981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4456</v>
      </c>
    </row>
    <row r="1064" spans="1:21" x14ac:dyDescent="0.25">
      <c r="A1064" t="s">
        <v>4457</v>
      </c>
      <c r="B1064" t="s">
        <v>4457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4263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6982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4458</v>
      </c>
    </row>
    <row r="1065" spans="1:21" x14ac:dyDescent="0.25">
      <c r="A1065" t="s">
        <v>3619</v>
      </c>
      <c r="B1065" t="s">
        <v>3620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6983</v>
      </c>
      <c r="P1065" t="s">
        <v>19</v>
      </c>
      <c r="Q1065" t="s">
        <v>1083</v>
      </c>
      <c r="R1065" t="s">
        <v>37</v>
      </c>
      <c r="S1065" t="s">
        <v>1730</v>
      </c>
      <c r="T1065" t="s">
        <v>5393</v>
      </c>
      <c r="U1065" t="s">
        <v>3621</v>
      </c>
    </row>
    <row r="1066" spans="1:21" x14ac:dyDescent="0.25">
      <c r="A1066" t="s">
        <v>4126</v>
      </c>
      <c r="B1066" t="s">
        <v>4366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3501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4367</v>
      </c>
    </row>
    <row r="1067" spans="1:21" x14ac:dyDescent="0.25">
      <c r="A1067" t="s">
        <v>4459</v>
      </c>
      <c r="B1067" t="s">
        <v>4460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4310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4461</v>
      </c>
    </row>
    <row r="1068" spans="1:21" x14ac:dyDescent="0.25">
      <c r="A1068" t="s">
        <v>4471</v>
      </c>
      <c r="B1068" t="s">
        <v>4472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4310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4473</v>
      </c>
    </row>
    <row r="1069" spans="1:21" x14ac:dyDescent="0.25">
      <c r="A1069" t="s">
        <v>4474</v>
      </c>
      <c r="B1069" t="s">
        <v>4475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3132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4476</v>
      </c>
    </row>
    <row r="1070" spans="1:21" x14ac:dyDescent="0.25">
      <c r="A1070" t="s">
        <v>4480</v>
      </c>
      <c r="B1070" t="s">
        <v>4481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3287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4482</v>
      </c>
    </row>
    <row r="1071" spans="1:21" x14ac:dyDescent="0.25">
      <c r="A1071" t="s">
        <v>5017</v>
      </c>
      <c r="B1071" t="s">
        <v>5018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3319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5019</v>
      </c>
    </row>
    <row r="1072" spans="1:21" x14ac:dyDescent="0.25">
      <c r="A1072" t="s">
        <v>5020</v>
      </c>
      <c r="B1072" t="s">
        <v>5020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5021</v>
      </c>
    </row>
    <row r="1073" spans="1:21" x14ac:dyDescent="0.25">
      <c r="A1073" t="s">
        <v>5022</v>
      </c>
      <c r="B1073" t="s">
        <v>5023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3727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5024</v>
      </c>
    </row>
    <row r="1074" spans="1:21" x14ac:dyDescent="0.25">
      <c r="A1074" t="s">
        <v>5025</v>
      </c>
      <c r="B1074" t="s">
        <v>5026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4443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5027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6487</v>
      </c>
      <c r="K1075" t="s">
        <v>824</v>
      </c>
      <c r="L1075" t="s">
        <v>819</v>
      </c>
      <c r="M1075" t="s">
        <v>1729</v>
      </c>
      <c r="N1075" t="s">
        <v>6984</v>
      </c>
      <c r="O1075" t="s">
        <v>6985</v>
      </c>
      <c r="P1075" t="s">
        <v>19</v>
      </c>
      <c r="Q1075" t="s">
        <v>126</v>
      </c>
      <c r="R1075" t="s">
        <v>46</v>
      </c>
      <c r="S1075" t="s">
        <v>1732</v>
      </c>
      <c r="T1075" t="s">
        <v>3866</v>
      </c>
      <c r="U1075" t="s">
        <v>2154</v>
      </c>
    </row>
    <row r="1076" spans="1:21" x14ac:dyDescent="0.25">
      <c r="A1076" t="s">
        <v>4494</v>
      </c>
      <c r="B1076" t="s">
        <v>4495</v>
      </c>
      <c r="C1076" t="s">
        <v>4496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4314</v>
      </c>
      <c r="K1076" t="s">
        <v>824</v>
      </c>
      <c r="M1076" t="s">
        <v>1729</v>
      </c>
      <c r="N1076" t="s">
        <v>6984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4497</v>
      </c>
    </row>
    <row r="1077" spans="1:21" x14ac:dyDescent="0.25">
      <c r="A1077" t="s">
        <v>4789</v>
      </c>
      <c r="B1077" t="s">
        <v>4790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5011</v>
      </c>
      <c r="K1077" t="s">
        <v>1086</v>
      </c>
      <c r="L1077" t="s">
        <v>819</v>
      </c>
      <c r="M1077" t="s">
        <v>1729</v>
      </c>
      <c r="N1077" t="s">
        <v>4225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4791</v>
      </c>
    </row>
    <row r="1078" spans="1:21" x14ac:dyDescent="0.25">
      <c r="A1078" t="s">
        <v>4701</v>
      </c>
      <c r="B1078" t="s">
        <v>4702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4225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4703</v>
      </c>
    </row>
    <row r="1079" spans="1:21" x14ac:dyDescent="0.25">
      <c r="A1079" t="s">
        <v>4714</v>
      </c>
      <c r="B1079" t="s">
        <v>4715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4225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4716</v>
      </c>
    </row>
    <row r="1080" spans="1:21" x14ac:dyDescent="0.25">
      <c r="A1080" t="s">
        <v>4777</v>
      </c>
      <c r="B1080" t="s">
        <v>4778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4853</v>
      </c>
      <c r="K1080" t="s">
        <v>1105</v>
      </c>
      <c r="L1080" t="s">
        <v>817</v>
      </c>
      <c r="M1080" t="s">
        <v>1731</v>
      </c>
      <c r="N1080" t="s">
        <v>4225</v>
      </c>
      <c r="O1080" t="s">
        <v>6986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4779</v>
      </c>
    </row>
    <row r="1081" spans="1:21" x14ac:dyDescent="0.25">
      <c r="A1081" t="s">
        <v>5038</v>
      </c>
      <c r="B1081" t="s">
        <v>5038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4225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5039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3292</v>
      </c>
      <c r="O1082" t="s">
        <v>6987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3531</v>
      </c>
      <c r="B1083" t="s">
        <v>3532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3292</v>
      </c>
      <c r="P1083" t="s">
        <v>19</v>
      </c>
      <c r="Q1083" t="s">
        <v>126</v>
      </c>
      <c r="R1083" t="s">
        <v>41</v>
      </c>
      <c r="S1083" t="s">
        <v>1732</v>
      </c>
      <c r="T1083" t="s">
        <v>6988</v>
      </c>
      <c r="U1083" t="s">
        <v>3533</v>
      </c>
    </row>
    <row r="1084" spans="1:21" x14ac:dyDescent="0.25">
      <c r="A1084" t="s">
        <v>4526</v>
      </c>
      <c r="B1084" t="s">
        <v>4527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3292</v>
      </c>
      <c r="P1084" t="s">
        <v>19</v>
      </c>
      <c r="Q1084" t="s">
        <v>126</v>
      </c>
      <c r="R1084" t="s">
        <v>37</v>
      </c>
      <c r="S1084" t="s">
        <v>1732</v>
      </c>
      <c r="T1084" t="s">
        <v>4342</v>
      </c>
      <c r="U1084" t="s">
        <v>4528</v>
      </c>
    </row>
    <row r="1085" spans="1:21" x14ac:dyDescent="0.25">
      <c r="A1085" t="s">
        <v>3410</v>
      </c>
      <c r="B1085" t="s">
        <v>3411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6989</v>
      </c>
      <c r="P1085" t="s">
        <v>19</v>
      </c>
      <c r="Q1085" t="s">
        <v>126</v>
      </c>
      <c r="R1085" t="s">
        <v>30</v>
      </c>
      <c r="S1085" t="s">
        <v>1732</v>
      </c>
      <c r="T1085" t="s">
        <v>4327</v>
      </c>
      <c r="U1085" t="s">
        <v>3412</v>
      </c>
    </row>
    <row r="1086" spans="1:21" x14ac:dyDescent="0.25">
      <c r="A1086" t="s">
        <v>4346</v>
      </c>
      <c r="B1086" t="s">
        <v>4347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5161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4348</v>
      </c>
    </row>
    <row r="1087" spans="1:21" x14ac:dyDescent="0.25">
      <c r="A1087" t="s">
        <v>4355</v>
      </c>
      <c r="B1087" t="s">
        <v>4356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4284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6990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4357</v>
      </c>
    </row>
    <row r="1088" spans="1:21" x14ac:dyDescent="0.25">
      <c r="A1088" t="s">
        <v>5049</v>
      </c>
      <c r="B1088" t="s">
        <v>5050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5051</v>
      </c>
    </row>
    <row r="1089" spans="1:21" x14ac:dyDescent="0.25">
      <c r="A1089" t="s">
        <v>4801</v>
      </c>
      <c r="B1089" t="s">
        <v>4802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4584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4803</v>
      </c>
    </row>
    <row r="1090" spans="1:21" x14ac:dyDescent="0.25">
      <c r="A1090" t="s">
        <v>6991</v>
      </c>
      <c r="B1090" t="s">
        <v>6992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3700</v>
      </c>
      <c r="K1090" t="s">
        <v>824</v>
      </c>
      <c r="M1090" t="s">
        <v>1729</v>
      </c>
      <c r="N1090" t="s">
        <v>2511</v>
      </c>
      <c r="O1090" t="s">
        <v>4596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6993</v>
      </c>
    </row>
    <row r="1091" spans="1:21" x14ac:dyDescent="0.25">
      <c r="A1091" t="s">
        <v>3828</v>
      </c>
      <c r="B1091" t="s">
        <v>3829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4444</v>
      </c>
      <c r="P1091" t="s">
        <v>19</v>
      </c>
      <c r="Q1091" t="s">
        <v>126</v>
      </c>
      <c r="R1091" t="s">
        <v>63</v>
      </c>
      <c r="S1091" t="s">
        <v>1732</v>
      </c>
      <c r="T1091" t="s">
        <v>3830</v>
      </c>
      <c r="U1091" t="s">
        <v>3831</v>
      </c>
    </row>
    <row r="1092" spans="1:21" x14ac:dyDescent="0.25">
      <c r="A1092" t="s">
        <v>3434</v>
      </c>
      <c r="B1092" t="s">
        <v>3435</v>
      </c>
      <c r="C1092" t="s">
        <v>3987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3502</v>
      </c>
      <c r="K1092" t="s">
        <v>824</v>
      </c>
      <c r="M1092" t="s">
        <v>1729</v>
      </c>
      <c r="N1092" t="s">
        <v>4690</v>
      </c>
      <c r="O1092" t="s">
        <v>3436</v>
      </c>
      <c r="P1092" t="s">
        <v>19</v>
      </c>
      <c r="Q1092" t="s">
        <v>1083</v>
      </c>
      <c r="R1092" t="s">
        <v>63</v>
      </c>
      <c r="S1092" t="s">
        <v>1732</v>
      </c>
      <c r="T1092" t="s">
        <v>3444</v>
      </c>
      <c r="U1092" t="s">
        <v>3437</v>
      </c>
    </row>
    <row r="1093" spans="1:21" x14ac:dyDescent="0.25">
      <c r="A1093" t="s">
        <v>4107</v>
      </c>
      <c r="B1093" t="s">
        <v>4108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4690</v>
      </c>
      <c r="P1093" t="s">
        <v>19</v>
      </c>
      <c r="Q1093" t="s">
        <v>126</v>
      </c>
      <c r="R1093" t="s">
        <v>46</v>
      </c>
      <c r="S1093" t="s">
        <v>1732</v>
      </c>
      <c r="T1093" t="s">
        <v>6994</v>
      </c>
      <c r="U1093" t="s">
        <v>4109</v>
      </c>
    </row>
    <row r="1094" spans="1:21" x14ac:dyDescent="0.25">
      <c r="A1094" t="s">
        <v>4489</v>
      </c>
      <c r="B1094" t="s">
        <v>4490</v>
      </c>
      <c r="C1094" t="s">
        <v>4491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4690</v>
      </c>
      <c r="O1094" t="s">
        <v>4492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4493</v>
      </c>
    </row>
    <row r="1095" spans="1:21" x14ac:dyDescent="0.25">
      <c r="A1095" t="s">
        <v>3421</v>
      </c>
      <c r="B1095" t="s">
        <v>3422</v>
      </c>
      <c r="C1095" t="s">
        <v>3423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6123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3424</v>
      </c>
    </row>
    <row r="1096" spans="1:21" x14ac:dyDescent="0.25">
      <c r="A1096" t="s">
        <v>3965</v>
      </c>
      <c r="B1096" t="s">
        <v>3966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5395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6995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3967</v>
      </c>
    </row>
    <row r="1097" spans="1:21" x14ac:dyDescent="0.25">
      <c r="A1097" t="s">
        <v>6996</v>
      </c>
      <c r="B1097" t="s">
        <v>6997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6998</v>
      </c>
    </row>
    <row r="1098" spans="1:21" x14ac:dyDescent="0.25">
      <c r="A1098" t="s">
        <v>4756</v>
      </c>
      <c r="B1098" t="s">
        <v>4757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6291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4758</v>
      </c>
    </row>
    <row r="1099" spans="1:21" x14ac:dyDescent="0.25">
      <c r="A1099" t="s">
        <v>5058</v>
      </c>
      <c r="B1099" t="s">
        <v>5059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5101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5060</v>
      </c>
    </row>
    <row r="1100" spans="1:21" x14ac:dyDescent="0.25">
      <c r="A1100" t="s">
        <v>6999</v>
      </c>
      <c r="B1100" t="s">
        <v>7000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7001</v>
      </c>
    </row>
    <row r="1101" spans="1:21" x14ac:dyDescent="0.25">
      <c r="A1101" t="s">
        <v>7002</v>
      </c>
      <c r="B1101" t="s">
        <v>7003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3380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7004</v>
      </c>
    </row>
    <row r="1102" spans="1:21" x14ac:dyDescent="0.25">
      <c r="A1102" t="s">
        <v>7005</v>
      </c>
      <c r="B1102" t="s">
        <v>7006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4419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7007</v>
      </c>
    </row>
    <row r="1103" spans="1:21" x14ac:dyDescent="0.25">
      <c r="A1103" t="s">
        <v>7008</v>
      </c>
      <c r="B1103" t="s">
        <v>7009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4277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7010</v>
      </c>
    </row>
    <row r="1104" spans="1:21" x14ac:dyDescent="0.25">
      <c r="A1104" t="s">
        <v>7011</v>
      </c>
      <c r="B1104" t="s">
        <v>7012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4280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7013</v>
      </c>
    </row>
    <row r="1105" spans="1:21" x14ac:dyDescent="0.25">
      <c r="A1105" t="s">
        <v>7014</v>
      </c>
      <c r="B1105" t="s">
        <v>7015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4280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7016</v>
      </c>
    </row>
    <row r="1106" spans="1:21" x14ac:dyDescent="0.25">
      <c r="A1106" t="s">
        <v>4339</v>
      </c>
      <c r="B1106" t="s">
        <v>4340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4284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4341</v>
      </c>
    </row>
    <row r="1107" spans="1:21" x14ac:dyDescent="0.25">
      <c r="A1107" t="s">
        <v>4135</v>
      </c>
      <c r="B1107" t="s">
        <v>4136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5791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4137</v>
      </c>
    </row>
    <row r="1108" spans="1:21" x14ac:dyDescent="0.25">
      <c r="A1108" t="s">
        <v>4233</v>
      </c>
      <c r="B1108" t="s">
        <v>4234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4262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4235</v>
      </c>
    </row>
    <row r="1109" spans="1:21" x14ac:dyDescent="0.25">
      <c r="A1109" t="s">
        <v>4349</v>
      </c>
      <c r="B1109" t="s">
        <v>4350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4270</v>
      </c>
      <c r="K1109" t="s">
        <v>824</v>
      </c>
      <c r="M1109" t="s">
        <v>1729</v>
      </c>
      <c r="N1109" t="s">
        <v>3909</v>
      </c>
      <c r="O1109" t="s">
        <v>4261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4351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6487</v>
      </c>
      <c r="K1110" t="s">
        <v>822</v>
      </c>
      <c r="L1110" t="s">
        <v>817</v>
      </c>
      <c r="M1110" t="s">
        <v>1729</v>
      </c>
      <c r="N1110" t="s">
        <v>2980</v>
      </c>
      <c r="O1110" t="s">
        <v>7017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4092</v>
      </c>
      <c r="B1111" t="s">
        <v>4093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4321</v>
      </c>
      <c r="K1111" t="s">
        <v>824</v>
      </c>
      <c r="L1111" t="s">
        <v>817</v>
      </c>
      <c r="M1111" t="s">
        <v>1731</v>
      </c>
      <c r="N1111" t="s">
        <v>2980</v>
      </c>
      <c r="O1111" t="s">
        <v>7018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4094</v>
      </c>
    </row>
    <row r="1112" spans="1:21" x14ac:dyDescent="0.25">
      <c r="A1112" t="s">
        <v>4804</v>
      </c>
      <c r="B1112" t="s">
        <v>4805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7019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4806</v>
      </c>
    </row>
    <row r="1113" spans="1:21" x14ac:dyDescent="0.25">
      <c r="A1113" t="s">
        <v>5046</v>
      </c>
      <c r="B1113" t="s">
        <v>5047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4548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5048</v>
      </c>
    </row>
    <row r="1114" spans="1:21" x14ac:dyDescent="0.25">
      <c r="A1114" t="s">
        <v>7020</v>
      </c>
      <c r="B1114" t="s">
        <v>7021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7022</v>
      </c>
    </row>
    <row r="1115" spans="1:21" x14ac:dyDescent="0.25">
      <c r="A1115" t="s">
        <v>3428</v>
      </c>
      <c r="B1115" t="s">
        <v>3429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3504</v>
      </c>
      <c r="K1115" t="s">
        <v>824</v>
      </c>
      <c r="M1115" t="s">
        <v>1727</v>
      </c>
      <c r="N1115" t="s">
        <v>1142</v>
      </c>
      <c r="O1115" t="s">
        <v>3358</v>
      </c>
      <c r="P1115" t="s">
        <v>19</v>
      </c>
      <c r="Q1115" t="s">
        <v>1083</v>
      </c>
      <c r="R1115" t="s">
        <v>30</v>
      </c>
      <c r="S1115" t="s">
        <v>1728</v>
      </c>
      <c r="T1115" t="s">
        <v>3826</v>
      </c>
      <c r="U1115" t="s">
        <v>3430</v>
      </c>
    </row>
    <row r="1116" spans="1:21" x14ac:dyDescent="0.25">
      <c r="A1116" t="s">
        <v>5061</v>
      </c>
      <c r="B1116" t="s">
        <v>5061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3686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5062</v>
      </c>
    </row>
    <row r="1117" spans="1:21" x14ac:dyDescent="0.25">
      <c r="A1117" t="s">
        <v>7023</v>
      </c>
      <c r="B1117" t="s">
        <v>7024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4199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7025</v>
      </c>
    </row>
    <row r="1118" spans="1:21" x14ac:dyDescent="0.25">
      <c r="A1118" t="s">
        <v>7026</v>
      </c>
      <c r="B1118" t="s">
        <v>7027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7028</v>
      </c>
    </row>
    <row r="1119" spans="1:21" x14ac:dyDescent="0.25">
      <c r="A1119" t="s">
        <v>7029</v>
      </c>
      <c r="B1119" t="s">
        <v>7030</v>
      </c>
      <c r="C1119" t="s">
        <v>7031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6194</v>
      </c>
      <c r="K1119" t="s">
        <v>824</v>
      </c>
      <c r="M1119" t="s">
        <v>1729</v>
      </c>
      <c r="N1119" t="s">
        <v>1142</v>
      </c>
      <c r="O1119" t="s">
        <v>7032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7033</v>
      </c>
    </row>
    <row r="1120" spans="1:21" x14ac:dyDescent="0.25">
      <c r="A1120" t="s">
        <v>7034</v>
      </c>
      <c r="B1120" t="s">
        <v>7034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7035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7036</v>
      </c>
    </row>
    <row r="1121" spans="1:21" x14ac:dyDescent="0.25">
      <c r="A1121" t="s">
        <v>7037</v>
      </c>
      <c r="B1121" t="s">
        <v>7038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7039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4229</v>
      </c>
      <c r="O1122" t="s">
        <v>7040</v>
      </c>
      <c r="P1122" t="s">
        <v>19</v>
      </c>
      <c r="Q1122" t="s">
        <v>1101</v>
      </c>
      <c r="R1122" t="s">
        <v>46</v>
      </c>
      <c r="S1122" t="s">
        <v>1732</v>
      </c>
      <c r="T1122" t="s">
        <v>7041</v>
      </c>
      <c r="U1122" t="s">
        <v>2764</v>
      </c>
    </row>
    <row r="1123" spans="1:21" x14ac:dyDescent="0.25">
      <c r="A1123" t="s">
        <v>4750</v>
      </c>
      <c r="B1123" t="s">
        <v>4751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4229</v>
      </c>
      <c r="O1123" t="s">
        <v>7042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4752</v>
      </c>
    </row>
    <row r="1124" spans="1:21" x14ac:dyDescent="0.25">
      <c r="A1124" t="s">
        <v>4810</v>
      </c>
      <c r="B1124" t="s">
        <v>4811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4229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4812</v>
      </c>
    </row>
    <row r="1125" spans="1:21" x14ac:dyDescent="0.25">
      <c r="A1125" t="s">
        <v>7043</v>
      </c>
      <c r="B1125" t="s">
        <v>7044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3380</v>
      </c>
      <c r="K1125" t="s">
        <v>824</v>
      </c>
      <c r="M1125" t="s">
        <v>1731</v>
      </c>
      <c r="N1125" t="s">
        <v>4229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7045</v>
      </c>
    </row>
    <row r="1126" spans="1:21" x14ac:dyDescent="0.25">
      <c r="A1126" t="s">
        <v>4807</v>
      </c>
      <c r="B1126" t="s">
        <v>4808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3699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4809</v>
      </c>
    </row>
    <row r="1127" spans="1:21" x14ac:dyDescent="0.25">
      <c r="A1127" t="s">
        <v>7046</v>
      </c>
      <c r="B1127" t="s">
        <v>7047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3700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7048</v>
      </c>
    </row>
    <row r="1128" spans="1:21" x14ac:dyDescent="0.25">
      <c r="A1128" t="s">
        <v>7049</v>
      </c>
      <c r="B1128" t="s">
        <v>7050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7051</v>
      </c>
    </row>
    <row r="1129" spans="1:21" x14ac:dyDescent="0.25">
      <c r="A1129" t="s">
        <v>7052</v>
      </c>
      <c r="B1129" t="s">
        <v>7053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7054</v>
      </c>
    </row>
    <row r="1130" spans="1:21" x14ac:dyDescent="0.25">
      <c r="A1130" t="s">
        <v>4153</v>
      </c>
      <c r="B1130" t="s">
        <v>4154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7055</v>
      </c>
      <c r="P1130" t="s">
        <v>19</v>
      </c>
      <c r="Q1130" t="s">
        <v>126</v>
      </c>
      <c r="R1130" t="s">
        <v>29</v>
      </c>
      <c r="S1130" t="s">
        <v>1732</v>
      </c>
      <c r="T1130" t="s">
        <v>7056</v>
      </c>
      <c r="U1130" t="s">
        <v>4155</v>
      </c>
    </row>
    <row r="1131" spans="1:21" x14ac:dyDescent="0.25">
      <c r="A1131" t="s">
        <v>7057</v>
      </c>
      <c r="B1131" t="s">
        <v>7058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7055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7059</v>
      </c>
    </row>
    <row r="1132" spans="1:21" x14ac:dyDescent="0.25">
      <c r="A1132" t="s">
        <v>7060</v>
      </c>
      <c r="B1132" t="s">
        <v>7061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7055</v>
      </c>
      <c r="O1132" t="s">
        <v>7062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7063</v>
      </c>
    </row>
    <row r="1133" spans="1:21" x14ac:dyDescent="0.25">
      <c r="A1133" t="s">
        <v>7064</v>
      </c>
      <c r="B1133" t="s">
        <v>7065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7066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3713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7067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3223</v>
      </c>
      <c r="U1134" t="s">
        <v>3040</v>
      </c>
    </row>
    <row r="1135" spans="1:21" x14ac:dyDescent="0.25">
      <c r="A1135" t="s">
        <v>4792</v>
      </c>
      <c r="B1135" t="s">
        <v>4793</v>
      </c>
      <c r="D1135" t="s">
        <v>3241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4391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4794</v>
      </c>
    </row>
    <row r="1136" spans="1:21" x14ac:dyDescent="0.25">
      <c r="A1136" t="s">
        <v>7068</v>
      </c>
      <c r="B1136" t="s">
        <v>7069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3713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7070</v>
      </c>
    </row>
    <row r="1137" spans="1:21" x14ac:dyDescent="0.25">
      <c r="A1137" t="s">
        <v>7071</v>
      </c>
      <c r="B1137" t="s">
        <v>7072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3227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7073</v>
      </c>
    </row>
    <row r="1138" spans="1:21" x14ac:dyDescent="0.25">
      <c r="A1138" t="s">
        <v>7074</v>
      </c>
      <c r="B1138" t="s">
        <v>7075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7076</v>
      </c>
    </row>
    <row r="1139" spans="1:21" x14ac:dyDescent="0.25">
      <c r="A1139" t="s">
        <v>7077</v>
      </c>
      <c r="B1139" t="s">
        <v>7078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7079</v>
      </c>
    </row>
    <row r="1140" spans="1:21" x14ac:dyDescent="0.25">
      <c r="A1140" t="s">
        <v>7080</v>
      </c>
      <c r="B1140" t="s">
        <v>7081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7082</v>
      </c>
    </row>
    <row r="1141" spans="1:21" x14ac:dyDescent="0.25">
      <c r="A1141" t="s">
        <v>7083</v>
      </c>
      <c r="B1141" t="s">
        <v>7084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7085</v>
      </c>
    </row>
    <row r="1142" spans="1:21" x14ac:dyDescent="0.25">
      <c r="A1142" t="s">
        <v>7086</v>
      </c>
      <c r="B1142" t="s">
        <v>7087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7088</v>
      </c>
    </row>
    <row r="1143" spans="1:21" x14ac:dyDescent="0.25">
      <c r="A1143" t="s">
        <v>4067</v>
      </c>
      <c r="B1143" t="s">
        <v>4068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6502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4069</v>
      </c>
    </row>
    <row r="1144" spans="1:21" x14ac:dyDescent="0.25">
      <c r="A1144" t="s">
        <v>3425</v>
      </c>
      <c r="B1144" t="s">
        <v>3426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7089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3427</v>
      </c>
    </row>
    <row r="1145" spans="1:21" x14ac:dyDescent="0.25">
      <c r="A1145" t="s">
        <v>4080</v>
      </c>
      <c r="B1145" t="s">
        <v>4081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3631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4082</v>
      </c>
    </row>
    <row r="1146" spans="1:21" x14ac:dyDescent="0.25">
      <c r="A1146" t="s">
        <v>4095</v>
      </c>
      <c r="B1146" t="s">
        <v>4096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4321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4097</v>
      </c>
    </row>
    <row r="1147" spans="1:21" x14ac:dyDescent="0.25">
      <c r="A1147" t="s">
        <v>7090</v>
      </c>
      <c r="B1147" t="s">
        <v>7091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7092</v>
      </c>
    </row>
    <row r="1148" spans="1:21" x14ac:dyDescent="0.25">
      <c r="A1148" t="s">
        <v>4503</v>
      </c>
      <c r="B1148" t="s">
        <v>4504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6123</v>
      </c>
      <c r="K1148" t="s">
        <v>824</v>
      </c>
      <c r="L1148" t="s">
        <v>817</v>
      </c>
      <c r="M1148" t="s">
        <v>1727</v>
      </c>
      <c r="N1148" t="s">
        <v>4448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4505</v>
      </c>
    </row>
    <row r="1149" spans="1:21" x14ac:dyDescent="0.25">
      <c r="A1149" t="s">
        <v>3547</v>
      </c>
      <c r="B1149" t="s">
        <v>3548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7093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3549</v>
      </c>
    </row>
    <row r="1150" spans="1:21" x14ac:dyDescent="0.25">
      <c r="A1150" t="s">
        <v>3632</v>
      </c>
      <c r="B1150" t="s">
        <v>3633</v>
      </c>
      <c r="C1150" t="s">
        <v>3987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4548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7094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3634</v>
      </c>
    </row>
    <row r="1151" spans="1:21" x14ac:dyDescent="0.25">
      <c r="A1151" t="s">
        <v>3615</v>
      </c>
      <c r="B1151" t="s">
        <v>3616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7095</v>
      </c>
      <c r="P1151" t="s">
        <v>19</v>
      </c>
      <c r="Q1151" t="s">
        <v>1083</v>
      </c>
      <c r="R1151" t="s">
        <v>41</v>
      </c>
      <c r="S1151" t="s">
        <v>1728</v>
      </c>
      <c r="T1151" t="s">
        <v>7096</v>
      </c>
      <c r="U1151" t="s">
        <v>3617</v>
      </c>
    </row>
    <row r="1152" spans="1:21" x14ac:dyDescent="0.25">
      <c r="A1152" t="s">
        <v>3988</v>
      </c>
      <c r="B1152" t="s">
        <v>3989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7097</v>
      </c>
      <c r="U1152" t="s">
        <v>3990</v>
      </c>
    </row>
    <row r="1153" spans="1:21" x14ac:dyDescent="0.25">
      <c r="A1153" t="s">
        <v>4236</v>
      </c>
      <c r="B1153" t="s">
        <v>4237</v>
      </c>
      <c r="C1153" t="s">
        <v>4252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7098</v>
      </c>
      <c r="P1153" t="s">
        <v>19</v>
      </c>
      <c r="Q1153" t="s">
        <v>1083</v>
      </c>
      <c r="R1153" t="s">
        <v>46</v>
      </c>
      <c r="S1153" t="s">
        <v>1728</v>
      </c>
      <c r="T1153" t="s">
        <v>3444</v>
      </c>
      <c r="U1153" t="s">
        <v>4238</v>
      </c>
    </row>
    <row r="1154" spans="1:21" x14ac:dyDescent="0.25">
      <c r="A1154" t="s">
        <v>4483</v>
      </c>
      <c r="B1154" t="s">
        <v>4484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4269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4485</v>
      </c>
    </row>
    <row r="1155" spans="1:21" x14ac:dyDescent="0.25">
      <c r="A1155" t="s">
        <v>7099</v>
      </c>
      <c r="B1155" t="s">
        <v>7100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7101</v>
      </c>
      <c r="P1155" t="s">
        <v>19</v>
      </c>
      <c r="Q1155" t="s">
        <v>1083</v>
      </c>
      <c r="R1155" t="s">
        <v>37</v>
      </c>
      <c r="S1155" t="s">
        <v>1730</v>
      </c>
      <c r="T1155" t="s">
        <v>7102</v>
      </c>
      <c r="U1155" t="s">
        <v>7103</v>
      </c>
    </row>
    <row r="1156" spans="1:21" x14ac:dyDescent="0.25">
      <c r="A1156" t="s">
        <v>7104</v>
      </c>
      <c r="B1156" t="s">
        <v>7105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7106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3158</v>
      </c>
      <c r="P1157" t="s">
        <v>19</v>
      </c>
      <c r="Q1157" t="s">
        <v>1611</v>
      </c>
      <c r="R1157" t="s">
        <v>60</v>
      </c>
      <c r="S1157" t="s">
        <v>1732</v>
      </c>
      <c r="T1157" t="s">
        <v>7107</v>
      </c>
      <c r="U1157" t="s">
        <v>2816</v>
      </c>
    </row>
    <row r="1158" spans="1:21" x14ac:dyDescent="0.25">
      <c r="A1158" t="s">
        <v>7108</v>
      </c>
      <c r="B1158" t="s">
        <v>7109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7110</v>
      </c>
    </row>
    <row r="1159" spans="1:21" x14ac:dyDescent="0.25">
      <c r="A1159" t="s">
        <v>7111</v>
      </c>
      <c r="B1159" t="s">
        <v>7112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7113</v>
      </c>
    </row>
    <row r="1160" spans="1:21" x14ac:dyDescent="0.25">
      <c r="A1160" t="s">
        <v>7114</v>
      </c>
      <c r="B1160" t="s">
        <v>7115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7116</v>
      </c>
    </row>
    <row r="1161" spans="1:21" x14ac:dyDescent="0.25">
      <c r="A1161" t="s">
        <v>7117</v>
      </c>
      <c r="B1161" t="s">
        <v>7118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7119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7120</v>
      </c>
    </row>
    <row r="1162" spans="1:21" x14ac:dyDescent="0.25">
      <c r="A1162" t="s">
        <v>5028</v>
      </c>
      <c r="B1162" t="s">
        <v>5029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5030</v>
      </c>
    </row>
    <row r="1163" spans="1:21" x14ac:dyDescent="0.25">
      <c r="A1163" t="s">
        <v>7121</v>
      </c>
      <c r="B1163" t="s">
        <v>7122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7123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7124</v>
      </c>
    </row>
    <row r="1164" spans="1:21" x14ac:dyDescent="0.25">
      <c r="A1164" t="s">
        <v>4052</v>
      </c>
      <c r="B1164" t="s">
        <v>4053</v>
      </c>
      <c r="C1164" t="s">
        <v>4052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4572</v>
      </c>
      <c r="K1164" t="s">
        <v>822</v>
      </c>
      <c r="M1164" t="s">
        <v>1729</v>
      </c>
      <c r="N1164" t="s">
        <v>7125</v>
      </c>
      <c r="P1164" t="s">
        <v>19</v>
      </c>
      <c r="Q1164" t="s">
        <v>126</v>
      </c>
      <c r="R1164" t="s">
        <v>21</v>
      </c>
      <c r="S1164" t="s">
        <v>1728</v>
      </c>
      <c r="T1164" t="s">
        <v>4645</v>
      </c>
      <c r="U1164" t="s">
        <v>4054</v>
      </c>
    </row>
    <row r="1165" spans="1:21" x14ac:dyDescent="0.25">
      <c r="A1165" t="s">
        <v>3894</v>
      </c>
      <c r="B1165" t="s">
        <v>3895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3305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3896</v>
      </c>
    </row>
    <row r="1166" spans="1:21" x14ac:dyDescent="0.25">
      <c r="A1166" t="s">
        <v>4813</v>
      </c>
      <c r="B1166" t="s">
        <v>4814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3305</v>
      </c>
      <c r="O1166" t="s">
        <v>4815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4816</v>
      </c>
    </row>
    <row r="1167" spans="1:21" x14ac:dyDescent="0.25">
      <c r="A1167" t="s">
        <v>4192</v>
      </c>
      <c r="B1167" t="s">
        <v>4193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7126</v>
      </c>
      <c r="P1167" t="s">
        <v>19</v>
      </c>
      <c r="Q1167" t="s">
        <v>126</v>
      </c>
      <c r="R1167" t="s">
        <v>195</v>
      </c>
      <c r="S1167" t="s">
        <v>1732</v>
      </c>
      <c r="T1167" t="s">
        <v>7127</v>
      </c>
      <c r="U1167" t="s">
        <v>4194</v>
      </c>
    </row>
    <row r="1168" spans="1:21" x14ac:dyDescent="0.25">
      <c r="A1168" t="s">
        <v>4462</v>
      </c>
      <c r="B1168" t="s">
        <v>4463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7126</v>
      </c>
      <c r="O1168" t="s">
        <v>7128</v>
      </c>
      <c r="P1168" t="s">
        <v>19</v>
      </c>
      <c r="Q1168" t="s">
        <v>126</v>
      </c>
      <c r="R1168" t="s">
        <v>46</v>
      </c>
      <c r="S1168" t="s">
        <v>1728</v>
      </c>
      <c r="T1168" t="s">
        <v>5399</v>
      </c>
      <c r="U1168" t="s">
        <v>4464</v>
      </c>
    </row>
    <row r="1169" spans="1:21" x14ac:dyDescent="0.25">
      <c r="A1169" t="s">
        <v>4759</v>
      </c>
      <c r="B1169" t="s">
        <v>4760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3497</v>
      </c>
      <c r="K1169" t="s">
        <v>824</v>
      </c>
      <c r="M1169" t="s">
        <v>1729</v>
      </c>
      <c r="N1169" t="s">
        <v>7126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4761</v>
      </c>
    </row>
    <row r="1170" spans="1:21" x14ac:dyDescent="0.25">
      <c r="A1170" t="s">
        <v>7129</v>
      </c>
      <c r="B1170" t="s">
        <v>7129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7126</v>
      </c>
      <c r="O1170" t="s">
        <v>7130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7131</v>
      </c>
    </row>
    <row r="1171" spans="1:21" x14ac:dyDescent="0.25">
      <c r="A1171" t="s">
        <v>4532</v>
      </c>
      <c r="B1171" t="s">
        <v>4533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4342</v>
      </c>
      <c r="U1171" t="s">
        <v>4534</v>
      </c>
    </row>
    <row r="1172" spans="1:21" x14ac:dyDescent="0.25">
      <c r="A1172" t="s">
        <v>7132</v>
      </c>
      <c r="B1172" t="s">
        <v>7133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7134</v>
      </c>
    </row>
    <row r="1173" spans="1:21" x14ac:dyDescent="0.25">
      <c r="A1173" t="s">
        <v>7135</v>
      </c>
      <c r="B1173" t="s">
        <v>7136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7119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7137</v>
      </c>
    </row>
    <row r="1174" spans="1:21" x14ac:dyDescent="0.25">
      <c r="A1174" t="s">
        <v>4687</v>
      </c>
      <c r="B1174" t="s">
        <v>4688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3734</v>
      </c>
      <c r="K1174" t="s">
        <v>824</v>
      </c>
      <c r="M1174" t="s">
        <v>1729</v>
      </c>
      <c r="N1174" t="s">
        <v>4248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4689</v>
      </c>
    </row>
    <row r="1175" spans="1:21" x14ac:dyDescent="0.25">
      <c r="A1175" t="s">
        <v>3994</v>
      </c>
      <c r="B1175" t="s">
        <v>3995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5178</v>
      </c>
      <c r="K1175" t="s">
        <v>824</v>
      </c>
      <c r="M1175" t="s">
        <v>1729</v>
      </c>
      <c r="N1175" t="s">
        <v>3222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3996</v>
      </c>
    </row>
    <row r="1176" spans="1:21" x14ac:dyDescent="0.25">
      <c r="A1176" t="s">
        <v>4006</v>
      </c>
      <c r="B1176" t="s">
        <v>4007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3689</v>
      </c>
      <c r="K1176" t="s">
        <v>824</v>
      </c>
      <c r="M1176" t="s">
        <v>1727</v>
      </c>
      <c r="N1176" t="s">
        <v>3222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4008</v>
      </c>
    </row>
    <row r="1177" spans="1:21" x14ac:dyDescent="0.25">
      <c r="A1177" t="s">
        <v>4012</v>
      </c>
      <c r="B1177" t="s">
        <v>4013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4322</v>
      </c>
      <c r="K1177" t="s">
        <v>824</v>
      </c>
      <c r="M1177" t="s">
        <v>1727</v>
      </c>
      <c r="N1177" t="s">
        <v>3222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4014</v>
      </c>
    </row>
    <row r="1178" spans="1:21" x14ac:dyDescent="0.25">
      <c r="A1178" t="s">
        <v>4015</v>
      </c>
      <c r="B1178" t="s">
        <v>4016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4400</v>
      </c>
      <c r="K1178" t="s">
        <v>824</v>
      </c>
      <c r="M1178" t="s">
        <v>1731</v>
      </c>
      <c r="N1178" t="s">
        <v>3222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4017</v>
      </c>
    </row>
    <row r="1179" spans="1:21" x14ac:dyDescent="0.25">
      <c r="A1179" t="s">
        <v>4018</v>
      </c>
      <c r="B1179" t="s">
        <v>4019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4400</v>
      </c>
      <c r="K1179" t="s">
        <v>824</v>
      </c>
      <c r="M1179" t="s">
        <v>1729</v>
      </c>
      <c r="N1179" t="s">
        <v>3222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4020</v>
      </c>
    </row>
    <row r="1180" spans="1:21" x14ac:dyDescent="0.25">
      <c r="A1180" t="s">
        <v>4021</v>
      </c>
      <c r="B1180" t="s">
        <v>4022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4400</v>
      </c>
      <c r="K1180" t="s">
        <v>824</v>
      </c>
      <c r="M1180" t="s">
        <v>1729</v>
      </c>
      <c r="N1180" t="s">
        <v>3222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4023</v>
      </c>
    </row>
    <row r="1181" spans="1:21" x14ac:dyDescent="0.25">
      <c r="A1181" t="s">
        <v>4239</v>
      </c>
      <c r="B1181" t="s">
        <v>4240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4325</v>
      </c>
      <c r="K1181" t="s">
        <v>824</v>
      </c>
      <c r="M1181" t="s">
        <v>1729</v>
      </c>
      <c r="N1181" t="s">
        <v>3222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4241</v>
      </c>
    </row>
    <row r="1182" spans="1:21" x14ac:dyDescent="0.25">
      <c r="A1182" t="s">
        <v>5043</v>
      </c>
      <c r="B1182" t="s">
        <v>5044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3319</v>
      </c>
      <c r="K1182" t="s">
        <v>1086</v>
      </c>
      <c r="M1182" t="s">
        <v>1729</v>
      </c>
      <c r="N1182" t="s">
        <v>3222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5045</v>
      </c>
    </row>
    <row r="1183" spans="1:21" x14ac:dyDescent="0.25">
      <c r="A1183" t="s">
        <v>3452</v>
      </c>
      <c r="B1183" t="s">
        <v>3453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4250</v>
      </c>
      <c r="K1183" t="s">
        <v>824</v>
      </c>
      <c r="L1183" t="s">
        <v>817</v>
      </c>
      <c r="M1183" t="s">
        <v>1731</v>
      </c>
      <c r="N1183" t="s">
        <v>5404</v>
      </c>
      <c r="O1183" t="s">
        <v>7138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3454</v>
      </c>
    </row>
    <row r="1184" spans="1:21" x14ac:dyDescent="0.25">
      <c r="A1184" t="s">
        <v>4173</v>
      </c>
      <c r="B1184" t="s">
        <v>4174</v>
      </c>
      <c r="C1184" t="s">
        <v>4047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5404</v>
      </c>
      <c r="O1184" t="s">
        <v>7139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4175</v>
      </c>
    </row>
    <row r="1185" spans="1:21" x14ac:dyDescent="0.25">
      <c r="A1185" t="s">
        <v>7140</v>
      </c>
      <c r="B1185" t="s">
        <v>7141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5404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7142</v>
      </c>
    </row>
    <row r="1186" spans="1:21" x14ac:dyDescent="0.25">
      <c r="A1186" t="s">
        <v>3968</v>
      </c>
      <c r="B1186" t="s">
        <v>3969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4419</v>
      </c>
      <c r="K1186" t="s">
        <v>824</v>
      </c>
      <c r="L1186" t="s">
        <v>819</v>
      </c>
      <c r="M1186" t="s">
        <v>1731</v>
      </c>
      <c r="N1186" t="s">
        <v>5412</v>
      </c>
      <c r="O1186" t="s">
        <v>7143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3970</v>
      </c>
    </row>
    <row r="1187" spans="1:21" x14ac:dyDescent="0.25">
      <c r="A1187" t="s">
        <v>4361</v>
      </c>
      <c r="B1187" t="s">
        <v>4362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4597</v>
      </c>
      <c r="K1187" t="s">
        <v>822</v>
      </c>
      <c r="M1187" t="s">
        <v>1729</v>
      </c>
      <c r="N1187" t="s">
        <v>5412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4363</v>
      </c>
    </row>
    <row r="1188" spans="1:21" x14ac:dyDescent="0.25">
      <c r="A1188" t="s">
        <v>5070</v>
      </c>
      <c r="B1188" t="s">
        <v>5071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7144</v>
      </c>
      <c r="P1188" t="s">
        <v>19</v>
      </c>
      <c r="Q1188" t="s">
        <v>126</v>
      </c>
      <c r="R1188" t="s">
        <v>195</v>
      </c>
      <c r="S1188" t="s">
        <v>1732</v>
      </c>
      <c r="T1188" t="s">
        <v>4166</v>
      </c>
      <c r="U1188" t="s">
        <v>5072</v>
      </c>
    </row>
    <row r="1189" spans="1:21" x14ac:dyDescent="0.25">
      <c r="A1189" t="s">
        <v>7145</v>
      </c>
      <c r="B1189" t="s">
        <v>7146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3226</v>
      </c>
      <c r="K1189" t="s">
        <v>824</v>
      </c>
      <c r="M1189" t="s">
        <v>1729</v>
      </c>
      <c r="N1189" t="s">
        <v>5397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7147</v>
      </c>
    </row>
    <row r="1190" spans="1:21" x14ac:dyDescent="0.25">
      <c r="A1190" t="s">
        <v>4780</v>
      </c>
      <c r="B1190" t="s">
        <v>4781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5295</v>
      </c>
      <c r="K1190" t="s">
        <v>822</v>
      </c>
      <c r="L1190" t="s">
        <v>819</v>
      </c>
      <c r="M1190" t="s">
        <v>1731</v>
      </c>
      <c r="N1190" t="s">
        <v>7148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4782</v>
      </c>
    </row>
    <row r="1191" spans="1:21" x14ac:dyDescent="0.25">
      <c r="A1191" t="s">
        <v>4446</v>
      </c>
      <c r="B1191" t="s">
        <v>4446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7149</v>
      </c>
      <c r="O1191" t="s">
        <v>7150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4447</v>
      </c>
    </row>
    <row r="1192" spans="1:21" x14ac:dyDescent="0.25">
      <c r="A1192" t="s">
        <v>4768</v>
      </c>
      <c r="B1192" t="s">
        <v>4769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7151</v>
      </c>
      <c r="P1192" t="s">
        <v>19</v>
      </c>
      <c r="Q1192" t="s">
        <v>126</v>
      </c>
      <c r="R1192" t="s">
        <v>36</v>
      </c>
      <c r="S1192" t="s">
        <v>1732</v>
      </c>
      <c r="T1192" t="s">
        <v>5081</v>
      </c>
      <c r="U1192" t="s">
        <v>4770</v>
      </c>
    </row>
    <row r="1193" spans="1:21" x14ac:dyDescent="0.25">
      <c r="A1193" t="s">
        <v>3124</v>
      </c>
      <c r="B1193" t="s">
        <v>3125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5416</v>
      </c>
      <c r="O1193" t="s">
        <v>7152</v>
      </c>
      <c r="P1193" t="s">
        <v>19</v>
      </c>
      <c r="Q1193" t="s">
        <v>126</v>
      </c>
      <c r="R1193" t="s">
        <v>46</v>
      </c>
      <c r="S1193" t="s">
        <v>1732</v>
      </c>
      <c r="T1193" t="s">
        <v>7153</v>
      </c>
      <c r="U1193" t="s">
        <v>3126</v>
      </c>
    </row>
    <row r="1194" spans="1:21" x14ac:dyDescent="0.25">
      <c r="A1194" t="s">
        <v>3556</v>
      </c>
      <c r="B1194" t="s">
        <v>3557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4584</v>
      </c>
      <c r="K1194" t="s">
        <v>1085</v>
      </c>
      <c r="L1194" t="s">
        <v>818</v>
      </c>
      <c r="M1194" t="s">
        <v>1729</v>
      </c>
      <c r="N1194" t="s">
        <v>5416</v>
      </c>
      <c r="O1194" t="s">
        <v>3579</v>
      </c>
      <c r="Q1194" t="s">
        <v>126</v>
      </c>
      <c r="R1194" t="s">
        <v>34</v>
      </c>
      <c r="S1194" t="s">
        <v>1730</v>
      </c>
      <c r="T1194" t="s">
        <v>7154</v>
      </c>
      <c r="U1194" t="s">
        <v>3558</v>
      </c>
    </row>
    <row r="1195" spans="1:21" x14ac:dyDescent="0.25">
      <c r="A1195" t="s">
        <v>3971</v>
      </c>
      <c r="B1195" t="s">
        <v>3971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5416</v>
      </c>
      <c r="P1195" t="s">
        <v>19</v>
      </c>
      <c r="Q1195" t="s">
        <v>126</v>
      </c>
      <c r="R1195" t="s">
        <v>36</v>
      </c>
      <c r="S1195" t="s">
        <v>1732</v>
      </c>
      <c r="T1195" t="s">
        <v>7155</v>
      </c>
      <c r="U1195" t="s">
        <v>3972</v>
      </c>
    </row>
    <row r="1196" spans="1:21" x14ac:dyDescent="0.25">
      <c r="A1196" t="s">
        <v>7156</v>
      </c>
      <c r="B1196" t="s">
        <v>7156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5416</v>
      </c>
      <c r="P1196" t="s">
        <v>19</v>
      </c>
      <c r="Q1196" t="s">
        <v>126</v>
      </c>
      <c r="R1196" t="s">
        <v>37</v>
      </c>
      <c r="S1196" t="s">
        <v>1732</v>
      </c>
      <c r="T1196" t="s">
        <v>4166</v>
      </c>
      <c r="U1196" t="s">
        <v>7157</v>
      </c>
    </row>
    <row r="1197" spans="1:21" x14ac:dyDescent="0.25">
      <c r="A1197" t="s">
        <v>3885</v>
      </c>
      <c r="B1197" t="s">
        <v>3886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4249</v>
      </c>
      <c r="P1197" t="s">
        <v>19</v>
      </c>
      <c r="Q1197" t="s">
        <v>126</v>
      </c>
      <c r="R1197" t="s">
        <v>63</v>
      </c>
      <c r="S1197" t="s">
        <v>1732</v>
      </c>
      <c r="T1197" t="s">
        <v>7158</v>
      </c>
      <c r="U1197" t="s">
        <v>3887</v>
      </c>
    </row>
    <row r="1198" spans="1:21" x14ac:dyDescent="0.25">
      <c r="A1198" t="s">
        <v>3900</v>
      </c>
      <c r="B1198" t="s">
        <v>3901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4249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3902</v>
      </c>
    </row>
    <row r="1199" spans="1:21" x14ac:dyDescent="0.25">
      <c r="A1199" t="s">
        <v>4358</v>
      </c>
      <c r="B1199" t="s">
        <v>4359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4597</v>
      </c>
      <c r="K1199" t="s">
        <v>822</v>
      </c>
      <c r="M1199" t="s">
        <v>1727</v>
      </c>
      <c r="N1199" t="s">
        <v>4249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4360</v>
      </c>
    </row>
    <row r="1200" spans="1:21" x14ac:dyDescent="0.25">
      <c r="A1200" t="s">
        <v>3914</v>
      </c>
      <c r="B1200" t="s">
        <v>3915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5370</v>
      </c>
      <c r="K1200" t="s">
        <v>824</v>
      </c>
      <c r="M1200" t="s">
        <v>1729</v>
      </c>
      <c r="N1200" t="s">
        <v>4817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3916</v>
      </c>
    </row>
    <row r="1201" spans="1:21" x14ac:dyDescent="0.25">
      <c r="A1201" t="s">
        <v>3917</v>
      </c>
      <c r="B1201" t="s">
        <v>3918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4988</v>
      </c>
      <c r="K1201" t="s">
        <v>824</v>
      </c>
      <c r="M1201" t="s">
        <v>1731</v>
      </c>
      <c r="N1201" t="s">
        <v>4817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3919</v>
      </c>
    </row>
    <row r="1202" spans="1:21" x14ac:dyDescent="0.25">
      <c r="A1202" t="s">
        <v>3953</v>
      </c>
      <c r="B1202" t="s">
        <v>3954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5240</v>
      </c>
      <c r="K1202" t="s">
        <v>824</v>
      </c>
      <c r="M1202" t="s">
        <v>1729</v>
      </c>
      <c r="N1202" t="s">
        <v>4817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3955</v>
      </c>
    </row>
    <row r="1203" spans="1:21" x14ac:dyDescent="0.25">
      <c r="A1203" t="s">
        <v>4783</v>
      </c>
      <c r="B1203" t="s">
        <v>4784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3733</v>
      </c>
      <c r="K1203" t="s">
        <v>824</v>
      </c>
      <c r="M1203" t="s">
        <v>1729</v>
      </c>
      <c r="N1203" t="s">
        <v>4817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4785</v>
      </c>
    </row>
    <row r="1204" spans="1:21" x14ac:dyDescent="0.25">
      <c r="A1204" t="s">
        <v>4164</v>
      </c>
      <c r="B1204" t="s">
        <v>4165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5411</v>
      </c>
      <c r="P1204" t="s">
        <v>19</v>
      </c>
      <c r="Q1204" t="s">
        <v>126</v>
      </c>
      <c r="R1204" t="s">
        <v>24</v>
      </c>
      <c r="S1204" t="s">
        <v>1732</v>
      </c>
      <c r="T1204" t="s">
        <v>4342</v>
      </c>
      <c r="U1204" t="s">
        <v>4167</v>
      </c>
    </row>
    <row r="1205" spans="1:21" x14ac:dyDescent="0.25">
      <c r="A1205" t="s">
        <v>4042</v>
      </c>
      <c r="B1205" t="s">
        <v>4043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4400</v>
      </c>
      <c r="K1205" t="s">
        <v>824</v>
      </c>
      <c r="M1205" t="s">
        <v>1731</v>
      </c>
      <c r="N1205" t="s">
        <v>5411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4044</v>
      </c>
    </row>
    <row r="1206" spans="1:21" x14ac:dyDescent="0.25">
      <c r="A1206" t="s">
        <v>3638</v>
      </c>
      <c r="B1206" t="s">
        <v>3638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7159</v>
      </c>
      <c r="O1206" t="s">
        <v>7160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3639</v>
      </c>
    </row>
    <row r="1207" spans="1:21" x14ac:dyDescent="0.25">
      <c r="A1207" t="s">
        <v>3640</v>
      </c>
      <c r="B1207" t="s">
        <v>3640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7161</v>
      </c>
      <c r="O1207" t="s">
        <v>7162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3641</v>
      </c>
    </row>
    <row r="1208" spans="1:21" x14ac:dyDescent="0.25">
      <c r="A1208" t="s">
        <v>4089</v>
      </c>
      <c r="B1208" t="s">
        <v>4090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3290</v>
      </c>
      <c r="K1208" t="s">
        <v>824</v>
      </c>
      <c r="M1208" t="s">
        <v>1729</v>
      </c>
      <c r="N1208" t="s">
        <v>7163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4091</v>
      </c>
    </row>
    <row r="1209" spans="1:21" x14ac:dyDescent="0.25">
      <c r="A1209" t="s">
        <v>3959</v>
      </c>
      <c r="B1209" t="s">
        <v>3960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3231</v>
      </c>
      <c r="K1209" t="s">
        <v>822</v>
      </c>
      <c r="M1209" t="s">
        <v>1727</v>
      </c>
      <c r="N1209" t="s">
        <v>7164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3961</v>
      </c>
    </row>
    <row r="1210" spans="1:21" x14ac:dyDescent="0.25">
      <c r="A1210" t="s">
        <v>4352</v>
      </c>
      <c r="B1210" t="s">
        <v>4353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7165</v>
      </c>
      <c r="K1210" t="s">
        <v>824</v>
      </c>
      <c r="M1210" t="s">
        <v>1727</v>
      </c>
      <c r="N1210" t="s">
        <v>7164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4354</v>
      </c>
    </row>
    <row r="1211" spans="1:21" x14ac:dyDescent="0.25">
      <c r="A1211" t="s">
        <v>7166</v>
      </c>
      <c r="B1211" t="s">
        <v>7167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5398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7168</v>
      </c>
    </row>
    <row r="1212" spans="1:21" x14ac:dyDescent="0.25">
      <c r="A1212" t="s">
        <v>3897</v>
      </c>
      <c r="B1212" t="s">
        <v>3898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5331</v>
      </c>
      <c r="K1212" t="s">
        <v>824</v>
      </c>
      <c r="M1212" t="s">
        <v>1727</v>
      </c>
      <c r="N1212" t="s">
        <v>5398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3899</v>
      </c>
    </row>
    <row r="1213" spans="1:21" x14ac:dyDescent="0.25">
      <c r="A1213" t="s">
        <v>4522</v>
      </c>
      <c r="B1213" t="s">
        <v>4523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5398</v>
      </c>
      <c r="P1213" t="s">
        <v>19</v>
      </c>
      <c r="Q1213" t="s">
        <v>126</v>
      </c>
      <c r="R1213" t="s">
        <v>21</v>
      </c>
      <c r="S1213" t="s">
        <v>1732</v>
      </c>
      <c r="T1213" t="s">
        <v>4342</v>
      </c>
      <c r="U1213" t="s">
        <v>4524</v>
      </c>
    </row>
    <row r="1214" spans="1:21" x14ac:dyDescent="0.25">
      <c r="A1214" t="s">
        <v>7169</v>
      </c>
      <c r="B1214" t="s">
        <v>7170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4369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7171</v>
      </c>
    </row>
    <row r="1215" spans="1:21" x14ac:dyDescent="0.25">
      <c r="A1215" t="s">
        <v>3642</v>
      </c>
      <c r="B1215" t="s">
        <v>3642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4521</v>
      </c>
      <c r="O1215" t="s">
        <v>7172</v>
      </c>
      <c r="P1215" t="s">
        <v>25</v>
      </c>
      <c r="Q1215" t="s">
        <v>126</v>
      </c>
      <c r="R1215" t="s">
        <v>46</v>
      </c>
      <c r="S1215" t="s">
        <v>1732</v>
      </c>
      <c r="T1215" t="s">
        <v>7173</v>
      </c>
      <c r="U1215" t="s">
        <v>3643</v>
      </c>
    </row>
    <row r="1216" spans="1:21" x14ac:dyDescent="0.25">
      <c r="A1216" t="s">
        <v>4372</v>
      </c>
      <c r="B1216" t="s">
        <v>4373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5067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4374</v>
      </c>
    </row>
    <row r="1217" spans="1:21" x14ac:dyDescent="0.25">
      <c r="A1217" t="s">
        <v>4774</v>
      </c>
      <c r="B1217" t="s">
        <v>4775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7174</v>
      </c>
      <c r="P1217" t="s">
        <v>25</v>
      </c>
      <c r="Q1217" t="s">
        <v>1083</v>
      </c>
      <c r="R1217" t="s">
        <v>60</v>
      </c>
      <c r="S1217" t="s">
        <v>1728</v>
      </c>
      <c r="T1217" t="s">
        <v>7175</v>
      </c>
      <c r="U1217" t="s">
        <v>4776</v>
      </c>
    </row>
    <row r="1218" spans="1:21" x14ac:dyDescent="0.25">
      <c r="A1218" t="s">
        <v>4170</v>
      </c>
      <c r="B1218" t="s">
        <v>4170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5068</v>
      </c>
      <c r="P1218" t="s">
        <v>19</v>
      </c>
      <c r="Q1218" t="s">
        <v>126</v>
      </c>
      <c r="R1218" t="s">
        <v>37</v>
      </c>
      <c r="S1218" t="s">
        <v>1732</v>
      </c>
      <c r="T1218" t="s">
        <v>7176</v>
      </c>
      <c r="U1218" t="s">
        <v>4171</v>
      </c>
    </row>
    <row r="1219" spans="1:21" x14ac:dyDescent="0.25">
      <c r="A1219" t="s">
        <v>4824</v>
      </c>
      <c r="B1219" t="s">
        <v>4825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3309</v>
      </c>
      <c r="K1219" t="s">
        <v>822</v>
      </c>
      <c r="M1219" t="s">
        <v>1729</v>
      </c>
      <c r="N1219" t="s">
        <v>4822</v>
      </c>
      <c r="P1219" t="s">
        <v>19</v>
      </c>
      <c r="Q1219" t="s">
        <v>126</v>
      </c>
      <c r="R1219" t="s">
        <v>36</v>
      </c>
      <c r="S1219" t="s">
        <v>1732</v>
      </c>
      <c r="T1219" t="s">
        <v>5066</v>
      </c>
      <c r="U1219" t="s">
        <v>4827</v>
      </c>
    </row>
    <row r="1220" spans="1:21" x14ac:dyDescent="0.25">
      <c r="A1220" t="s">
        <v>3669</v>
      </c>
      <c r="B1220" t="s">
        <v>3670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4823</v>
      </c>
      <c r="O1220" t="s">
        <v>7177</v>
      </c>
      <c r="P1220" t="s">
        <v>19</v>
      </c>
      <c r="Q1220" t="s">
        <v>1083</v>
      </c>
      <c r="R1220" t="s">
        <v>18</v>
      </c>
      <c r="S1220" t="s">
        <v>1732</v>
      </c>
      <c r="T1220" t="s">
        <v>7178</v>
      </c>
      <c r="U1220" t="s">
        <v>3671</v>
      </c>
    </row>
    <row r="1221" spans="1:21" x14ac:dyDescent="0.25">
      <c r="A1221" t="s">
        <v>4160</v>
      </c>
      <c r="B1221" t="s">
        <v>4161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7179</v>
      </c>
      <c r="P1221" t="s">
        <v>19</v>
      </c>
      <c r="Q1221" t="s">
        <v>126</v>
      </c>
      <c r="R1221" t="s">
        <v>24</v>
      </c>
      <c r="S1221" t="s">
        <v>1732</v>
      </c>
      <c r="T1221" t="s">
        <v>7180</v>
      </c>
      <c r="U1221" t="s">
        <v>4162</v>
      </c>
    </row>
    <row r="1222" spans="1:21" x14ac:dyDescent="0.25">
      <c r="A1222" t="s">
        <v>4116</v>
      </c>
      <c r="B1222" t="s">
        <v>4117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4250</v>
      </c>
      <c r="K1222" t="s">
        <v>824</v>
      </c>
      <c r="M1222" t="s">
        <v>1731</v>
      </c>
      <c r="N1222" t="s">
        <v>7179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4118</v>
      </c>
    </row>
    <row r="1223" spans="1:21" x14ac:dyDescent="0.25">
      <c r="A1223" t="s">
        <v>4723</v>
      </c>
      <c r="B1223" t="s">
        <v>4724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5396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4725</v>
      </c>
    </row>
    <row r="1224" spans="1:21" x14ac:dyDescent="0.25">
      <c r="A1224" t="s">
        <v>4131</v>
      </c>
      <c r="B1224" t="s">
        <v>4132</v>
      </c>
      <c r="C1224" t="s">
        <v>4133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3727</v>
      </c>
      <c r="K1224" t="s">
        <v>822</v>
      </c>
      <c r="M1224" t="s">
        <v>1731</v>
      </c>
      <c r="N1224" t="s">
        <v>5396</v>
      </c>
      <c r="O1224" t="s">
        <v>3509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4134</v>
      </c>
    </row>
    <row r="1225" spans="1:21" x14ac:dyDescent="0.25">
      <c r="A1225" t="s">
        <v>7181</v>
      </c>
      <c r="B1225" t="s">
        <v>7182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5396</v>
      </c>
      <c r="P1225" t="s">
        <v>19</v>
      </c>
      <c r="Q1225" t="s">
        <v>126</v>
      </c>
      <c r="R1225" t="s">
        <v>46</v>
      </c>
      <c r="S1225" t="s">
        <v>1732</v>
      </c>
      <c r="T1225" t="s">
        <v>4166</v>
      </c>
      <c r="U1225" t="s">
        <v>7183</v>
      </c>
    </row>
    <row r="1226" spans="1:21" x14ac:dyDescent="0.25">
      <c r="A1226" t="s">
        <v>7184</v>
      </c>
      <c r="B1226" t="s">
        <v>7184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7185</v>
      </c>
      <c r="P1226" t="s">
        <v>19</v>
      </c>
      <c r="Q1226" t="s">
        <v>126</v>
      </c>
      <c r="R1226" t="s">
        <v>37</v>
      </c>
      <c r="S1226" t="s">
        <v>1732</v>
      </c>
      <c r="T1226" t="s">
        <v>4166</v>
      </c>
      <c r="U1226" t="s">
        <v>7186</v>
      </c>
    </row>
    <row r="1227" spans="1:21" x14ac:dyDescent="0.25">
      <c r="A1227" t="s">
        <v>4049</v>
      </c>
      <c r="B1227" t="s">
        <v>4050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5240</v>
      </c>
      <c r="K1227" t="s">
        <v>822</v>
      </c>
      <c r="L1227" t="s">
        <v>819</v>
      </c>
      <c r="M1227" t="s">
        <v>1731</v>
      </c>
      <c r="N1227" t="s">
        <v>5439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4051</v>
      </c>
    </row>
    <row r="1228" spans="1:21" x14ac:dyDescent="0.25">
      <c r="A1228" t="s">
        <v>4104</v>
      </c>
      <c r="B1228" t="s">
        <v>4105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4224</v>
      </c>
      <c r="K1228" t="s">
        <v>822</v>
      </c>
      <c r="L1228" t="s">
        <v>819</v>
      </c>
      <c r="M1228" t="s">
        <v>1727</v>
      </c>
      <c r="N1228" t="s">
        <v>7187</v>
      </c>
      <c r="O1228" t="s">
        <v>7188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4106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5437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7189</v>
      </c>
      <c r="U1229" t="s">
        <v>2491</v>
      </c>
    </row>
    <row r="1230" spans="1:21" x14ac:dyDescent="0.25">
      <c r="A1230" t="s">
        <v>4039</v>
      </c>
      <c r="B1230" t="s">
        <v>4040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4208</v>
      </c>
      <c r="K1230" t="s">
        <v>822</v>
      </c>
      <c r="M1230" t="s">
        <v>1731</v>
      </c>
      <c r="N1230" t="s">
        <v>5437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4041</v>
      </c>
    </row>
    <row r="1231" spans="1:21" x14ac:dyDescent="0.25">
      <c r="A1231" t="s">
        <v>4058</v>
      </c>
      <c r="B1231" t="s">
        <v>4059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4216</v>
      </c>
      <c r="K1231" t="s">
        <v>822</v>
      </c>
      <c r="M1231" t="s">
        <v>1727</v>
      </c>
      <c r="N1231" t="s">
        <v>5437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4060</v>
      </c>
    </row>
    <row r="1232" spans="1:21" x14ac:dyDescent="0.25">
      <c r="A1232" t="s">
        <v>4515</v>
      </c>
      <c r="B1232" t="s">
        <v>4515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7190</v>
      </c>
      <c r="O1232" t="s">
        <v>7191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4516</v>
      </c>
    </row>
    <row r="1233" spans="1:21" x14ac:dyDescent="0.25">
      <c r="A1233" t="s">
        <v>4176</v>
      </c>
      <c r="B1233" t="s">
        <v>4177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7192</v>
      </c>
      <c r="P1233" t="s">
        <v>19</v>
      </c>
      <c r="Q1233" t="s">
        <v>126</v>
      </c>
      <c r="R1233" t="s">
        <v>29</v>
      </c>
      <c r="S1233" t="s">
        <v>1732</v>
      </c>
      <c r="T1233" t="s">
        <v>4186</v>
      </c>
      <c r="U1233" t="s">
        <v>4178</v>
      </c>
    </row>
    <row r="1234" spans="1:21" x14ac:dyDescent="0.25">
      <c r="A1234" t="s">
        <v>4195</v>
      </c>
      <c r="B1234" t="s">
        <v>4196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4250</v>
      </c>
      <c r="K1234" t="s">
        <v>824</v>
      </c>
      <c r="M1234" t="s">
        <v>1729</v>
      </c>
      <c r="N1234" t="s">
        <v>7192</v>
      </c>
      <c r="O1234" t="s">
        <v>4197</v>
      </c>
      <c r="P1234" t="s">
        <v>19</v>
      </c>
      <c r="Q1234" t="s">
        <v>126</v>
      </c>
      <c r="R1234" t="s">
        <v>46</v>
      </c>
      <c r="S1234" t="s">
        <v>1732</v>
      </c>
      <c r="T1234" t="s">
        <v>4166</v>
      </c>
      <c r="U1234" t="s">
        <v>4198</v>
      </c>
    </row>
    <row r="1235" spans="1:21" x14ac:dyDescent="0.25">
      <c r="A1235" t="s">
        <v>4188</v>
      </c>
      <c r="B1235" t="s">
        <v>4189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5076</v>
      </c>
      <c r="P1235" t="s">
        <v>19</v>
      </c>
      <c r="Q1235" t="s">
        <v>126</v>
      </c>
      <c r="R1235" t="s">
        <v>24</v>
      </c>
      <c r="S1235" t="s">
        <v>1732</v>
      </c>
      <c r="T1235" t="s">
        <v>4371</v>
      </c>
      <c r="U1235" t="s">
        <v>4190</v>
      </c>
    </row>
    <row r="1236" spans="1:21" x14ac:dyDescent="0.25">
      <c r="A1236" t="s">
        <v>4517</v>
      </c>
      <c r="B1236" t="s">
        <v>4518</v>
      </c>
      <c r="C1236" t="s">
        <v>4519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4305</v>
      </c>
      <c r="K1236" t="s">
        <v>822</v>
      </c>
      <c r="M1236" t="s">
        <v>1727</v>
      </c>
      <c r="N1236" t="s">
        <v>5078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4520</v>
      </c>
    </row>
    <row r="1237" spans="1:21" x14ac:dyDescent="0.25">
      <c r="A1237" t="s">
        <v>4529</v>
      </c>
      <c r="B1237" t="s">
        <v>4530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5438</v>
      </c>
      <c r="P1237" t="s">
        <v>19</v>
      </c>
      <c r="Q1237" t="s">
        <v>126</v>
      </c>
      <c r="R1237" t="s">
        <v>30</v>
      </c>
      <c r="S1237" t="s">
        <v>1732</v>
      </c>
      <c r="T1237" t="s">
        <v>4342</v>
      </c>
      <c r="U1237" t="s">
        <v>4531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7193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7194</v>
      </c>
      <c r="O1238" t="s">
        <v>6308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4798</v>
      </c>
      <c r="B1239" t="s">
        <v>4799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7195</v>
      </c>
      <c r="O1239" t="s">
        <v>7196</v>
      </c>
      <c r="P1239" t="s">
        <v>19</v>
      </c>
      <c r="Q1239" t="s">
        <v>126</v>
      </c>
      <c r="R1239" t="s">
        <v>18</v>
      </c>
      <c r="S1239" t="s">
        <v>1730</v>
      </c>
      <c r="T1239" t="s">
        <v>7197</v>
      </c>
      <c r="U1239" t="s">
        <v>4800</v>
      </c>
    </row>
    <row r="1240" spans="1:21" x14ac:dyDescent="0.25">
      <c r="A1240" t="s">
        <v>4156</v>
      </c>
      <c r="B1240" t="s">
        <v>4157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4584</v>
      </c>
      <c r="K1240" t="s">
        <v>824</v>
      </c>
      <c r="L1240" t="s">
        <v>819</v>
      </c>
      <c r="M1240" t="s">
        <v>1729</v>
      </c>
      <c r="N1240" t="s">
        <v>7198</v>
      </c>
      <c r="Q1240" t="s">
        <v>126</v>
      </c>
      <c r="R1240" t="s">
        <v>71</v>
      </c>
      <c r="S1240" t="s">
        <v>1728</v>
      </c>
      <c r="T1240" t="s">
        <v>1405</v>
      </c>
      <c r="U1240" t="s">
        <v>4158</v>
      </c>
    </row>
    <row r="1241" spans="1:21" x14ac:dyDescent="0.25">
      <c r="A1241" t="s">
        <v>4185</v>
      </c>
      <c r="B1241" t="s">
        <v>4185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7199</v>
      </c>
      <c r="P1241" t="s">
        <v>19</v>
      </c>
      <c r="Q1241" t="s">
        <v>126</v>
      </c>
      <c r="R1241" t="s">
        <v>24</v>
      </c>
      <c r="S1241" t="s">
        <v>1732</v>
      </c>
      <c r="T1241" t="s">
        <v>7200</v>
      </c>
      <c r="U1241" t="s">
        <v>4187</v>
      </c>
    </row>
    <row r="1242" spans="1:21" x14ac:dyDescent="0.25">
      <c r="A1242" t="s">
        <v>5025</v>
      </c>
      <c r="B1242" t="s">
        <v>5026</v>
      </c>
      <c r="D1242" t="s">
        <v>76</v>
      </c>
      <c r="E1242" t="s">
        <v>125</v>
      </c>
      <c r="F1242" t="s">
        <v>245</v>
      </c>
      <c r="G1242" t="s">
        <v>28</v>
      </c>
      <c r="H1242" t="s">
        <v>126</v>
      </c>
      <c r="I1242" t="s">
        <v>20</v>
      </c>
      <c r="J1242" t="s">
        <v>4213</v>
      </c>
      <c r="K1242" t="s">
        <v>824</v>
      </c>
      <c r="M1242" t="s">
        <v>1727</v>
      </c>
      <c r="N1242" t="s">
        <v>1116</v>
      </c>
      <c r="P1242" t="s">
        <v>19</v>
      </c>
      <c r="Q1242" t="s">
        <v>126</v>
      </c>
      <c r="R1242" t="s">
        <v>34</v>
      </c>
      <c r="S1242" t="s">
        <v>1732</v>
      </c>
      <c r="T1242" t="s">
        <v>1373</v>
      </c>
      <c r="U1242" t="s">
        <v>5027</v>
      </c>
    </row>
    <row r="1243" spans="1:21" x14ac:dyDescent="0.25">
      <c r="A1243" t="s">
        <v>5028</v>
      </c>
      <c r="B1243" t="s">
        <v>5029</v>
      </c>
      <c r="D1243" t="s">
        <v>213</v>
      </c>
      <c r="E1243" t="s">
        <v>125</v>
      </c>
      <c r="F1243" t="s">
        <v>246</v>
      </c>
      <c r="G1243" t="s">
        <v>591</v>
      </c>
      <c r="H1243" t="s">
        <v>126</v>
      </c>
      <c r="I1243" t="s">
        <v>17</v>
      </c>
      <c r="J1243" t="s">
        <v>732</v>
      </c>
      <c r="K1243" t="s">
        <v>824</v>
      </c>
      <c r="L1243" t="s">
        <v>819</v>
      </c>
      <c r="M1243" t="s">
        <v>1729</v>
      </c>
      <c r="N1243" t="s">
        <v>4448</v>
      </c>
      <c r="O1243" t="s">
        <v>1030</v>
      </c>
      <c r="P1243" t="s">
        <v>19</v>
      </c>
      <c r="Q1243" t="s">
        <v>126</v>
      </c>
      <c r="R1243" t="s">
        <v>67</v>
      </c>
      <c r="S1243" t="s">
        <v>1732</v>
      </c>
      <c r="T1243" t="s">
        <v>2755</v>
      </c>
      <c r="U1243" t="s">
        <v>5030</v>
      </c>
    </row>
    <row r="1244" spans="1:21" x14ac:dyDescent="0.25">
      <c r="A1244" t="s">
        <v>5031</v>
      </c>
      <c r="B1244" t="s">
        <v>5032</v>
      </c>
      <c r="D1244" t="s">
        <v>1120</v>
      </c>
      <c r="E1244" t="s">
        <v>125</v>
      </c>
      <c r="F1244" t="s">
        <v>245</v>
      </c>
      <c r="G1244" t="s">
        <v>590</v>
      </c>
      <c r="H1244" t="s">
        <v>126</v>
      </c>
      <c r="I1244" t="s">
        <v>28</v>
      </c>
      <c r="J1244" t="s">
        <v>416</v>
      </c>
      <c r="K1244" t="s">
        <v>822</v>
      </c>
      <c r="M1244" t="s">
        <v>1731</v>
      </c>
      <c r="N1244" t="s">
        <v>3624</v>
      </c>
      <c r="P1244" t="s">
        <v>19</v>
      </c>
      <c r="Q1244" t="s">
        <v>126</v>
      </c>
      <c r="R1244" t="s">
        <v>29</v>
      </c>
      <c r="S1244" t="s">
        <v>1730</v>
      </c>
      <c r="T1244" t="s">
        <v>1373</v>
      </c>
      <c r="U1244" t="s">
        <v>5033</v>
      </c>
    </row>
    <row r="1245" spans="1:21" x14ac:dyDescent="0.25">
      <c r="A1245" t="s">
        <v>3874</v>
      </c>
      <c r="B1245" t="s">
        <v>3874</v>
      </c>
      <c r="D1245" t="s">
        <v>260</v>
      </c>
      <c r="E1245" t="s">
        <v>125</v>
      </c>
      <c r="F1245" t="s">
        <v>246</v>
      </c>
      <c r="G1245" t="s">
        <v>1613</v>
      </c>
      <c r="H1245" t="s">
        <v>126</v>
      </c>
      <c r="I1245" t="s">
        <v>17</v>
      </c>
      <c r="J1245" t="s">
        <v>5064</v>
      </c>
      <c r="K1245" t="s">
        <v>824</v>
      </c>
      <c r="M1245" t="s">
        <v>1729</v>
      </c>
      <c r="N1245" t="s">
        <v>4817</v>
      </c>
      <c r="P1245" t="s">
        <v>19</v>
      </c>
      <c r="Q1245" t="s">
        <v>126</v>
      </c>
      <c r="R1245" t="s">
        <v>18</v>
      </c>
      <c r="S1245" t="s">
        <v>1732</v>
      </c>
      <c r="T1245" t="s">
        <v>1373</v>
      </c>
      <c r="U1245" t="s">
        <v>3875</v>
      </c>
    </row>
    <row r="1246" spans="1:21" x14ac:dyDescent="0.25">
      <c r="A1246" t="s">
        <v>3876</v>
      </c>
      <c r="B1246" t="s">
        <v>3877</v>
      </c>
      <c r="D1246" t="s">
        <v>76</v>
      </c>
      <c r="E1246" t="s">
        <v>125</v>
      </c>
      <c r="F1246" t="s">
        <v>245</v>
      </c>
      <c r="G1246" t="s">
        <v>1613</v>
      </c>
      <c r="H1246" t="s">
        <v>126</v>
      </c>
      <c r="I1246" t="s">
        <v>131</v>
      </c>
      <c r="J1246" t="s">
        <v>5064</v>
      </c>
      <c r="K1246" t="s">
        <v>824</v>
      </c>
      <c r="M1246" t="s">
        <v>1729</v>
      </c>
      <c r="N1246" t="s">
        <v>4817</v>
      </c>
      <c r="P1246" t="s">
        <v>19</v>
      </c>
      <c r="Q1246" t="s">
        <v>126</v>
      </c>
      <c r="R1246" t="s">
        <v>60</v>
      </c>
      <c r="S1246" t="s">
        <v>1732</v>
      </c>
      <c r="T1246" t="s">
        <v>1373</v>
      </c>
      <c r="U1246" t="s">
        <v>3878</v>
      </c>
    </row>
    <row r="1247" spans="1:21" x14ac:dyDescent="0.25">
      <c r="A1247" t="s">
        <v>4759</v>
      </c>
      <c r="B1247" t="s">
        <v>4760</v>
      </c>
      <c r="D1247" t="s">
        <v>76</v>
      </c>
      <c r="E1247" t="s">
        <v>125</v>
      </c>
      <c r="F1247" t="s">
        <v>245</v>
      </c>
      <c r="G1247" t="s">
        <v>591</v>
      </c>
      <c r="H1247" t="s">
        <v>126</v>
      </c>
      <c r="I1247" t="s">
        <v>20</v>
      </c>
      <c r="J1247" t="s">
        <v>4443</v>
      </c>
      <c r="K1247" t="s">
        <v>824</v>
      </c>
      <c r="M1247" t="s">
        <v>1729</v>
      </c>
      <c r="N1247" t="s">
        <v>1242</v>
      </c>
      <c r="P1247" t="s">
        <v>19</v>
      </c>
      <c r="Q1247" t="s">
        <v>126</v>
      </c>
      <c r="R1247" t="s">
        <v>34</v>
      </c>
      <c r="S1247" t="s">
        <v>1730</v>
      </c>
      <c r="T1247" t="s">
        <v>1373</v>
      </c>
      <c r="U1247" t="s">
        <v>4761</v>
      </c>
    </row>
    <row r="1248" spans="1:21" x14ac:dyDescent="0.25">
      <c r="A1248" t="s">
        <v>4780</v>
      </c>
      <c r="B1248" t="s">
        <v>4781</v>
      </c>
      <c r="D1248" t="s">
        <v>260</v>
      </c>
      <c r="E1248" t="s">
        <v>125</v>
      </c>
      <c r="F1248" t="s">
        <v>246</v>
      </c>
      <c r="G1248" t="s">
        <v>1345</v>
      </c>
      <c r="H1248" t="s">
        <v>126</v>
      </c>
      <c r="I1248" t="s">
        <v>17</v>
      </c>
      <c r="J1248" t="s">
        <v>2523</v>
      </c>
      <c r="K1248" t="s">
        <v>822</v>
      </c>
      <c r="L1248" t="s">
        <v>819</v>
      </c>
      <c r="M1248" t="s">
        <v>1731</v>
      </c>
      <c r="N1248" t="s">
        <v>1242</v>
      </c>
      <c r="O1248" t="s">
        <v>1030</v>
      </c>
      <c r="P1248" t="s">
        <v>19</v>
      </c>
      <c r="Q1248" t="s">
        <v>126</v>
      </c>
      <c r="R1248" t="s">
        <v>51</v>
      </c>
      <c r="S1248" t="s">
        <v>1730</v>
      </c>
      <c r="T1248" t="s">
        <v>1373</v>
      </c>
      <c r="U1248" t="s">
        <v>4782</v>
      </c>
    </row>
    <row r="1249" spans="1:21" x14ac:dyDescent="0.25">
      <c r="A1249" t="s">
        <v>3481</v>
      </c>
      <c r="B1249" t="s">
        <v>3482</v>
      </c>
      <c r="C1249" t="s">
        <v>3483</v>
      </c>
      <c r="D1249" t="s">
        <v>76</v>
      </c>
      <c r="E1249" t="s">
        <v>125</v>
      </c>
      <c r="F1249" t="s">
        <v>245</v>
      </c>
      <c r="G1249" t="s">
        <v>1613</v>
      </c>
      <c r="H1249" t="s">
        <v>126</v>
      </c>
      <c r="I1249" t="s">
        <v>131</v>
      </c>
      <c r="J1249" t="s">
        <v>5299</v>
      </c>
      <c r="K1249" t="s">
        <v>822</v>
      </c>
      <c r="L1249" t="s">
        <v>823</v>
      </c>
      <c r="M1249" t="s">
        <v>1727</v>
      </c>
      <c r="N1249" t="s">
        <v>3234</v>
      </c>
      <c r="O1249" t="s">
        <v>5034</v>
      </c>
      <c r="P1249" t="s">
        <v>19</v>
      </c>
      <c r="Q1249" t="s">
        <v>126</v>
      </c>
      <c r="R1249" t="s">
        <v>18</v>
      </c>
      <c r="S1249" t="s">
        <v>1728</v>
      </c>
      <c r="T1249" t="s">
        <v>1373</v>
      </c>
      <c r="U1249" t="s">
        <v>3484</v>
      </c>
    </row>
    <row r="1250" spans="1:21" x14ac:dyDescent="0.25">
      <c r="A1250" t="s">
        <v>4792</v>
      </c>
      <c r="B1250" t="s">
        <v>4793</v>
      </c>
      <c r="D1250" t="s">
        <v>3241</v>
      </c>
      <c r="E1250" t="s">
        <v>125</v>
      </c>
      <c r="F1250" t="s">
        <v>246</v>
      </c>
      <c r="G1250" t="s">
        <v>1345</v>
      </c>
      <c r="H1250" t="s">
        <v>126</v>
      </c>
      <c r="I1250" t="s">
        <v>28</v>
      </c>
      <c r="J1250" t="s">
        <v>3306</v>
      </c>
      <c r="K1250" t="s">
        <v>824</v>
      </c>
      <c r="M1250" t="s">
        <v>1727</v>
      </c>
      <c r="N1250" t="s">
        <v>1145</v>
      </c>
      <c r="P1250" t="s">
        <v>19</v>
      </c>
      <c r="Q1250" t="s">
        <v>126</v>
      </c>
      <c r="R1250" t="s">
        <v>24</v>
      </c>
      <c r="S1250" t="s">
        <v>1732</v>
      </c>
      <c r="T1250" t="s">
        <v>1373</v>
      </c>
      <c r="U1250" t="s">
        <v>4794</v>
      </c>
    </row>
    <row r="1251" spans="1:21" x14ac:dyDescent="0.25">
      <c r="A1251" t="s">
        <v>4801</v>
      </c>
      <c r="B1251" t="s">
        <v>4802</v>
      </c>
      <c r="D1251" t="s">
        <v>202</v>
      </c>
      <c r="E1251" t="s">
        <v>125</v>
      </c>
      <c r="F1251" t="s">
        <v>246</v>
      </c>
      <c r="G1251" t="s">
        <v>591</v>
      </c>
      <c r="H1251" t="s">
        <v>126</v>
      </c>
      <c r="I1251" t="s">
        <v>17</v>
      </c>
      <c r="J1251" t="s">
        <v>3227</v>
      </c>
      <c r="K1251" t="s">
        <v>822</v>
      </c>
      <c r="L1251" t="s">
        <v>819</v>
      </c>
      <c r="M1251" t="s">
        <v>1727</v>
      </c>
      <c r="N1251" t="s">
        <v>2980</v>
      </c>
      <c r="O1251" t="s">
        <v>1030</v>
      </c>
      <c r="P1251" t="s">
        <v>19</v>
      </c>
      <c r="Q1251" t="s">
        <v>126</v>
      </c>
      <c r="R1251" t="s">
        <v>34</v>
      </c>
      <c r="S1251" t="s">
        <v>1732</v>
      </c>
      <c r="T1251" t="s">
        <v>1373</v>
      </c>
      <c r="U1251" t="s">
        <v>4803</v>
      </c>
    </row>
    <row r="1252" spans="1:21" x14ac:dyDescent="0.25">
      <c r="A1252" t="s">
        <v>4810</v>
      </c>
      <c r="B1252" t="s">
        <v>4811</v>
      </c>
      <c r="C1252" t="s">
        <v>1034</v>
      </c>
      <c r="D1252" t="s">
        <v>260</v>
      </c>
      <c r="E1252" t="s">
        <v>125</v>
      </c>
      <c r="F1252" t="s">
        <v>246</v>
      </c>
      <c r="G1252" t="s">
        <v>28</v>
      </c>
      <c r="H1252" t="s">
        <v>126</v>
      </c>
      <c r="I1252" t="s">
        <v>17</v>
      </c>
      <c r="J1252" t="s">
        <v>723</v>
      </c>
      <c r="K1252" t="s">
        <v>1086</v>
      </c>
      <c r="M1252" t="s">
        <v>1729</v>
      </c>
      <c r="N1252" t="s">
        <v>1175</v>
      </c>
      <c r="P1252" t="s">
        <v>19</v>
      </c>
      <c r="Q1252" t="s">
        <v>126</v>
      </c>
      <c r="R1252" t="s">
        <v>195</v>
      </c>
      <c r="S1252" t="s">
        <v>1728</v>
      </c>
      <c r="T1252" t="s">
        <v>1373</v>
      </c>
      <c r="U1252" t="s">
        <v>4812</v>
      </c>
    </row>
    <row r="1253" spans="1:21" x14ac:dyDescent="0.25">
      <c r="A1253" t="s">
        <v>5035</v>
      </c>
      <c r="B1253" t="s">
        <v>5036</v>
      </c>
      <c r="D1253" t="s">
        <v>191</v>
      </c>
      <c r="E1253" t="s">
        <v>125</v>
      </c>
      <c r="F1253" t="s">
        <v>245</v>
      </c>
      <c r="G1253" t="s">
        <v>590</v>
      </c>
      <c r="H1253" t="s">
        <v>126</v>
      </c>
      <c r="I1253" t="s">
        <v>20</v>
      </c>
      <c r="J1253" t="s">
        <v>763</v>
      </c>
      <c r="K1253" t="s">
        <v>824</v>
      </c>
      <c r="L1253" t="s">
        <v>817</v>
      </c>
      <c r="M1253" t="s">
        <v>1731</v>
      </c>
      <c r="N1253" t="s">
        <v>4334</v>
      </c>
      <c r="O1253" t="s">
        <v>5400</v>
      </c>
      <c r="P1253" t="s">
        <v>19</v>
      </c>
      <c r="Q1253" t="s">
        <v>126</v>
      </c>
      <c r="R1253" t="s">
        <v>68</v>
      </c>
      <c r="S1253" t="s">
        <v>1732</v>
      </c>
      <c r="T1253" t="s">
        <v>1373</v>
      </c>
      <c r="U1253" t="s">
        <v>5037</v>
      </c>
    </row>
    <row r="1254" spans="1:21" x14ac:dyDescent="0.25">
      <c r="A1254" t="s">
        <v>5038</v>
      </c>
      <c r="B1254" t="s">
        <v>5038</v>
      </c>
      <c r="D1254" t="s">
        <v>76</v>
      </c>
      <c r="E1254" t="s">
        <v>125</v>
      </c>
      <c r="F1254" t="s">
        <v>245</v>
      </c>
      <c r="G1254" t="s">
        <v>28</v>
      </c>
      <c r="H1254" t="s">
        <v>126</v>
      </c>
      <c r="I1254" t="s">
        <v>20</v>
      </c>
      <c r="J1254" t="s">
        <v>4853</v>
      </c>
      <c r="K1254" t="s">
        <v>822</v>
      </c>
      <c r="M1254" t="s">
        <v>1731</v>
      </c>
      <c r="N1254" t="s">
        <v>4690</v>
      </c>
      <c r="P1254" t="s">
        <v>19</v>
      </c>
      <c r="Q1254" t="s">
        <v>126</v>
      </c>
      <c r="R1254" t="s">
        <v>51</v>
      </c>
      <c r="S1254" t="s">
        <v>1732</v>
      </c>
      <c r="T1254" t="s">
        <v>1373</v>
      </c>
      <c r="U1254" t="s">
        <v>5039</v>
      </c>
    </row>
    <row r="1255" spans="1:21" x14ac:dyDescent="0.25">
      <c r="A1255" t="s">
        <v>5040</v>
      </c>
      <c r="B1255" t="s">
        <v>5041</v>
      </c>
      <c r="D1255" t="s">
        <v>290</v>
      </c>
      <c r="E1255" t="s">
        <v>125</v>
      </c>
      <c r="F1255" t="s">
        <v>246</v>
      </c>
      <c r="G1255" t="s">
        <v>591</v>
      </c>
      <c r="H1255" t="s">
        <v>126</v>
      </c>
      <c r="I1255" t="s">
        <v>20</v>
      </c>
      <c r="J1255" t="s">
        <v>764</v>
      </c>
      <c r="K1255" t="s">
        <v>1086</v>
      </c>
      <c r="L1255" t="s">
        <v>817</v>
      </c>
      <c r="M1255" t="s">
        <v>1731</v>
      </c>
      <c r="N1255" t="s">
        <v>3827</v>
      </c>
      <c r="O1255" t="s">
        <v>5401</v>
      </c>
      <c r="P1255" t="s">
        <v>19</v>
      </c>
      <c r="Q1255" t="s">
        <v>126</v>
      </c>
      <c r="R1255" t="s">
        <v>37</v>
      </c>
      <c r="S1255" t="s">
        <v>1730</v>
      </c>
      <c r="T1255" t="s">
        <v>5402</v>
      </c>
      <c r="U1255" t="s">
        <v>5042</v>
      </c>
    </row>
    <row r="1256" spans="1:21" x14ac:dyDescent="0.25">
      <c r="A1256" t="s">
        <v>3632</v>
      </c>
      <c r="B1256" t="s">
        <v>3633</v>
      </c>
      <c r="C1256" t="s">
        <v>3987</v>
      </c>
      <c r="D1256" t="s">
        <v>76</v>
      </c>
      <c r="E1256" t="s">
        <v>125</v>
      </c>
      <c r="F1256" t="s">
        <v>246</v>
      </c>
      <c r="G1256" t="s">
        <v>1613</v>
      </c>
      <c r="H1256" t="s">
        <v>126</v>
      </c>
      <c r="I1256" t="s">
        <v>28</v>
      </c>
      <c r="J1256" t="s">
        <v>416</v>
      </c>
      <c r="K1256" t="s">
        <v>824</v>
      </c>
      <c r="L1256" t="s">
        <v>819</v>
      </c>
      <c r="M1256" t="s">
        <v>1731</v>
      </c>
      <c r="N1256" t="s">
        <v>2255</v>
      </c>
      <c r="O1256" t="s">
        <v>5403</v>
      </c>
      <c r="P1256" t="s">
        <v>19</v>
      </c>
      <c r="Q1256" t="s">
        <v>1081</v>
      </c>
      <c r="R1256" t="s">
        <v>18</v>
      </c>
      <c r="S1256" t="s">
        <v>1728</v>
      </c>
      <c r="T1256" t="s">
        <v>1373</v>
      </c>
      <c r="U1256" t="s">
        <v>3634</v>
      </c>
    </row>
    <row r="1257" spans="1:21" x14ac:dyDescent="0.25">
      <c r="A1257" t="s">
        <v>4164</v>
      </c>
      <c r="B1257" t="s">
        <v>4165</v>
      </c>
      <c r="D1257" t="s">
        <v>1119</v>
      </c>
      <c r="E1257" t="s">
        <v>125</v>
      </c>
      <c r="F1257" t="s">
        <v>245</v>
      </c>
      <c r="G1257" t="s">
        <v>28</v>
      </c>
      <c r="H1257" t="s">
        <v>126</v>
      </c>
      <c r="I1257" t="s">
        <v>131</v>
      </c>
      <c r="J1257" t="s">
        <v>729</v>
      </c>
      <c r="K1257" t="s">
        <v>824</v>
      </c>
      <c r="M1257" t="s">
        <v>1729</v>
      </c>
      <c r="N1257" t="s">
        <v>5404</v>
      </c>
      <c r="P1257" t="s">
        <v>19</v>
      </c>
      <c r="Q1257" t="s">
        <v>126</v>
      </c>
      <c r="R1257" t="s">
        <v>24</v>
      </c>
      <c r="S1257" t="s">
        <v>1732</v>
      </c>
      <c r="T1257" t="s">
        <v>4342</v>
      </c>
      <c r="U1257" t="s">
        <v>4167</v>
      </c>
    </row>
    <row r="1258" spans="1:21" x14ac:dyDescent="0.25">
      <c r="A1258" t="s">
        <v>4113</v>
      </c>
      <c r="B1258" t="s">
        <v>4114</v>
      </c>
      <c r="D1258" t="s">
        <v>1120</v>
      </c>
      <c r="E1258" t="s">
        <v>125</v>
      </c>
      <c r="F1258" t="s">
        <v>245</v>
      </c>
      <c r="G1258" t="s">
        <v>1613</v>
      </c>
      <c r="H1258" t="s">
        <v>126</v>
      </c>
      <c r="I1258" t="s">
        <v>131</v>
      </c>
      <c r="J1258" t="s">
        <v>4305</v>
      </c>
      <c r="K1258" t="s">
        <v>824</v>
      </c>
      <c r="M1258" t="s">
        <v>1729</v>
      </c>
      <c r="N1258" t="s">
        <v>5002</v>
      </c>
      <c r="P1258" t="s">
        <v>19</v>
      </c>
      <c r="Q1258" t="s">
        <v>126</v>
      </c>
      <c r="R1258" t="s">
        <v>18</v>
      </c>
      <c r="S1258" t="s">
        <v>1732</v>
      </c>
      <c r="T1258" t="s">
        <v>1405</v>
      </c>
      <c r="U1258" t="s">
        <v>4115</v>
      </c>
    </row>
    <row r="1259" spans="1:21" x14ac:dyDescent="0.25">
      <c r="A1259" t="s">
        <v>4483</v>
      </c>
      <c r="B1259" t="s">
        <v>4484</v>
      </c>
      <c r="D1259" t="s">
        <v>1127</v>
      </c>
      <c r="E1259" t="s">
        <v>125</v>
      </c>
      <c r="F1259" t="s">
        <v>245</v>
      </c>
      <c r="G1259" t="s">
        <v>1396</v>
      </c>
      <c r="H1259" t="s">
        <v>126</v>
      </c>
      <c r="I1259" t="s">
        <v>131</v>
      </c>
      <c r="J1259" t="s">
        <v>3622</v>
      </c>
      <c r="K1259" t="s">
        <v>824</v>
      </c>
      <c r="M1259" t="s">
        <v>1729</v>
      </c>
      <c r="N1259" t="s">
        <v>2255</v>
      </c>
      <c r="P1259" t="s">
        <v>19</v>
      </c>
      <c r="Q1259" t="s">
        <v>126</v>
      </c>
      <c r="R1259" t="s">
        <v>24</v>
      </c>
      <c r="S1259" t="s">
        <v>1730</v>
      </c>
      <c r="T1259" t="s">
        <v>1373</v>
      </c>
      <c r="U1259" t="s">
        <v>4485</v>
      </c>
    </row>
    <row r="1260" spans="1:21" x14ac:dyDescent="0.25">
      <c r="A1260" t="s">
        <v>5043</v>
      </c>
      <c r="B1260" t="s">
        <v>5044</v>
      </c>
      <c r="D1260" t="s">
        <v>260</v>
      </c>
      <c r="E1260" t="s">
        <v>125</v>
      </c>
      <c r="F1260" t="s">
        <v>246</v>
      </c>
      <c r="G1260" t="s">
        <v>28</v>
      </c>
      <c r="H1260" t="s">
        <v>126</v>
      </c>
      <c r="I1260" t="s">
        <v>17</v>
      </c>
      <c r="J1260" t="s">
        <v>4280</v>
      </c>
      <c r="K1260" t="s">
        <v>1086</v>
      </c>
      <c r="M1260" t="s">
        <v>1729</v>
      </c>
      <c r="N1260" t="s">
        <v>2493</v>
      </c>
      <c r="P1260" t="s">
        <v>19</v>
      </c>
      <c r="Q1260" t="s">
        <v>126</v>
      </c>
      <c r="R1260" t="s">
        <v>51</v>
      </c>
      <c r="S1260" t="s">
        <v>1728</v>
      </c>
      <c r="T1260" t="s">
        <v>1373</v>
      </c>
      <c r="U1260" t="s">
        <v>5045</v>
      </c>
    </row>
    <row r="1261" spans="1:21" x14ac:dyDescent="0.25">
      <c r="A1261" t="s">
        <v>5046</v>
      </c>
      <c r="B1261" t="s">
        <v>5047</v>
      </c>
      <c r="D1261" t="s">
        <v>76</v>
      </c>
      <c r="E1261" t="s">
        <v>125</v>
      </c>
      <c r="F1261" t="s">
        <v>245</v>
      </c>
      <c r="G1261" t="s">
        <v>28</v>
      </c>
      <c r="H1261" t="s">
        <v>126</v>
      </c>
      <c r="I1261" t="s">
        <v>17</v>
      </c>
      <c r="J1261" t="s">
        <v>416</v>
      </c>
      <c r="K1261" t="s">
        <v>824</v>
      </c>
      <c r="M1261" t="s">
        <v>1727</v>
      </c>
      <c r="N1261" t="s">
        <v>1145</v>
      </c>
      <c r="P1261" t="s">
        <v>19</v>
      </c>
      <c r="Q1261" t="s">
        <v>126</v>
      </c>
      <c r="R1261" t="s">
        <v>71</v>
      </c>
      <c r="S1261" t="s">
        <v>1728</v>
      </c>
      <c r="T1261" t="s">
        <v>1373</v>
      </c>
      <c r="U1261" t="s">
        <v>5048</v>
      </c>
    </row>
    <row r="1262" spans="1:21" x14ac:dyDescent="0.25">
      <c r="A1262" t="s">
        <v>3425</v>
      </c>
      <c r="B1262" t="s">
        <v>3426</v>
      </c>
      <c r="C1262" t="s">
        <v>1402</v>
      </c>
      <c r="D1262" t="s">
        <v>2142</v>
      </c>
      <c r="E1262" t="s">
        <v>125</v>
      </c>
      <c r="F1262" t="s">
        <v>246</v>
      </c>
      <c r="G1262" t="s">
        <v>1613</v>
      </c>
      <c r="H1262" t="s">
        <v>1343</v>
      </c>
      <c r="I1262" t="s">
        <v>17</v>
      </c>
      <c r="J1262" t="s">
        <v>729</v>
      </c>
      <c r="K1262" t="s">
        <v>821</v>
      </c>
      <c r="L1262" t="s">
        <v>1366</v>
      </c>
      <c r="M1262" t="s">
        <v>1729</v>
      </c>
      <c r="N1262" t="s">
        <v>1242</v>
      </c>
      <c r="O1262" t="s">
        <v>5405</v>
      </c>
      <c r="P1262" t="s">
        <v>19</v>
      </c>
      <c r="Q1262" t="s">
        <v>126</v>
      </c>
      <c r="R1262" t="s">
        <v>18</v>
      </c>
      <c r="S1262" t="s">
        <v>1730</v>
      </c>
      <c r="T1262" t="s">
        <v>1373</v>
      </c>
      <c r="U1262" t="s">
        <v>3427</v>
      </c>
    </row>
    <row r="1263" spans="1:21" x14ac:dyDescent="0.25">
      <c r="A1263" t="s">
        <v>4783</v>
      </c>
      <c r="B1263" t="s">
        <v>4784</v>
      </c>
      <c r="D1263" t="s">
        <v>1127</v>
      </c>
      <c r="E1263" t="s">
        <v>125</v>
      </c>
      <c r="F1263" t="s">
        <v>245</v>
      </c>
      <c r="G1263" t="s">
        <v>589</v>
      </c>
      <c r="H1263" t="s">
        <v>126</v>
      </c>
      <c r="I1263" t="s">
        <v>20</v>
      </c>
      <c r="J1263" t="s">
        <v>3380</v>
      </c>
      <c r="K1263" t="s">
        <v>824</v>
      </c>
      <c r="M1263" t="s">
        <v>1729</v>
      </c>
      <c r="N1263" t="s">
        <v>4248</v>
      </c>
      <c r="P1263" t="s">
        <v>19</v>
      </c>
      <c r="Q1263" t="s">
        <v>126</v>
      </c>
      <c r="R1263" t="s">
        <v>71</v>
      </c>
      <c r="S1263" t="s">
        <v>1732</v>
      </c>
      <c r="T1263" t="s">
        <v>1373</v>
      </c>
      <c r="U1263" t="s">
        <v>4785</v>
      </c>
    </row>
    <row r="1264" spans="1:21" x14ac:dyDescent="0.25">
      <c r="A1264" t="s">
        <v>5049</v>
      </c>
      <c r="B1264" t="s">
        <v>5050</v>
      </c>
      <c r="D1264" t="s">
        <v>260</v>
      </c>
      <c r="E1264" t="s">
        <v>125</v>
      </c>
      <c r="F1264" t="s">
        <v>246</v>
      </c>
      <c r="G1264" t="s">
        <v>28</v>
      </c>
      <c r="H1264" t="s">
        <v>126</v>
      </c>
      <c r="I1264" t="s">
        <v>17</v>
      </c>
      <c r="J1264" t="s">
        <v>4853</v>
      </c>
      <c r="K1264" t="s">
        <v>824</v>
      </c>
      <c r="M1264" t="s">
        <v>1731</v>
      </c>
      <c r="N1264" t="s">
        <v>1142</v>
      </c>
      <c r="P1264" t="s">
        <v>19</v>
      </c>
      <c r="Q1264" t="s">
        <v>126</v>
      </c>
      <c r="R1264" t="s">
        <v>60</v>
      </c>
      <c r="S1264" t="s">
        <v>1732</v>
      </c>
      <c r="T1264" t="s">
        <v>1373</v>
      </c>
      <c r="U1264" t="s">
        <v>5051</v>
      </c>
    </row>
    <row r="1265" spans="1:21" x14ac:dyDescent="0.25">
      <c r="A1265" t="s">
        <v>5052</v>
      </c>
      <c r="B1265" t="s">
        <v>5053</v>
      </c>
      <c r="D1265" t="s">
        <v>76</v>
      </c>
      <c r="E1265" t="s">
        <v>125</v>
      </c>
      <c r="F1265" t="s">
        <v>245</v>
      </c>
      <c r="G1265" t="s">
        <v>590</v>
      </c>
      <c r="H1265" t="s">
        <v>126</v>
      </c>
      <c r="I1265" t="s">
        <v>20</v>
      </c>
      <c r="J1265" t="s">
        <v>5406</v>
      </c>
      <c r="K1265" t="s">
        <v>824</v>
      </c>
      <c r="M1265" t="s">
        <v>1727</v>
      </c>
      <c r="N1265" t="s">
        <v>1242</v>
      </c>
      <c r="P1265" t="s">
        <v>19</v>
      </c>
      <c r="Q1265" t="s">
        <v>126</v>
      </c>
      <c r="R1265" t="s">
        <v>37</v>
      </c>
      <c r="S1265" t="s">
        <v>1732</v>
      </c>
      <c r="T1265" t="s">
        <v>1373</v>
      </c>
      <c r="U1265" t="s">
        <v>5054</v>
      </c>
    </row>
    <row r="1266" spans="1:21" x14ac:dyDescent="0.25">
      <c r="A1266" t="s">
        <v>5055</v>
      </c>
      <c r="B1266" t="s">
        <v>5056</v>
      </c>
      <c r="C1266" t="s">
        <v>1128</v>
      </c>
      <c r="D1266" t="s">
        <v>603</v>
      </c>
      <c r="E1266" t="s">
        <v>125</v>
      </c>
      <c r="F1266" t="s">
        <v>246</v>
      </c>
      <c r="G1266" t="s">
        <v>590</v>
      </c>
      <c r="H1266" t="s">
        <v>126</v>
      </c>
      <c r="I1266" t="s">
        <v>17</v>
      </c>
      <c r="J1266" t="s">
        <v>40</v>
      </c>
      <c r="K1266" t="s">
        <v>822</v>
      </c>
      <c r="M1266" t="s">
        <v>1731</v>
      </c>
      <c r="N1266" t="s">
        <v>1175</v>
      </c>
      <c r="O1266" t="s">
        <v>5407</v>
      </c>
      <c r="P1266" t="s">
        <v>19</v>
      </c>
      <c r="Q1266" t="s">
        <v>1083</v>
      </c>
      <c r="R1266" t="s">
        <v>60</v>
      </c>
      <c r="S1266" t="s">
        <v>1730</v>
      </c>
      <c r="T1266" t="s">
        <v>5408</v>
      </c>
      <c r="U1266" t="s">
        <v>5057</v>
      </c>
    </row>
    <row r="1267" spans="1:21" x14ac:dyDescent="0.25">
      <c r="A1267" t="s">
        <v>3640</v>
      </c>
      <c r="B1267" t="s">
        <v>3640</v>
      </c>
      <c r="D1267" t="s">
        <v>213</v>
      </c>
      <c r="E1267" t="s">
        <v>125</v>
      </c>
      <c r="F1267" t="s">
        <v>245</v>
      </c>
      <c r="G1267" t="s">
        <v>1613</v>
      </c>
      <c r="H1267" t="s">
        <v>126</v>
      </c>
      <c r="I1267" t="s">
        <v>131</v>
      </c>
      <c r="J1267" t="s">
        <v>4877</v>
      </c>
      <c r="K1267" t="s">
        <v>824</v>
      </c>
      <c r="L1267" t="s">
        <v>816</v>
      </c>
      <c r="M1267" t="s">
        <v>1729</v>
      </c>
      <c r="N1267" t="s">
        <v>4817</v>
      </c>
      <c r="O1267" t="s">
        <v>5409</v>
      </c>
      <c r="P1267" t="s">
        <v>19</v>
      </c>
      <c r="Q1267" t="s">
        <v>126</v>
      </c>
      <c r="R1267" t="s">
        <v>46</v>
      </c>
      <c r="S1267" t="s">
        <v>1732</v>
      </c>
      <c r="T1267" t="s">
        <v>1373</v>
      </c>
      <c r="U1267" t="s">
        <v>3641</v>
      </c>
    </row>
    <row r="1268" spans="1:21" x14ac:dyDescent="0.25">
      <c r="A1268" t="s">
        <v>4813</v>
      </c>
      <c r="B1268" t="s">
        <v>4814</v>
      </c>
      <c r="D1268" t="s">
        <v>286</v>
      </c>
      <c r="E1268" t="s">
        <v>125</v>
      </c>
      <c r="F1268" t="s">
        <v>246</v>
      </c>
      <c r="G1268" t="s">
        <v>28</v>
      </c>
      <c r="H1268" t="s">
        <v>126</v>
      </c>
      <c r="I1268" t="s">
        <v>131</v>
      </c>
      <c r="J1268" t="s">
        <v>3324</v>
      </c>
      <c r="K1268" t="s">
        <v>822</v>
      </c>
      <c r="M1268" t="s">
        <v>1727</v>
      </c>
      <c r="N1268" t="s">
        <v>2493</v>
      </c>
      <c r="O1268" t="s">
        <v>4815</v>
      </c>
      <c r="P1268" t="s">
        <v>19</v>
      </c>
      <c r="Q1268" t="s">
        <v>1083</v>
      </c>
      <c r="R1268" t="s">
        <v>24</v>
      </c>
      <c r="S1268" t="s">
        <v>1728</v>
      </c>
      <c r="T1268" t="s">
        <v>1373</v>
      </c>
      <c r="U1268" t="s">
        <v>4816</v>
      </c>
    </row>
    <row r="1269" spans="1:21" x14ac:dyDescent="0.25">
      <c r="A1269" t="s">
        <v>5058</v>
      </c>
      <c r="B1269" t="s">
        <v>5059</v>
      </c>
      <c r="D1269" t="s">
        <v>202</v>
      </c>
      <c r="E1269" t="s">
        <v>125</v>
      </c>
      <c r="F1269" t="s">
        <v>246</v>
      </c>
      <c r="G1269" t="s">
        <v>28</v>
      </c>
      <c r="H1269" t="s">
        <v>126</v>
      </c>
      <c r="I1269" t="s">
        <v>17</v>
      </c>
      <c r="J1269" t="s">
        <v>232</v>
      </c>
      <c r="K1269" t="s">
        <v>824</v>
      </c>
      <c r="M1269" t="s">
        <v>1731</v>
      </c>
      <c r="N1269" t="s">
        <v>1145</v>
      </c>
      <c r="P1269" t="s">
        <v>19</v>
      </c>
      <c r="Q1269" t="s">
        <v>126</v>
      </c>
      <c r="R1269" t="s">
        <v>18</v>
      </c>
      <c r="S1269" t="s">
        <v>1732</v>
      </c>
      <c r="T1269" t="s">
        <v>1373</v>
      </c>
      <c r="U1269" t="s">
        <v>5060</v>
      </c>
    </row>
    <row r="1270" spans="1:21" x14ac:dyDescent="0.25">
      <c r="A1270" t="s">
        <v>4089</v>
      </c>
      <c r="B1270" t="s">
        <v>4090</v>
      </c>
      <c r="D1270" t="s">
        <v>76</v>
      </c>
      <c r="E1270" t="s">
        <v>125</v>
      </c>
      <c r="F1270" t="s">
        <v>246</v>
      </c>
      <c r="G1270" t="s">
        <v>1613</v>
      </c>
      <c r="H1270" t="s">
        <v>126</v>
      </c>
      <c r="I1270" t="s">
        <v>131</v>
      </c>
      <c r="J1270" t="s">
        <v>3584</v>
      </c>
      <c r="K1270" t="s">
        <v>824</v>
      </c>
      <c r="M1270" t="s">
        <v>1729</v>
      </c>
      <c r="N1270" t="s">
        <v>5410</v>
      </c>
      <c r="P1270" t="s">
        <v>19</v>
      </c>
      <c r="Q1270" t="s">
        <v>126</v>
      </c>
      <c r="R1270" t="s">
        <v>51</v>
      </c>
      <c r="S1270" t="s">
        <v>1728</v>
      </c>
      <c r="T1270" t="s">
        <v>1373</v>
      </c>
      <c r="U1270" t="s">
        <v>4091</v>
      </c>
    </row>
    <row r="1271" spans="1:21" x14ac:dyDescent="0.25">
      <c r="A1271" t="s">
        <v>5061</v>
      </c>
      <c r="B1271" t="s">
        <v>5061</v>
      </c>
      <c r="D1271" t="s">
        <v>76</v>
      </c>
      <c r="E1271" t="s">
        <v>125</v>
      </c>
      <c r="F1271" t="s">
        <v>245</v>
      </c>
      <c r="G1271" t="s">
        <v>28</v>
      </c>
      <c r="H1271" t="s">
        <v>126</v>
      </c>
      <c r="I1271" t="s">
        <v>20</v>
      </c>
      <c r="J1271" t="s">
        <v>3309</v>
      </c>
      <c r="K1271" t="s">
        <v>1086</v>
      </c>
      <c r="M1271" t="s">
        <v>1729</v>
      </c>
      <c r="N1271" t="s">
        <v>1201</v>
      </c>
      <c r="P1271" t="s">
        <v>19</v>
      </c>
      <c r="Q1271" t="s">
        <v>126</v>
      </c>
      <c r="R1271" t="s">
        <v>51</v>
      </c>
      <c r="S1271" t="s">
        <v>1732</v>
      </c>
      <c r="T1271" t="s">
        <v>1373</v>
      </c>
      <c r="U1271" t="s">
        <v>5062</v>
      </c>
    </row>
    <row r="1272" spans="1:21" x14ac:dyDescent="0.25">
      <c r="A1272" t="s">
        <v>4131</v>
      </c>
      <c r="B1272" t="s">
        <v>4132</v>
      </c>
      <c r="C1272" t="s">
        <v>4133</v>
      </c>
      <c r="D1272" t="s">
        <v>260</v>
      </c>
      <c r="E1272" t="s">
        <v>125</v>
      </c>
      <c r="F1272" t="s">
        <v>246</v>
      </c>
      <c r="G1272" t="s">
        <v>1613</v>
      </c>
      <c r="H1272" t="s">
        <v>126</v>
      </c>
      <c r="I1272" t="s">
        <v>17</v>
      </c>
      <c r="J1272" t="s">
        <v>3230</v>
      </c>
      <c r="K1272" t="s">
        <v>822</v>
      </c>
      <c r="M1272" t="s">
        <v>1731</v>
      </c>
      <c r="N1272" t="s">
        <v>5411</v>
      </c>
      <c r="O1272" t="s">
        <v>3509</v>
      </c>
      <c r="P1272" t="s">
        <v>19</v>
      </c>
      <c r="Q1272" t="s">
        <v>1083</v>
      </c>
      <c r="R1272" t="s">
        <v>51</v>
      </c>
      <c r="S1272" t="s">
        <v>1728</v>
      </c>
      <c r="T1272" t="s">
        <v>1373</v>
      </c>
      <c r="U1272" t="s">
        <v>4134</v>
      </c>
    </row>
    <row r="1273" spans="1:21" x14ac:dyDescent="0.25">
      <c r="A1273" t="s">
        <v>4110</v>
      </c>
      <c r="B1273" t="s">
        <v>4111</v>
      </c>
      <c r="D1273" t="s">
        <v>1141</v>
      </c>
      <c r="E1273" t="s">
        <v>125</v>
      </c>
      <c r="F1273" t="s">
        <v>245</v>
      </c>
      <c r="G1273" t="s">
        <v>1613</v>
      </c>
      <c r="H1273" t="s">
        <v>1343</v>
      </c>
      <c r="I1273" t="s">
        <v>20</v>
      </c>
      <c r="J1273" t="s">
        <v>3584</v>
      </c>
      <c r="K1273" t="s">
        <v>1086</v>
      </c>
      <c r="M1273" t="s">
        <v>1731</v>
      </c>
      <c r="N1273" t="s">
        <v>3858</v>
      </c>
      <c r="P1273" t="s">
        <v>19</v>
      </c>
      <c r="Q1273" t="s">
        <v>126</v>
      </c>
      <c r="R1273" t="s">
        <v>34</v>
      </c>
      <c r="S1273" t="s">
        <v>1730</v>
      </c>
      <c r="T1273" t="s">
        <v>1404</v>
      </c>
      <c r="U1273" t="s">
        <v>4112</v>
      </c>
    </row>
    <row r="1274" spans="1:21" x14ac:dyDescent="0.25">
      <c r="A1274" t="s">
        <v>4532</v>
      </c>
      <c r="B1274" t="s">
        <v>4533</v>
      </c>
      <c r="D1274" t="s">
        <v>1132</v>
      </c>
      <c r="E1274" t="s">
        <v>125</v>
      </c>
      <c r="F1274" t="s">
        <v>245</v>
      </c>
      <c r="G1274" t="s">
        <v>28</v>
      </c>
      <c r="H1274" t="s">
        <v>126</v>
      </c>
      <c r="I1274" t="s">
        <v>20</v>
      </c>
      <c r="J1274" t="s">
        <v>3229</v>
      </c>
      <c r="K1274" t="s">
        <v>824</v>
      </c>
      <c r="M1274" t="s">
        <v>1729</v>
      </c>
      <c r="N1274" t="s">
        <v>5412</v>
      </c>
      <c r="P1274" t="s">
        <v>19</v>
      </c>
      <c r="Q1274" t="s">
        <v>126</v>
      </c>
      <c r="R1274" t="s">
        <v>46</v>
      </c>
      <c r="S1274" t="s">
        <v>1732</v>
      </c>
      <c r="T1274" t="s">
        <v>4166</v>
      </c>
      <c r="U1274" t="s">
        <v>4534</v>
      </c>
    </row>
    <row r="1275" spans="1:21" x14ac:dyDescent="0.25">
      <c r="A1275" t="s">
        <v>3669</v>
      </c>
      <c r="B1275" t="s">
        <v>3670</v>
      </c>
      <c r="D1275" t="s">
        <v>1133</v>
      </c>
      <c r="E1275" t="s">
        <v>125</v>
      </c>
      <c r="F1275" t="s">
        <v>245</v>
      </c>
      <c r="G1275" t="s">
        <v>591</v>
      </c>
      <c r="H1275" t="s">
        <v>126</v>
      </c>
      <c r="I1275" t="s">
        <v>131</v>
      </c>
      <c r="J1275" t="s">
        <v>722</v>
      </c>
      <c r="K1275" t="s">
        <v>822</v>
      </c>
      <c r="L1275" t="s">
        <v>819</v>
      </c>
      <c r="M1275" t="s">
        <v>1729</v>
      </c>
      <c r="N1275" t="s">
        <v>5413</v>
      </c>
      <c r="O1275" t="s">
        <v>5414</v>
      </c>
      <c r="P1275" t="s">
        <v>19</v>
      </c>
      <c r="Q1275" t="s">
        <v>1083</v>
      </c>
      <c r="R1275" t="s">
        <v>18</v>
      </c>
      <c r="S1275" t="s">
        <v>1732</v>
      </c>
      <c r="T1275" t="s">
        <v>5415</v>
      </c>
      <c r="U1275" t="s">
        <v>3671</v>
      </c>
    </row>
    <row r="1276" spans="1:21" x14ac:dyDescent="0.25">
      <c r="A1276" t="s">
        <v>3971</v>
      </c>
      <c r="B1276" t="s">
        <v>3971</v>
      </c>
      <c r="D1276" t="s">
        <v>1133</v>
      </c>
      <c r="E1276" t="s">
        <v>125</v>
      </c>
      <c r="F1276" t="s">
        <v>245</v>
      </c>
      <c r="G1276" t="s">
        <v>1345</v>
      </c>
      <c r="H1276" t="s">
        <v>126</v>
      </c>
      <c r="I1276" t="s">
        <v>1122</v>
      </c>
      <c r="J1276" t="s">
        <v>3229</v>
      </c>
      <c r="K1276" t="s">
        <v>824</v>
      </c>
      <c r="M1276" t="s">
        <v>1729</v>
      </c>
      <c r="N1276" t="s">
        <v>5416</v>
      </c>
      <c r="P1276" t="s">
        <v>19</v>
      </c>
      <c r="Q1276" t="s">
        <v>126</v>
      </c>
      <c r="R1276" t="s">
        <v>36</v>
      </c>
      <c r="S1276" t="s">
        <v>1732</v>
      </c>
      <c r="T1276" t="s">
        <v>4338</v>
      </c>
      <c r="U1276" t="s">
        <v>3972</v>
      </c>
    </row>
    <row r="1277" spans="1:21" x14ac:dyDescent="0.25">
      <c r="A1277" t="s">
        <v>3635</v>
      </c>
      <c r="B1277" t="s">
        <v>3636</v>
      </c>
      <c r="D1277" t="s">
        <v>76</v>
      </c>
      <c r="E1277" t="s">
        <v>125</v>
      </c>
      <c r="F1277" t="s">
        <v>245</v>
      </c>
      <c r="G1277" t="s">
        <v>1613</v>
      </c>
      <c r="H1277" t="s">
        <v>126</v>
      </c>
      <c r="I1277" t="s">
        <v>131</v>
      </c>
      <c r="J1277" t="s">
        <v>4566</v>
      </c>
      <c r="K1277" t="s">
        <v>824</v>
      </c>
      <c r="M1277" t="s">
        <v>1729</v>
      </c>
      <c r="N1277" t="s">
        <v>5398</v>
      </c>
      <c r="P1277" t="s">
        <v>19</v>
      </c>
      <c r="Q1277" t="s">
        <v>126</v>
      </c>
      <c r="R1277" t="s">
        <v>71</v>
      </c>
      <c r="S1277" t="s">
        <v>1732</v>
      </c>
      <c r="T1277" t="s">
        <v>1373</v>
      </c>
      <c r="U1277" t="s">
        <v>3637</v>
      </c>
    </row>
    <row r="1278" spans="1:21" x14ac:dyDescent="0.25">
      <c r="A1278" t="s">
        <v>3642</v>
      </c>
      <c r="B1278" t="s">
        <v>3642</v>
      </c>
      <c r="D1278" t="s">
        <v>76</v>
      </c>
      <c r="E1278" t="s">
        <v>125</v>
      </c>
      <c r="F1278" t="s">
        <v>245</v>
      </c>
      <c r="G1278" t="s">
        <v>1613</v>
      </c>
      <c r="H1278" t="s">
        <v>126</v>
      </c>
      <c r="I1278" t="s">
        <v>131</v>
      </c>
      <c r="J1278" t="s">
        <v>4877</v>
      </c>
      <c r="K1278" t="s">
        <v>824</v>
      </c>
      <c r="L1278" t="s">
        <v>1094</v>
      </c>
      <c r="M1278" t="s">
        <v>1729</v>
      </c>
      <c r="N1278" t="s">
        <v>5398</v>
      </c>
      <c r="O1278" t="s">
        <v>5417</v>
      </c>
      <c r="P1278" t="s">
        <v>19</v>
      </c>
      <c r="Q1278" t="s">
        <v>126</v>
      </c>
      <c r="R1278" t="s">
        <v>46</v>
      </c>
      <c r="S1278" t="s">
        <v>1732</v>
      </c>
      <c r="T1278" t="s">
        <v>1373</v>
      </c>
      <c r="U1278" t="s">
        <v>3643</v>
      </c>
    </row>
    <row r="1279" spans="1:21" x14ac:dyDescent="0.25">
      <c r="A1279" t="s">
        <v>3647</v>
      </c>
      <c r="B1279" t="s">
        <v>3648</v>
      </c>
      <c r="D1279" t="s">
        <v>260</v>
      </c>
      <c r="E1279" t="s">
        <v>125</v>
      </c>
      <c r="F1279" t="s">
        <v>246</v>
      </c>
      <c r="G1279" t="s">
        <v>1613</v>
      </c>
      <c r="H1279" t="s">
        <v>126</v>
      </c>
      <c r="I1279" t="s">
        <v>17</v>
      </c>
      <c r="J1279" t="s">
        <v>5182</v>
      </c>
      <c r="K1279" t="s">
        <v>824</v>
      </c>
      <c r="M1279" t="s">
        <v>1731</v>
      </c>
      <c r="N1279" t="s">
        <v>3222</v>
      </c>
      <c r="O1279" t="s">
        <v>3649</v>
      </c>
      <c r="P1279" t="s">
        <v>19</v>
      </c>
      <c r="Q1279" t="s">
        <v>126</v>
      </c>
      <c r="R1279" t="s">
        <v>37</v>
      </c>
      <c r="S1279" t="s">
        <v>1732</v>
      </c>
      <c r="T1279" t="s">
        <v>1373</v>
      </c>
      <c r="U1279" t="s">
        <v>3650</v>
      </c>
    </row>
    <row r="1280" spans="1:21" x14ac:dyDescent="0.25">
      <c r="A1280" t="s">
        <v>3651</v>
      </c>
      <c r="B1280" t="s">
        <v>3652</v>
      </c>
      <c r="D1280" t="s">
        <v>76</v>
      </c>
      <c r="E1280" t="s">
        <v>125</v>
      </c>
      <c r="F1280" t="s">
        <v>245</v>
      </c>
      <c r="G1280" t="s">
        <v>1613</v>
      </c>
      <c r="H1280" t="s">
        <v>126</v>
      </c>
      <c r="I1280" t="s">
        <v>131</v>
      </c>
      <c r="J1280" t="s">
        <v>5370</v>
      </c>
      <c r="K1280" t="s">
        <v>824</v>
      </c>
      <c r="M1280" t="s">
        <v>1729</v>
      </c>
      <c r="N1280" t="s">
        <v>3222</v>
      </c>
      <c r="P1280" t="s">
        <v>19</v>
      </c>
      <c r="Q1280" t="s">
        <v>126</v>
      </c>
      <c r="R1280" t="s">
        <v>34</v>
      </c>
      <c r="S1280" t="s">
        <v>1732</v>
      </c>
      <c r="T1280" t="s">
        <v>1373</v>
      </c>
      <c r="U1280" t="s">
        <v>3653</v>
      </c>
    </row>
    <row r="1281" spans="1:21" x14ac:dyDescent="0.25">
      <c r="A1281" t="s">
        <v>4173</v>
      </c>
      <c r="B1281" t="s">
        <v>4174</v>
      </c>
      <c r="C1281" t="s">
        <v>4047</v>
      </c>
      <c r="D1281" t="s">
        <v>1111</v>
      </c>
      <c r="E1281" t="s">
        <v>125</v>
      </c>
      <c r="F1281" t="s">
        <v>245</v>
      </c>
      <c r="G1281" t="s">
        <v>590</v>
      </c>
      <c r="H1281" t="s">
        <v>126</v>
      </c>
      <c r="I1281" t="s">
        <v>1122</v>
      </c>
      <c r="J1281" t="s">
        <v>723</v>
      </c>
      <c r="K1281" t="s">
        <v>1086</v>
      </c>
      <c r="L1281" t="s">
        <v>819</v>
      </c>
      <c r="M1281" t="s">
        <v>1729</v>
      </c>
      <c r="N1281" t="s">
        <v>5397</v>
      </c>
      <c r="O1281" t="s">
        <v>5418</v>
      </c>
      <c r="P1281" t="s">
        <v>1126</v>
      </c>
      <c r="Q1281" t="s">
        <v>126</v>
      </c>
      <c r="R1281" t="s">
        <v>62</v>
      </c>
      <c r="S1281" t="s">
        <v>1730</v>
      </c>
      <c r="T1281" t="s">
        <v>2162</v>
      </c>
      <c r="U1281" t="s">
        <v>4175</v>
      </c>
    </row>
    <row r="1282" spans="1:21" x14ac:dyDescent="0.25">
      <c r="A1282" t="s">
        <v>2489</v>
      </c>
      <c r="B1282" t="s">
        <v>2490</v>
      </c>
      <c r="D1282" t="s">
        <v>1140</v>
      </c>
      <c r="E1282" t="s">
        <v>125</v>
      </c>
      <c r="F1282" t="s">
        <v>245</v>
      </c>
      <c r="G1282" t="s">
        <v>591</v>
      </c>
      <c r="H1282" t="s">
        <v>126</v>
      </c>
      <c r="I1282" t="s">
        <v>17</v>
      </c>
      <c r="J1282" t="s">
        <v>306</v>
      </c>
      <c r="K1282" t="s">
        <v>822</v>
      </c>
      <c r="L1282" t="s">
        <v>819</v>
      </c>
      <c r="M1282" t="s">
        <v>1729</v>
      </c>
      <c r="N1282" t="s">
        <v>3222</v>
      </c>
      <c r="O1282" t="s">
        <v>5419</v>
      </c>
      <c r="P1282" t="s">
        <v>19</v>
      </c>
      <c r="Q1282" t="s">
        <v>126</v>
      </c>
      <c r="R1282" t="s">
        <v>60</v>
      </c>
      <c r="S1282" t="s">
        <v>1732</v>
      </c>
      <c r="T1282" t="s">
        <v>5063</v>
      </c>
      <c r="U1282" t="s">
        <v>2491</v>
      </c>
    </row>
    <row r="1283" spans="1:21" x14ac:dyDescent="0.25">
      <c r="A1283" t="s">
        <v>4052</v>
      </c>
      <c r="B1283" t="s">
        <v>4053</v>
      </c>
      <c r="C1283" t="s">
        <v>4052</v>
      </c>
      <c r="D1283" t="s">
        <v>1111</v>
      </c>
      <c r="E1283" t="s">
        <v>125</v>
      </c>
      <c r="F1283" t="s">
        <v>245</v>
      </c>
      <c r="G1283" t="s">
        <v>1613</v>
      </c>
      <c r="H1283" t="s">
        <v>126</v>
      </c>
      <c r="I1283" t="s">
        <v>1122</v>
      </c>
      <c r="J1283" t="s">
        <v>4962</v>
      </c>
      <c r="K1283" t="s">
        <v>822</v>
      </c>
      <c r="M1283" t="s">
        <v>1729</v>
      </c>
      <c r="N1283" t="s">
        <v>5397</v>
      </c>
      <c r="P1283" t="s">
        <v>19</v>
      </c>
      <c r="Q1283" t="s">
        <v>126</v>
      </c>
      <c r="R1283" t="s">
        <v>21</v>
      </c>
      <c r="S1283" t="s">
        <v>1728</v>
      </c>
      <c r="T1283" t="s">
        <v>4645</v>
      </c>
      <c r="U1283" t="s">
        <v>4054</v>
      </c>
    </row>
    <row r="1284" spans="1:21" x14ac:dyDescent="0.25">
      <c r="A1284" t="s">
        <v>4774</v>
      </c>
      <c r="B1284" t="s">
        <v>4775</v>
      </c>
      <c r="D1284" t="s">
        <v>76</v>
      </c>
      <c r="E1284" t="s">
        <v>125</v>
      </c>
      <c r="F1284" t="s">
        <v>245</v>
      </c>
      <c r="G1284" t="s">
        <v>591</v>
      </c>
      <c r="H1284" t="s">
        <v>1343</v>
      </c>
      <c r="I1284" t="s">
        <v>1122</v>
      </c>
      <c r="J1284" t="s">
        <v>416</v>
      </c>
      <c r="K1284" t="s">
        <v>820</v>
      </c>
      <c r="M1284" t="s">
        <v>1729</v>
      </c>
      <c r="N1284" t="s">
        <v>4818</v>
      </c>
      <c r="P1284" t="s">
        <v>19</v>
      </c>
      <c r="Q1284" t="s">
        <v>126</v>
      </c>
      <c r="R1284" t="s">
        <v>60</v>
      </c>
      <c r="S1284" t="s">
        <v>1732</v>
      </c>
      <c r="T1284" t="s">
        <v>3088</v>
      </c>
      <c r="U1284" t="s">
        <v>4776</v>
      </c>
    </row>
    <row r="1285" spans="1:21" x14ac:dyDescent="0.25">
      <c r="A1285" t="s">
        <v>4101</v>
      </c>
      <c r="B1285" t="s">
        <v>4102</v>
      </c>
      <c r="D1285" t="s">
        <v>1120</v>
      </c>
      <c r="E1285" t="s">
        <v>125</v>
      </c>
      <c r="F1285" t="s">
        <v>245</v>
      </c>
      <c r="G1285" t="s">
        <v>28</v>
      </c>
      <c r="H1285" t="s">
        <v>126</v>
      </c>
      <c r="I1285" t="s">
        <v>131</v>
      </c>
      <c r="J1285" t="s">
        <v>3229</v>
      </c>
      <c r="K1285" t="s">
        <v>824</v>
      </c>
      <c r="M1285" t="s">
        <v>1729</v>
      </c>
      <c r="N1285" t="s">
        <v>4444</v>
      </c>
      <c r="P1285" t="s">
        <v>19</v>
      </c>
      <c r="Q1285" t="s">
        <v>126</v>
      </c>
      <c r="R1285" t="s">
        <v>120</v>
      </c>
      <c r="S1285" t="s">
        <v>1732</v>
      </c>
      <c r="T1285" t="s">
        <v>4536</v>
      </c>
      <c r="U1285" t="s">
        <v>4103</v>
      </c>
    </row>
    <row r="1286" spans="1:21" x14ac:dyDescent="0.25">
      <c r="A1286" t="s">
        <v>4039</v>
      </c>
      <c r="B1286" t="s">
        <v>4040</v>
      </c>
      <c r="D1286" t="s">
        <v>260</v>
      </c>
      <c r="E1286" t="s">
        <v>125</v>
      </c>
      <c r="F1286" t="s">
        <v>246</v>
      </c>
      <c r="G1286" t="s">
        <v>1613</v>
      </c>
      <c r="H1286" t="s">
        <v>126</v>
      </c>
      <c r="I1286" t="s">
        <v>17</v>
      </c>
      <c r="J1286" t="s">
        <v>3290</v>
      </c>
      <c r="K1286" t="s">
        <v>822</v>
      </c>
      <c r="M1286" t="s">
        <v>1731</v>
      </c>
      <c r="N1286" t="s">
        <v>4826</v>
      </c>
      <c r="P1286" t="s">
        <v>19</v>
      </c>
      <c r="Q1286" t="s">
        <v>126</v>
      </c>
      <c r="R1286" t="s">
        <v>29</v>
      </c>
      <c r="S1286" t="s">
        <v>1730</v>
      </c>
      <c r="T1286" t="s">
        <v>1373</v>
      </c>
      <c r="U1286" t="s">
        <v>4041</v>
      </c>
    </row>
    <row r="1287" spans="1:21" x14ac:dyDescent="0.25">
      <c r="A1287" t="s">
        <v>4116</v>
      </c>
      <c r="B1287" t="s">
        <v>4117</v>
      </c>
      <c r="D1287" t="s">
        <v>1127</v>
      </c>
      <c r="E1287" t="s">
        <v>125</v>
      </c>
      <c r="F1287" t="s">
        <v>245</v>
      </c>
      <c r="G1287" t="s">
        <v>1613</v>
      </c>
      <c r="H1287" t="s">
        <v>126</v>
      </c>
      <c r="I1287" t="s">
        <v>20</v>
      </c>
      <c r="J1287" t="s">
        <v>4305</v>
      </c>
      <c r="K1287" t="s">
        <v>824</v>
      </c>
      <c r="M1287" t="s">
        <v>1731</v>
      </c>
      <c r="N1287" t="s">
        <v>4369</v>
      </c>
      <c r="P1287" t="s">
        <v>19</v>
      </c>
      <c r="Q1287" t="s">
        <v>126</v>
      </c>
      <c r="R1287" t="s">
        <v>18</v>
      </c>
      <c r="S1287" t="s">
        <v>1732</v>
      </c>
      <c r="T1287" t="s">
        <v>1373</v>
      </c>
      <c r="U1287" t="s">
        <v>4118</v>
      </c>
    </row>
    <row r="1288" spans="1:21" x14ac:dyDescent="0.25">
      <c r="A1288" t="s">
        <v>3541</v>
      </c>
      <c r="B1288" t="s">
        <v>3542</v>
      </c>
      <c r="D1288" t="s">
        <v>76</v>
      </c>
      <c r="E1288" t="s">
        <v>125</v>
      </c>
      <c r="F1288" t="s">
        <v>245</v>
      </c>
      <c r="G1288" t="s">
        <v>1613</v>
      </c>
      <c r="H1288" t="s">
        <v>126</v>
      </c>
      <c r="I1288" t="s">
        <v>131</v>
      </c>
      <c r="J1288" t="s">
        <v>5335</v>
      </c>
      <c r="K1288" t="s">
        <v>824</v>
      </c>
      <c r="M1288" t="s">
        <v>1727</v>
      </c>
      <c r="N1288" t="s">
        <v>4817</v>
      </c>
      <c r="P1288" t="s">
        <v>19</v>
      </c>
      <c r="Q1288" t="s">
        <v>126</v>
      </c>
      <c r="R1288" t="s">
        <v>195</v>
      </c>
      <c r="S1288" t="s">
        <v>1732</v>
      </c>
      <c r="T1288" t="s">
        <v>1373</v>
      </c>
      <c r="U1288" t="s">
        <v>3543</v>
      </c>
    </row>
    <row r="1289" spans="1:21" x14ac:dyDescent="0.25">
      <c r="A1289" t="s">
        <v>3469</v>
      </c>
      <c r="B1289" t="s">
        <v>3470</v>
      </c>
      <c r="D1289" t="s">
        <v>76</v>
      </c>
      <c r="E1289" t="s">
        <v>125</v>
      </c>
      <c r="F1289" t="s">
        <v>245</v>
      </c>
      <c r="G1289" t="s">
        <v>1613</v>
      </c>
      <c r="H1289" t="s">
        <v>126</v>
      </c>
      <c r="I1289" t="s">
        <v>131</v>
      </c>
      <c r="J1289" t="s">
        <v>5352</v>
      </c>
      <c r="K1289" t="s">
        <v>824</v>
      </c>
      <c r="M1289" t="s">
        <v>1729</v>
      </c>
      <c r="N1289" t="s">
        <v>4817</v>
      </c>
      <c r="P1289" t="s">
        <v>19</v>
      </c>
      <c r="Q1289" t="s">
        <v>126</v>
      </c>
      <c r="R1289" t="s">
        <v>63</v>
      </c>
      <c r="S1289" t="s">
        <v>1732</v>
      </c>
      <c r="T1289" t="s">
        <v>1373</v>
      </c>
      <c r="U1289" t="s">
        <v>3471</v>
      </c>
    </row>
    <row r="1290" spans="1:21" x14ac:dyDescent="0.25">
      <c r="A1290" t="s">
        <v>3475</v>
      </c>
      <c r="B1290" t="s">
        <v>3476</v>
      </c>
      <c r="D1290" t="s">
        <v>260</v>
      </c>
      <c r="E1290" t="s">
        <v>125</v>
      </c>
      <c r="F1290" t="s">
        <v>246</v>
      </c>
      <c r="G1290" t="s">
        <v>1613</v>
      </c>
      <c r="H1290" t="s">
        <v>126</v>
      </c>
      <c r="I1290" t="s">
        <v>17</v>
      </c>
      <c r="J1290" t="s">
        <v>5364</v>
      </c>
      <c r="K1290" t="s">
        <v>824</v>
      </c>
      <c r="M1290" t="s">
        <v>1731</v>
      </c>
      <c r="N1290" t="s">
        <v>4817</v>
      </c>
      <c r="P1290" t="s">
        <v>19</v>
      </c>
      <c r="Q1290" t="s">
        <v>126</v>
      </c>
      <c r="R1290" t="s">
        <v>24</v>
      </c>
      <c r="S1290" t="s">
        <v>1732</v>
      </c>
      <c r="T1290" t="s">
        <v>1373</v>
      </c>
      <c r="U1290" t="s">
        <v>3477</v>
      </c>
    </row>
    <row r="1291" spans="1:21" x14ac:dyDescent="0.25">
      <c r="A1291" t="s">
        <v>3544</v>
      </c>
      <c r="B1291" t="s">
        <v>3545</v>
      </c>
      <c r="D1291" t="s">
        <v>260</v>
      </c>
      <c r="E1291" t="s">
        <v>125</v>
      </c>
      <c r="F1291" t="s">
        <v>246</v>
      </c>
      <c r="G1291" t="s">
        <v>1613</v>
      </c>
      <c r="H1291" t="s">
        <v>126</v>
      </c>
      <c r="I1291" t="s">
        <v>17</v>
      </c>
      <c r="J1291" t="s">
        <v>5420</v>
      </c>
      <c r="K1291" t="s">
        <v>824</v>
      </c>
      <c r="M1291" t="s">
        <v>1729</v>
      </c>
      <c r="N1291" t="s">
        <v>4817</v>
      </c>
      <c r="O1291" t="s">
        <v>3384</v>
      </c>
      <c r="P1291" t="s">
        <v>19</v>
      </c>
      <c r="Q1291" t="s">
        <v>126</v>
      </c>
      <c r="R1291" t="s">
        <v>51</v>
      </c>
      <c r="S1291" t="s">
        <v>1732</v>
      </c>
      <c r="T1291" t="s">
        <v>1373</v>
      </c>
      <c r="U1291" t="s">
        <v>3546</v>
      </c>
    </row>
    <row r="1292" spans="1:21" x14ac:dyDescent="0.25">
      <c r="A1292" t="s">
        <v>4515</v>
      </c>
      <c r="B1292" t="s">
        <v>4515</v>
      </c>
      <c r="D1292" t="s">
        <v>76</v>
      </c>
      <c r="E1292" t="s">
        <v>125</v>
      </c>
      <c r="F1292" t="s">
        <v>245</v>
      </c>
      <c r="G1292" t="s">
        <v>1396</v>
      </c>
      <c r="H1292" t="s">
        <v>126</v>
      </c>
      <c r="I1292" t="s">
        <v>20</v>
      </c>
      <c r="J1292" t="s">
        <v>3229</v>
      </c>
      <c r="K1292" t="s">
        <v>824</v>
      </c>
      <c r="L1292" t="s">
        <v>823</v>
      </c>
      <c r="M1292" t="s">
        <v>1727</v>
      </c>
      <c r="N1292" t="s">
        <v>5067</v>
      </c>
      <c r="O1292" t="s">
        <v>5421</v>
      </c>
      <c r="P1292" t="s">
        <v>19</v>
      </c>
      <c r="Q1292" t="s">
        <v>126</v>
      </c>
      <c r="R1292" t="s">
        <v>46</v>
      </c>
      <c r="S1292" t="s">
        <v>1732</v>
      </c>
      <c r="T1292" t="s">
        <v>1373</v>
      </c>
      <c r="U1292" t="s">
        <v>4516</v>
      </c>
    </row>
    <row r="1293" spans="1:21" x14ac:dyDescent="0.25">
      <c r="A1293" t="s">
        <v>4098</v>
      </c>
      <c r="B1293" t="s">
        <v>4099</v>
      </c>
      <c r="D1293" t="s">
        <v>1141</v>
      </c>
      <c r="E1293" t="s">
        <v>125</v>
      </c>
      <c r="F1293" t="s">
        <v>245</v>
      </c>
      <c r="G1293" t="s">
        <v>1345</v>
      </c>
      <c r="H1293" t="s">
        <v>126</v>
      </c>
      <c r="I1293" t="s">
        <v>131</v>
      </c>
      <c r="J1293" t="s">
        <v>3622</v>
      </c>
      <c r="K1293" t="s">
        <v>824</v>
      </c>
      <c r="M1293" t="s">
        <v>1729</v>
      </c>
      <c r="N1293" t="s">
        <v>2511</v>
      </c>
      <c r="P1293" t="s">
        <v>19</v>
      </c>
      <c r="Q1293" t="s">
        <v>126</v>
      </c>
      <c r="R1293" t="s">
        <v>195</v>
      </c>
      <c r="S1293" t="s">
        <v>1732</v>
      </c>
      <c r="T1293" t="s">
        <v>4828</v>
      </c>
      <c r="U1293" t="s">
        <v>4100</v>
      </c>
    </row>
    <row r="1294" spans="1:21" x14ac:dyDescent="0.25">
      <c r="A1294" t="s">
        <v>3638</v>
      </c>
      <c r="B1294" t="s">
        <v>3638</v>
      </c>
      <c r="D1294" t="s">
        <v>76</v>
      </c>
      <c r="E1294" t="s">
        <v>125</v>
      </c>
      <c r="F1294" t="s">
        <v>245</v>
      </c>
      <c r="G1294" t="s">
        <v>1613</v>
      </c>
      <c r="H1294" t="s">
        <v>126</v>
      </c>
      <c r="I1294" t="s">
        <v>131</v>
      </c>
      <c r="J1294" t="s">
        <v>3229</v>
      </c>
      <c r="K1294" t="s">
        <v>824</v>
      </c>
      <c r="L1294" t="s">
        <v>1094</v>
      </c>
      <c r="M1294" t="s">
        <v>1727</v>
      </c>
      <c r="N1294" t="s">
        <v>3281</v>
      </c>
      <c r="O1294" t="s">
        <v>5422</v>
      </c>
      <c r="P1294" t="s">
        <v>19</v>
      </c>
      <c r="Q1294" t="s">
        <v>126</v>
      </c>
      <c r="R1294" t="s">
        <v>46</v>
      </c>
      <c r="S1294" t="s">
        <v>1732</v>
      </c>
      <c r="T1294" t="s">
        <v>1373</v>
      </c>
      <c r="U1294" t="s">
        <v>3639</v>
      </c>
    </row>
    <row r="1295" spans="1:21" x14ac:dyDescent="0.25">
      <c r="A1295" t="s">
        <v>3452</v>
      </c>
      <c r="B1295" t="s">
        <v>3453</v>
      </c>
      <c r="D1295" t="s">
        <v>803</v>
      </c>
      <c r="E1295" t="s">
        <v>125</v>
      </c>
      <c r="F1295" t="s">
        <v>245</v>
      </c>
      <c r="G1295" t="s">
        <v>1613</v>
      </c>
      <c r="H1295" t="s">
        <v>126</v>
      </c>
      <c r="I1295" t="s">
        <v>1122</v>
      </c>
      <c r="J1295" t="s">
        <v>4305</v>
      </c>
      <c r="K1295" t="s">
        <v>824</v>
      </c>
      <c r="L1295" t="s">
        <v>817</v>
      </c>
      <c r="M1295" t="s">
        <v>1731</v>
      </c>
      <c r="N1295" t="s">
        <v>5065</v>
      </c>
      <c r="O1295" t="s">
        <v>5423</v>
      </c>
      <c r="P1295" t="s">
        <v>19</v>
      </c>
      <c r="Q1295" t="s">
        <v>126</v>
      </c>
      <c r="R1295" t="s">
        <v>68</v>
      </c>
      <c r="S1295" t="s">
        <v>1732</v>
      </c>
      <c r="T1295" t="s">
        <v>1373</v>
      </c>
      <c r="U1295" t="s">
        <v>3454</v>
      </c>
    </row>
    <row r="1296" spans="1:21" x14ac:dyDescent="0.25">
      <c r="A1296" t="s">
        <v>3968</v>
      </c>
      <c r="B1296" t="s">
        <v>3969</v>
      </c>
      <c r="D1296" t="s">
        <v>260</v>
      </c>
      <c r="E1296" t="s">
        <v>125</v>
      </c>
      <c r="F1296" t="s">
        <v>245</v>
      </c>
      <c r="G1296" t="s">
        <v>1613</v>
      </c>
      <c r="H1296" t="s">
        <v>126</v>
      </c>
      <c r="I1296" t="s">
        <v>28</v>
      </c>
      <c r="J1296" t="s">
        <v>771</v>
      </c>
      <c r="K1296" t="s">
        <v>824</v>
      </c>
      <c r="L1296" t="s">
        <v>819</v>
      </c>
      <c r="M1296" t="s">
        <v>1731</v>
      </c>
      <c r="N1296" t="s">
        <v>5398</v>
      </c>
      <c r="O1296" t="s">
        <v>5424</v>
      </c>
      <c r="P1296" t="s">
        <v>19</v>
      </c>
      <c r="Q1296" t="s">
        <v>1083</v>
      </c>
      <c r="R1296" t="s">
        <v>120</v>
      </c>
      <c r="S1296" t="s">
        <v>1730</v>
      </c>
      <c r="T1296" t="s">
        <v>1373</v>
      </c>
      <c r="U1296" t="s">
        <v>3970</v>
      </c>
    </row>
    <row r="1297" spans="1:21" x14ac:dyDescent="0.25">
      <c r="A1297" t="s">
        <v>4509</v>
      </c>
      <c r="B1297" t="s">
        <v>4510</v>
      </c>
      <c r="D1297" t="s">
        <v>76</v>
      </c>
      <c r="E1297" t="s">
        <v>125</v>
      </c>
      <c r="F1297" t="s">
        <v>245</v>
      </c>
      <c r="G1297" t="s">
        <v>1613</v>
      </c>
      <c r="H1297" t="s">
        <v>126</v>
      </c>
      <c r="I1297" t="s">
        <v>131</v>
      </c>
      <c r="J1297" t="s">
        <v>3734</v>
      </c>
      <c r="K1297" t="s">
        <v>824</v>
      </c>
      <c r="M1297" t="s">
        <v>1729</v>
      </c>
      <c r="N1297" t="s">
        <v>2255</v>
      </c>
      <c r="P1297" t="s">
        <v>19</v>
      </c>
      <c r="Q1297" t="s">
        <v>126</v>
      </c>
      <c r="R1297" t="s">
        <v>49</v>
      </c>
      <c r="S1297" t="s">
        <v>1732</v>
      </c>
      <c r="T1297" t="s">
        <v>1373</v>
      </c>
      <c r="U1297" t="s">
        <v>4511</v>
      </c>
    </row>
    <row r="1298" spans="1:21" x14ac:dyDescent="0.25">
      <c r="A1298" t="s">
        <v>3275</v>
      </c>
      <c r="B1298" t="s">
        <v>3276</v>
      </c>
      <c r="D1298" t="s">
        <v>76</v>
      </c>
      <c r="E1298" t="s">
        <v>125</v>
      </c>
      <c r="F1298" t="s">
        <v>245</v>
      </c>
      <c r="G1298" t="s">
        <v>1613</v>
      </c>
      <c r="H1298" t="s">
        <v>126</v>
      </c>
      <c r="I1298" t="s">
        <v>131</v>
      </c>
      <c r="J1298" t="s">
        <v>4321</v>
      </c>
      <c r="K1298" t="s">
        <v>824</v>
      </c>
      <c r="M1298" t="s">
        <v>1727</v>
      </c>
      <c r="N1298" t="s">
        <v>2255</v>
      </c>
      <c r="P1298" t="s">
        <v>19</v>
      </c>
      <c r="Q1298" t="s">
        <v>126</v>
      </c>
      <c r="R1298" t="s">
        <v>46</v>
      </c>
      <c r="S1298" t="s">
        <v>1732</v>
      </c>
      <c r="T1298" t="s">
        <v>1373</v>
      </c>
      <c r="U1298" t="s">
        <v>3277</v>
      </c>
    </row>
    <row r="1299" spans="1:21" x14ac:dyDescent="0.25">
      <c r="A1299" t="s">
        <v>4522</v>
      </c>
      <c r="B1299" t="s">
        <v>4523</v>
      </c>
      <c r="D1299" t="s">
        <v>1132</v>
      </c>
      <c r="E1299" t="s">
        <v>125</v>
      </c>
      <c r="F1299" t="s">
        <v>245</v>
      </c>
      <c r="G1299" t="s">
        <v>28</v>
      </c>
      <c r="H1299" t="s">
        <v>126</v>
      </c>
      <c r="I1299" t="s">
        <v>20</v>
      </c>
      <c r="J1299" t="s">
        <v>3229</v>
      </c>
      <c r="K1299" t="s">
        <v>824</v>
      </c>
      <c r="M1299" t="s">
        <v>1729</v>
      </c>
      <c r="N1299" t="s">
        <v>4521</v>
      </c>
      <c r="P1299" t="s">
        <v>19</v>
      </c>
      <c r="Q1299" t="s">
        <v>126</v>
      </c>
      <c r="R1299" t="s">
        <v>21</v>
      </c>
      <c r="S1299" t="s">
        <v>1732</v>
      </c>
      <c r="T1299" t="s">
        <v>4166</v>
      </c>
      <c r="U1299" t="s">
        <v>4524</v>
      </c>
    </row>
    <row r="1300" spans="1:21" x14ac:dyDescent="0.25">
      <c r="A1300" t="s">
        <v>4517</v>
      </c>
      <c r="B1300" t="s">
        <v>4518</v>
      </c>
      <c r="C1300" t="s">
        <v>4519</v>
      </c>
      <c r="D1300" t="s">
        <v>202</v>
      </c>
      <c r="E1300" t="s">
        <v>125</v>
      </c>
      <c r="F1300" t="s">
        <v>246</v>
      </c>
      <c r="G1300" t="s">
        <v>1396</v>
      </c>
      <c r="H1300" t="s">
        <v>126</v>
      </c>
      <c r="I1300" t="s">
        <v>17</v>
      </c>
      <c r="J1300" t="s">
        <v>3606</v>
      </c>
      <c r="K1300" t="s">
        <v>822</v>
      </c>
      <c r="M1300" t="s">
        <v>1727</v>
      </c>
      <c r="N1300" t="s">
        <v>4370</v>
      </c>
      <c r="P1300" t="s">
        <v>19</v>
      </c>
      <c r="Q1300" t="s">
        <v>126</v>
      </c>
      <c r="R1300" t="s">
        <v>34</v>
      </c>
      <c r="S1300" t="s">
        <v>1732</v>
      </c>
      <c r="T1300" t="s">
        <v>1373</v>
      </c>
      <c r="U1300" t="s">
        <v>4520</v>
      </c>
    </row>
    <row r="1301" spans="1:21" x14ac:dyDescent="0.25">
      <c r="A1301" t="s">
        <v>3445</v>
      </c>
      <c r="B1301" t="s">
        <v>3446</v>
      </c>
      <c r="D1301" t="s">
        <v>1139</v>
      </c>
      <c r="E1301" t="s">
        <v>125</v>
      </c>
      <c r="F1301" t="s">
        <v>245</v>
      </c>
      <c r="G1301" t="s">
        <v>1345</v>
      </c>
      <c r="H1301" t="s">
        <v>126</v>
      </c>
      <c r="I1301" t="s">
        <v>20</v>
      </c>
      <c r="J1301" t="s">
        <v>725</v>
      </c>
      <c r="K1301" t="s">
        <v>1403</v>
      </c>
      <c r="M1301" t="s">
        <v>1729</v>
      </c>
      <c r="N1301" t="s">
        <v>2980</v>
      </c>
      <c r="P1301" t="s">
        <v>19</v>
      </c>
      <c r="Q1301" t="s">
        <v>1083</v>
      </c>
      <c r="R1301" t="s">
        <v>18</v>
      </c>
      <c r="S1301" t="s">
        <v>1732</v>
      </c>
      <c r="T1301" t="s">
        <v>5425</v>
      </c>
      <c r="U1301" t="s">
        <v>3447</v>
      </c>
    </row>
    <row r="1302" spans="1:21" x14ac:dyDescent="0.25">
      <c r="A1302" t="s">
        <v>4156</v>
      </c>
      <c r="B1302" t="s">
        <v>4157</v>
      </c>
      <c r="D1302" t="s">
        <v>1133</v>
      </c>
      <c r="E1302" t="s">
        <v>125</v>
      </c>
      <c r="F1302" t="s">
        <v>245</v>
      </c>
      <c r="G1302" t="s">
        <v>1345</v>
      </c>
      <c r="H1302" t="s">
        <v>126</v>
      </c>
      <c r="I1302" t="s">
        <v>17</v>
      </c>
      <c r="J1302" t="s">
        <v>3227</v>
      </c>
      <c r="K1302" t="s">
        <v>824</v>
      </c>
      <c r="L1302" t="s">
        <v>819</v>
      </c>
      <c r="M1302" t="s">
        <v>1729</v>
      </c>
      <c r="N1302" t="s">
        <v>4521</v>
      </c>
      <c r="P1302" t="s">
        <v>1126</v>
      </c>
      <c r="Q1302" t="s">
        <v>126</v>
      </c>
      <c r="R1302" t="s">
        <v>71</v>
      </c>
      <c r="S1302" t="s">
        <v>1728</v>
      </c>
      <c r="T1302" t="s">
        <v>1397</v>
      </c>
      <c r="U1302" t="s">
        <v>4158</v>
      </c>
    </row>
    <row r="1303" spans="1:21" x14ac:dyDescent="0.25">
      <c r="A1303" t="s">
        <v>3472</v>
      </c>
      <c r="B1303" t="s">
        <v>3473</v>
      </c>
      <c r="D1303" t="s">
        <v>76</v>
      </c>
      <c r="E1303" t="s">
        <v>125</v>
      </c>
      <c r="F1303" t="s">
        <v>245</v>
      </c>
      <c r="G1303" t="s">
        <v>1613</v>
      </c>
      <c r="H1303" t="s">
        <v>126</v>
      </c>
      <c r="I1303" t="s">
        <v>131</v>
      </c>
      <c r="J1303" t="s">
        <v>5426</v>
      </c>
      <c r="K1303" t="s">
        <v>824</v>
      </c>
      <c r="L1303" t="s">
        <v>819</v>
      </c>
      <c r="M1303" t="s">
        <v>1729</v>
      </c>
      <c r="N1303" t="s">
        <v>4368</v>
      </c>
      <c r="O1303" t="s">
        <v>1030</v>
      </c>
      <c r="P1303" t="s">
        <v>19</v>
      </c>
      <c r="Q1303" t="s">
        <v>126</v>
      </c>
      <c r="R1303" t="s">
        <v>71</v>
      </c>
      <c r="S1303" t="s">
        <v>1732</v>
      </c>
      <c r="T1303" t="s">
        <v>1373</v>
      </c>
      <c r="U1303" t="s">
        <v>3474</v>
      </c>
    </row>
    <row r="1304" spans="1:21" x14ac:dyDescent="0.25">
      <c r="A1304" t="s">
        <v>4058</v>
      </c>
      <c r="B1304" t="s">
        <v>4059</v>
      </c>
      <c r="D1304" t="s">
        <v>76</v>
      </c>
      <c r="E1304" t="s">
        <v>125</v>
      </c>
      <c r="F1304" t="s">
        <v>245</v>
      </c>
      <c r="G1304" t="s">
        <v>1613</v>
      </c>
      <c r="H1304" t="s">
        <v>126</v>
      </c>
      <c r="I1304" t="s">
        <v>20</v>
      </c>
      <c r="J1304" t="s">
        <v>4208</v>
      </c>
      <c r="K1304" t="s">
        <v>822</v>
      </c>
      <c r="M1304" t="s">
        <v>1727</v>
      </c>
      <c r="N1304" t="s">
        <v>5427</v>
      </c>
      <c r="P1304" t="s">
        <v>19</v>
      </c>
      <c r="Q1304" t="s">
        <v>126</v>
      </c>
      <c r="R1304" t="s">
        <v>51</v>
      </c>
      <c r="S1304" t="s">
        <v>1728</v>
      </c>
      <c r="T1304" t="s">
        <v>1373</v>
      </c>
      <c r="U1304" t="s">
        <v>4060</v>
      </c>
    </row>
    <row r="1305" spans="1:21" x14ac:dyDescent="0.25">
      <c r="A1305" t="s">
        <v>4160</v>
      </c>
      <c r="B1305" t="s">
        <v>4161</v>
      </c>
      <c r="D1305" t="s">
        <v>1133</v>
      </c>
      <c r="E1305" t="s">
        <v>125</v>
      </c>
      <c r="F1305" t="s">
        <v>245</v>
      </c>
      <c r="G1305" t="s">
        <v>28</v>
      </c>
      <c r="H1305" t="s">
        <v>126</v>
      </c>
      <c r="I1305" t="s">
        <v>131</v>
      </c>
      <c r="J1305" t="s">
        <v>3229</v>
      </c>
      <c r="K1305" t="s">
        <v>824</v>
      </c>
      <c r="M1305" t="s">
        <v>1729</v>
      </c>
      <c r="N1305" t="s">
        <v>4822</v>
      </c>
      <c r="P1305" t="s">
        <v>19</v>
      </c>
      <c r="Q1305" t="s">
        <v>126</v>
      </c>
      <c r="R1305" t="s">
        <v>24</v>
      </c>
      <c r="S1305" t="s">
        <v>1732</v>
      </c>
      <c r="T1305" t="s">
        <v>5428</v>
      </c>
      <c r="U1305" t="s">
        <v>4162</v>
      </c>
    </row>
    <row r="1306" spans="1:21" x14ac:dyDescent="0.25">
      <c r="A1306" t="s">
        <v>4170</v>
      </c>
      <c r="B1306" t="s">
        <v>4170</v>
      </c>
      <c r="D1306" t="s">
        <v>1141</v>
      </c>
      <c r="E1306" t="s">
        <v>125</v>
      </c>
      <c r="F1306" t="s">
        <v>245</v>
      </c>
      <c r="G1306" t="s">
        <v>28</v>
      </c>
      <c r="H1306" t="s">
        <v>126</v>
      </c>
      <c r="I1306" t="s">
        <v>131</v>
      </c>
      <c r="J1306" t="s">
        <v>3229</v>
      </c>
      <c r="K1306" t="s">
        <v>824</v>
      </c>
      <c r="M1306" t="s">
        <v>1729</v>
      </c>
      <c r="N1306" t="s">
        <v>4823</v>
      </c>
      <c r="P1306" t="s">
        <v>19</v>
      </c>
      <c r="Q1306" t="s">
        <v>126</v>
      </c>
      <c r="R1306" t="s">
        <v>37</v>
      </c>
      <c r="S1306" t="s">
        <v>1732</v>
      </c>
      <c r="T1306" t="s">
        <v>4535</v>
      </c>
      <c r="U1306" t="s">
        <v>4171</v>
      </c>
    </row>
    <row r="1307" spans="1:21" x14ac:dyDescent="0.25">
      <c r="A1307" t="s">
        <v>4824</v>
      </c>
      <c r="B1307" t="s">
        <v>4825</v>
      </c>
      <c r="D1307" t="s">
        <v>1119</v>
      </c>
      <c r="E1307" t="s">
        <v>125</v>
      </c>
      <c r="F1307" t="s">
        <v>245</v>
      </c>
      <c r="G1307" t="s">
        <v>590</v>
      </c>
      <c r="H1307" t="s">
        <v>126</v>
      </c>
      <c r="I1307" t="s">
        <v>20</v>
      </c>
      <c r="J1307" t="s">
        <v>726</v>
      </c>
      <c r="K1307" t="s">
        <v>822</v>
      </c>
      <c r="M1307" t="s">
        <v>1729</v>
      </c>
      <c r="N1307" t="s">
        <v>5429</v>
      </c>
      <c r="P1307" t="s">
        <v>19</v>
      </c>
      <c r="Q1307" t="s">
        <v>126</v>
      </c>
      <c r="R1307" t="s">
        <v>36</v>
      </c>
      <c r="S1307" t="s">
        <v>1732</v>
      </c>
      <c r="T1307" t="s">
        <v>5066</v>
      </c>
      <c r="U1307" t="s">
        <v>4827</v>
      </c>
    </row>
    <row r="1308" spans="1:21" x14ac:dyDescent="0.25">
      <c r="A1308" t="s">
        <v>3434</v>
      </c>
      <c r="B1308" t="s">
        <v>3435</v>
      </c>
      <c r="C1308" t="s">
        <v>3987</v>
      </c>
      <c r="D1308" t="s">
        <v>1139</v>
      </c>
      <c r="E1308" t="s">
        <v>125</v>
      </c>
      <c r="F1308" t="s">
        <v>246</v>
      </c>
      <c r="G1308" t="s">
        <v>28</v>
      </c>
      <c r="H1308" t="s">
        <v>126</v>
      </c>
      <c r="I1308" t="s">
        <v>28</v>
      </c>
      <c r="J1308" t="s">
        <v>3713</v>
      </c>
      <c r="K1308" t="s">
        <v>824</v>
      </c>
      <c r="M1308" t="s">
        <v>1729</v>
      </c>
      <c r="N1308" t="s">
        <v>5416</v>
      </c>
      <c r="O1308" t="s">
        <v>3436</v>
      </c>
      <c r="P1308" t="s">
        <v>19</v>
      </c>
      <c r="Q1308" t="s">
        <v>1083</v>
      </c>
      <c r="R1308" t="s">
        <v>63</v>
      </c>
      <c r="S1308" t="s">
        <v>1732</v>
      </c>
      <c r="T1308" t="s">
        <v>3444</v>
      </c>
      <c r="U1308" t="s">
        <v>3437</v>
      </c>
    </row>
    <row r="1309" spans="1:21" x14ac:dyDescent="0.25">
      <c r="A1309" t="s">
        <v>4195</v>
      </c>
      <c r="B1309" t="s">
        <v>4196</v>
      </c>
      <c r="D1309" t="s">
        <v>1132</v>
      </c>
      <c r="E1309" t="s">
        <v>125</v>
      </c>
      <c r="F1309" t="s">
        <v>245</v>
      </c>
      <c r="G1309" t="s">
        <v>1345</v>
      </c>
      <c r="H1309" t="s">
        <v>126</v>
      </c>
      <c r="I1309" t="s">
        <v>131</v>
      </c>
      <c r="J1309" t="s">
        <v>4305</v>
      </c>
      <c r="K1309" t="s">
        <v>824</v>
      </c>
      <c r="M1309" t="s">
        <v>1729</v>
      </c>
      <c r="N1309" t="s">
        <v>4525</v>
      </c>
      <c r="O1309" t="s">
        <v>4197</v>
      </c>
      <c r="P1309" t="s">
        <v>19</v>
      </c>
      <c r="Q1309" t="s">
        <v>126</v>
      </c>
      <c r="R1309" t="s">
        <v>46</v>
      </c>
      <c r="S1309" t="s">
        <v>1732</v>
      </c>
      <c r="T1309" t="s">
        <v>4166</v>
      </c>
      <c r="U1309" t="s">
        <v>4198</v>
      </c>
    </row>
    <row r="1310" spans="1:21" x14ac:dyDescent="0.25">
      <c r="A1310" t="s">
        <v>3121</v>
      </c>
      <c r="B1310" t="s">
        <v>3122</v>
      </c>
      <c r="D1310" t="s">
        <v>1132</v>
      </c>
      <c r="E1310" t="s">
        <v>125</v>
      </c>
      <c r="F1310" t="s">
        <v>246</v>
      </c>
      <c r="G1310" t="s">
        <v>591</v>
      </c>
      <c r="H1310" t="s">
        <v>126</v>
      </c>
      <c r="I1310" t="s">
        <v>1122</v>
      </c>
      <c r="J1310" t="s">
        <v>769</v>
      </c>
      <c r="K1310" t="s">
        <v>822</v>
      </c>
      <c r="L1310" t="s">
        <v>819</v>
      </c>
      <c r="M1310" t="s">
        <v>1729</v>
      </c>
      <c r="N1310" t="s">
        <v>2472</v>
      </c>
      <c r="O1310" t="s">
        <v>5430</v>
      </c>
      <c r="P1310" t="s">
        <v>19</v>
      </c>
      <c r="Q1310" t="s">
        <v>126</v>
      </c>
      <c r="R1310" t="s">
        <v>18</v>
      </c>
      <c r="S1310" t="s">
        <v>1732</v>
      </c>
      <c r="T1310" t="s">
        <v>5431</v>
      </c>
      <c r="U1310" t="s">
        <v>3123</v>
      </c>
    </row>
    <row r="1311" spans="1:21" x14ac:dyDescent="0.25">
      <c r="A1311" t="s">
        <v>4168</v>
      </c>
      <c r="B1311" t="s">
        <v>4168</v>
      </c>
      <c r="D1311" t="s">
        <v>1138</v>
      </c>
      <c r="E1311" t="s">
        <v>125</v>
      </c>
      <c r="F1311" t="s">
        <v>246</v>
      </c>
      <c r="G1311" t="s">
        <v>1345</v>
      </c>
      <c r="H1311" t="s">
        <v>126</v>
      </c>
      <c r="I1311" t="s">
        <v>131</v>
      </c>
      <c r="J1311" t="s">
        <v>3229</v>
      </c>
      <c r="K1311" t="s">
        <v>824</v>
      </c>
      <c r="M1311" t="s">
        <v>1729</v>
      </c>
      <c r="N1311" t="s">
        <v>2493</v>
      </c>
      <c r="P1311" t="s">
        <v>19</v>
      </c>
      <c r="Q1311" t="s">
        <v>126</v>
      </c>
      <c r="R1311" t="s">
        <v>37</v>
      </c>
      <c r="S1311" t="s">
        <v>1732</v>
      </c>
      <c r="T1311" t="s">
        <v>4830</v>
      </c>
      <c r="U1311" t="s">
        <v>4169</v>
      </c>
    </row>
    <row r="1312" spans="1:21" x14ac:dyDescent="0.25">
      <c r="A1312" t="s">
        <v>4045</v>
      </c>
      <c r="B1312" t="s">
        <v>4046</v>
      </c>
      <c r="C1312" t="s">
        <v>4047</v>
      </c>
      <c r="D1312" t="s">
        <v>213</v>
      </c>
      <c r="E1312" t="s">
        <v>125</v>
      </c>
      <c r="F1312" t="s">
        <v>246</v>
      </c>
      <c r="G1312" t="s">
        <v>1613</v>
      </c>
      <c r="H1312" t="s">
        <v>126</v>
      </c>
      <c r="I1312" t="s">
        <v>17</v>
      </c>
      <c r="J1312" t="s">
        <v>732</v>
      </c>
      <c r="K1312" t="s">
        <v>822</v>
      </c>
      <c r="L1312" t="s">
        <v>819</v>
      </c>
      <c r="M1312" t="s">
        <v>1731</v>
      </c>
      <c r="N1312" t="s">
        <v>2980</v>
      </c>
      <c r="O1312" t="s">
        <v>5252</v>
      </c>
      <c r="Q1312" t="s">
        <v>126</v>
      </c>
      <c r="R1312" t="s">
        <v>62</v>
      </c>
      <c r="S1312" t="s">
        <v>1730</v>
      </c>
      <c r="T1312" t="s">
        <v>1372</v>
      </c>
      <c r="U1312" t="s">
        <v>4048</v>
      </c>
    </row>
    <row r="1313" spans="1:21" x14ac:dyDescent="0.25">
      <c r="A1313" t="s">
        <v>4512</v>
      </c>
      <c r="B1313" t="s">
        <v>4513</v>
      </c>
      <c r="D1313" t="s">
        <v>1138</v>
      </c>
      <c r="E1313" t="s">
        <v>125</v>
      </c>
      <c r="F1313" t="s">
        <v>245</v>
      </c>
      <c r="G1313" t="s">
        <v>1396</v>
      </c>
      <c r="H1313" t="s">
        <v>126</v>
      </c>
      <c r="I1313" t="s">
        <v>20</v>
      </c>
      <c r="J1313" t="s">
        <v>3229</v>
      </c>
      <c r="K1313" t="s">
        <v>824</v>
      </c>
      <c r="M1313" t="s">
        <v>1729</v>
      </c>
      <c r="N1313" t="s">
        <v>3222</v>
      </c>
      <c r="P1313" t="s">
        <v>19</v>
      </c>
      <c r="Q1313" t="s">
        <v>126</v>
      </c>
      <c r="R1313" t="s">
        <v>68</v>
      </c>
      <c r="S1313" t="s">
        <v>1732</v>
      </c>
      <c r="T1313" t="s">
        <v>1405</v>
      </c>
      <c r="U1313" t="s">
        <v>4514</v>
      </c>
    </row>
    <row r="1314" spans="1:21" x14ac:dyDescent="0.25">
      <c r="A1314" t="s">
        <v>4107</v>
      </c>
      <c r="B1314" t="s">
        <v>4108</v>
      </c>
      <c r="D1314" t="s">
        <v>1141</v>
      </c>
      <c r="E1314" t="s">
        <v>125</v>
      </c>
      <c r="F1314" t="s">
        <v>245</v>
      </c>
      <c r="G1314" t="s">
        <v>28</v>
      </c>
      <c r="H1314" t="s">
        <v>126</v>
      </c>
      <c r="I1314" t="s">
        <v>131</v>
      </c>
      <c r="J1314" t="s">
        <v>3025</v>
      </c>
      <c r="K1314" t="s">
        <v>824</v>
      </c>
      <c r="M1314" t="s">
        <v>1729</v>
      </c>
      <c r="N1314" t="s">
        <v>3305</v>
      </c>
      <c r="P1314" t="s">
        <v>19</v>
      </c>
      <c r="Q1314" t="s">
        <v>126</v>
      </c>
      <c r="R1314" t="s">
        <v>46</v>
      </c>
      <c r="S1314" t="s">
        <v>1732</v>
      </c>
      <c r="T1314" t="s">
        <v>4831</v>
      </c>
      <c r="U1314" t="s">
        <v>4109</v>
      </c>
    </row>
    <row r="1315" spans="1:21" x14ac:dyDescent="0.25">
      <c r="A1315" t="s">
        <v>3988</v>
      </c>
      <c r="B1315" t="s">
        <v>3989</v>
      </c>
      <c r="D1315" t="s">
        <v>1120</v>
      </c>
      <c r="E1315" t="s">
        <v>125</v>
      </c>
      <c r="F1315" t="s">
        <v>245</v>
      </c>
      <c r="G1315" t="s">
        <v>1345</v>
      </c>
      <c r="H1315" t="s">
        <v>126</v>
      </c>
      <c r="I1315" t="s">
        <v>1122</v>
      </c>
      <c r="J1315" t="s">
        <v>3229</v>
      </c>
      <c r="K1315" t="s">
        <v>824</v>
      </c>
      <c r="M1315" t="s">
        <v>1729</v>
      </c>
      <c r="N1315" t="s">
        <v>4249</v>
      </c>
      <c r="P1315" t="s">
        <v>19</v>
      </c>
      <c r="Q1315" t="s">
        <v>126</v>
      </c>
      <c r="R1315" t="s">
        <v>36</v>
      </c>
      <c r="S1315" t="s">
        <v>1732</v>
      </c>
      <c r="T1315" t="s">
        <v>5069</v>
      </c>
      <c r="U1315" t="s">
        <v>3990</v>
      </c>
    </row>
    <row r="1316" spans="1:21" x14ac:dyDescent="0.25">
      <c r="A1316" t="s">
        <v>4185</v>
      </c>
      <c r="B1316" t="s">
        <v>4185</v>
      </c>
      <c r="D1316" t="s">
        <v>1140</v>
      </c>
      <c r="E1316" t="s">
        <v>125</v>
      </c>
      <c r="F1316" t="s">
        <v>245</v>
      </c>
      <c r="G1316" t="s">
        <v>28</v>
      </c>
      <c r="H1316" t="s">
        <v>126</v>
      </c>
      <c r="I1316" t="s">
        <v>131</v>
      </c>
      <c r="J1316" t="s">
        <v>3229</v>
      </c>
      <c r="K1316" t="s">
        <v>1086</v>
      </c>
      <c r="M1316" t="s">
        <v>1729</v>
      </c>
      <c r="N1316" t="s">
        <v>5427</v>
      </c>
      <c r="P1316" t="s">
        <v>19</v>
      </c>
      <c r="Q1316" t="s">
        <v>126</v>
      </c>
      <c r="R1316" t="s">
        <v>24</v>
      </c>
      <c r="S1316" t="s">
        <v>1732</v>
      </c>
      <c r="T1316" t="s">
        <v>4371</v>
      </c>
      <c r="U1316" t="s">
        <v>4187</v>
      </c>
    </row>
    <row r="1317" spans="1:21" x14ac:dyDescent="0.25">
      <c r="A1317" t="s">
        <v>4176</v>
      </c>
      <c r="B1317" t="s">
        <v>4177</v>
      </c>
      <c r="D1317" t="s">
        <v>1119</v>
      </c>
      <c r="E1317" t="s">
        <v>125</v>
      </c>
      <c r="F1317" t="s">
        <v>245</v>
      </c>
      <c r="G1317" t="s">
        <v>1396</v>
      </c>
      <c r="H1317" t="s">
        <v>126</v>
      </c>
      <c r="I1317" t="s">
        <v>131</v>
      </c>
      <c r="J1317" t="s">
        <v>3417</v>
      </c>
      <c r="K1317" t="s">
        <v>824</v>
      </c>
      <c r="M1317" t="s">
        <v>1729</v>
      </c>
      <c r="N1317" t="s">
        <v>5075</v>
      </c>
      <c r="P1317" t="s">
        <v>19</v>
      </c>
      <c r="Q1317" t="s">
        <v>126</v>
      </c>
      <c r="R1317" t="s">
        <v>29</v>
      </c>
      <c r="S1317" t="s">
        <v>1732</v>
      </c>
      <c r="T1317" t="s">
        <v>3133</v>
      </c>
      <c r="U1317" t="s">
        <v>4178</v>
      </c>
    </row>
    <row r="1318" spans="1:21" x14ac:dyDescent="0.25">
      <c r="A1318" t="s">
        <v>3644</v>
      </c>
      <c r="B1318" t="s">
        <v>3645</v>
      </c>
      <c r="D1318" t="s">
        <v>76</v>
      </c>
      <c r="E1318" t="s">
        <v>125</v>
      </c>
      <c r="F1318" t="s">
        <v>245</v>
      </c>
      <c r="G1318" t="s">
        <v>1613</v>
      </c>
      <c r="H1318" t="s">
        <v>126</v>
      </c>
      <c r="I1318" t="s">
        <v>131</v>
      </c>
      <c r="J1318" t="s">
        <v>5064</v>
      </c>
      <c r="K1318" t="s">
        <v>824</v>
      </c>
      <c r="M1318" t="s">
        <v>1727</v>
      </c>
      <c r="N1318" t="s">
        <v>5412</v>
      </c>
      <c r="O1318" t="s">
        <v>4163</v>
      </c>
      <c r="P1318" t="s">
        <v>19</v>
      </c>
      <c r="Q1318" t="s">
        <v>126</v>
      </c>
      <c r="R1318" t="s">
        <v>51</v>
      </c>
      <c r="S1318" t="s">
        <v>1732</v>
      </c>
      <c r="T1318" t="s">
        <v>1373</v>
      </c>
      <c r="U1318" t="s">
        <v>3646</v>
      </c>
    </row>
    <row r="1319" spans="1:21" x14ac:dyDescent="0.25">
      <c r="A1319" t="s">
        <v>4070</v>
      </c>
      <c r="B1319" t="s">
        <v>4071</v>
      </c>
      <c r="D1319" t="s">
        <v>1117</v>
      </c>
      <c r="E1319" t="s">
        <v>125</v>
      </c>
      <c r="F1319" t="s">
        <v>245</v>
      </c>
      <c r="G1319" t="s">
        <v>1613</v>
      </c>
      <c r="H1319" t="s">
        <v>126</v>
      </c>
      <c r="I1319" t="s">
        <v>131</v>
      </c>
      <c r="J1319" t="s">
        <v>4201</v>
      </c>
      <c r="K1319" t="s">
        <v>824</v>
      </c>
      <c r="M1319" t="s">
        <v>1729</v>
      </c>
      <c r="N1319" t="s">
        <v>5068</v>
      </c>
      <c r="O1319" t="s">
        <v>4072</v>
      </c>
      <c r="P1319" t="s">
        <v>19</v>
      </c>
      <c r="Q1319" t="s">
        <v>126</v>
      </c>
      <c r="R1319" t="s">
        <v>30</v>
      </c>
      <c r="S1319" t="s">
        <v>1732</v>
      </c>
      <c r="T1319" t="s">
        <v>1373</v>
      </c>
      <c r="U1319" t="s">
        <v>4073</v>
      </c>
    </row>
    <row r="1320" spans="1:21" x14ac:dyDescent="0.25">
      <c r="A1320" t="s">
        <v>5070</v>
      </c>
      <c r="B1320" t="s">
        <v>5071</v>
      </c>
      <c r="D1320" t="s">
        <v>1138</v>
      </c>
      <c r="E1320" t="s">
        <v>125</v>
      </c>
      <c r="F1320" t="s">
        <v>245</v>
      </c>
      <c r="G1320" t="s">
        <v>590</v>
      </c>
      <c r="H1320" t="s">
        <v>126</v>
      </c>
      <c r="I1320" t="s">
        <v>20</v>
      </c>
      <c r="J1320" t="s">
        <v>729</v>
      </c>
      <c r="K1320" t="s">
        <v>824</v>
      </c>
      <c r="M1320" t="s">
        <v>1729</v>
      </c>
      <c r="N1320" t="s">
        <v>5398</v>
      </c>
      <c r="P1320" t="s">
        <v>19</v>
      </c>
      <c r="Q1320" t="s">
        <v>126</v>
      </c>
      <c r="R1320" t="s">
        <v>195</v>
      </c>
      <c r="S1320" t="s">
        <v>1732</v>
      </c>
      <c r="T1320" t="s">
        <v>1372</v>
      </c>
      <c r="U1320" t="s">
        <v>5072</v>
      </c>
    </row>
    <row r="1321" spans="1:21" x14ac:dyDescent="0.25">
      <c r="A1321" t="s">
        <v>4179</v>
      </c>
      <c r="B1321" t="s">
        <v>4180</v>
      </c>
      <c r="D1321" t="s">
        <v>1138</v>
      </c>
      <c r="E1321" t="s">
        <v>125</v>
      </c>
      <c r="F1321" t="s">
        <v>245</v>
      </c>
      <c r="G1321" t="s">
        <v>28</v>
      </c>
      <c r="H1321" t="s">
        <v>126</v>
      </c>
      <c r="I1321" t="s">
        <v>1122</v>
      </c>
      <c r="J1321" t="s">
        <v>3622</v>
      </c>
      <c r="K1321" t="s">
        <v>824</v>
      </c>
      <c r="M1321" t="s">
        <v>1729</v>
      </c>
      <c r="N1321" t="s">
        <v>5410</v>
      </c>
      <c r="P1321" t="s">
        <v>19</v>
      </c>
      <c r="Q1321" t="s">
        <v>126</v>
      </c>
      <c r="R1321" t="s">
        <v>62</v>
      </c>
      <c r="S1321" t="s">
        <v>1732</v>
      </c>
      <c r="T1321" t="s">
        <v>5432</v>
      </c>
      <c r="U1321" t="s">
        <v>4181</v>
      </c>
    </row>
    <row r="1322" spans="1:21" x14ac:dyDescent="0.25">
      <c r="A1322" t="s">
        <v>3654</v>
      </c>
      <c r="B1322" t="s">
        <v>3655</v>
      </c>
      <c r="D1322" t="s">
        <v>76</v>
      </c>
      <c r="E1322" t="s">
        <v>125</v>
      </c>
      <c r="F1322" t="s">
        <v>245</v>
      </c>
      <c r="G1322" t="s">
        <v>1613</v>
      </c>
      <c r="H1322" t="s">
        <v>126</v>
      </c>
      <c r="I1322" t="s">
        <v>131</v>
      </c>
      <c r="J1322" t="s">
        <v>5370</v>
      </c>
      <c r="K1322" t="s">
        <v>824</v>
      </c>
      <c r="M1322" t="s">
        <v>1727</v>
      </c>
      <c r="N1322" t="s">
        <v>4829</v>
      </c>
      <c r="P1322" t="s">
        <v>19</v>
      </c>
      <c r="Q1322" t="s">
        <v>126</v>
      </c>
      <c r="R1322" t="s">
        <v>46</v>
      </c>
      <c r="S1322" t="s">
        <v>1730</v>
      </c>
      <c r="T1322" t="s">
        <v>1373</v>
      </c>
      <c r="U1322" t="s">
        <v>3656</v>
      </c>
    </row>
    <row r="1323" spans="1:21" x14ac:dyDescent="0.25">
      <c r="A1323" t="s">
        <v>4188</v>
      </c>
      <c r="B1323" t="s">
        <v>4189</v>
      </c>
      <c r="D1323" t="s">
        <v>1111</v>
      </c>
      <c r="E1323" t="s">
        <v>125</v>
      </c>
      <c r="F1323" t="s">
        <v>245</v>
      </c>
      <c r="G1323" t="s">
        <v>1345</v>
      </c>
      <c r="H1323" t="s">
        <v>126</v>
      </c>
      <c r="I1323" t="s">
        <v>1122</v>
      </c>
      <c r="J1323" t="s">
        <v>3622</v>
      </c>
      <c r="K1323" t="s">
        <v>824</v>
      </c>
      <c r="M1323" t="s">
        <v>1729</v>
      </c>
      <c r="N1323" t="s">
        <v>5076</v>
      </c>
      <c r="P1323" t="s">
        <v>19</v>
      </c>
      <c r="Q1323" t="s">
        <v>126</v>
      </c>
      <c r="R1323" t="s">
        <v>24</v>
      </c>
      <c r="S1323" t="s">
        <v>1732</v>
      </c>
      <c r="T1323" t="s">
        <v>4186</v>
      </c>
      <c r="U1323" t="s">
        <v>4190</v>
      </c>
    </row>
    <row r="1324" spans="1:21" x14ac:dyDescent="0.25">
      <c r="A1324" t="s">
        <v>4104</v>
      </c>
      <c r="B1324" t="s">
        <v>4105</v>
      </c>
      <c r="D1324" t="s">
        <v>260</v>
      </c>
      <c r="E1324" t="s">
        <v>125</v>
      </c>
      <c r="F1324" t="s">
        <v>246</v>
      </c>
      <c r="G1324" t="s">
        <v>1613</v>
      </c>
      <c r="H1324" t="s">
        <v>126</v>
      </c>
      <c r="I1324" t="s">
        <v>17</v>
      </c>
      <c r="J1324" t="s">
        <v>3769</v>
      </c>
      <c r="K1324" t="s">
        <v>822</v>
      </c>
      <c r="L1324" t="s">
        <v>819</v>
      </c>
      <c r="M1324" t="s">
        <v>1727</v>
      </c>
      <c r="N1324" t="s">
        <v>5433</v>
      </c>
      <c r="O1324" t="s">
        <v>5434</v>
      </c>
      <c r="P1324" t="s">
        <v>19</v>
      </c>
      <c r="Q1324" t="s">
        <v>126</v>
      </c>
      <c r="R1324" t="s">
        <v>120</v>
      </c>
      <c r="S1324" t="s">
        <v>1728</v>
      </c>
      <c r="T1324" t="s">
        <v>1373</v>
      </c>
      <c r="U1324" t="s">
        <v>4106</v>
      </c>
    </row>
    <row r="1325" spans="1:21" x14ac:dyDescent="0.25">
      <c r="A1325" t="s">
        <v>3559</v>
      </c>
      <c r="B1325" t="s">
        <v>3560</v>
      </c>
      <c r="C1325" t="s">
        <v>3561</v>
      </c>
      <c r="D1325" t="s">
        <v>1237</v>
      </c>
      <c r="E1325" t="s">
        <v>125</v>
      </c>
      <c r="F1325" t="s">
        <v>246</v>
      </c>
      <c r="G1325" t="s">
        <v>1613</v>
      </c>
      <c r="H1325" t="s">
        <v>126</v>
      </c>
      <c r="I1325" t="s">
        <v>17</v>
      </c>
      <c r="J1325" t="s">
        <v>5094</v>
      </c>
      <c r="K1325" t="s">
        <v>824</v>
      </c>
      <c r="M1325" t="s">
        <v>1727</v>
      </c>
      <c r="N1325" t="s">
        <v>5073</v>
      </c>
      <c r="P1325" t="s">
        <v>19</v>
      </c>
      <c r="Q1325" t="s">
        <v>126</v>
      </c>
      <c r="R1325" t="s">
        <v>30</v>
      </c>
      <c r="S1325" t="s">
        <v>1730</v>
      </c>
      <c r="T1325" t="s">
        <v>1373</v>
      </c>
      <c r="U1325" t="s">
        <v>3562</v>
      </c>
    </row>
    <row r="1326" spans="1:21" x14ac:dyDescent="0.25">
      <c r="A1326" t="s">
        <v>4192</v>
      </c>
      <c r="B1326" t="s">
        <v>4193</v>
      </c>
      <c r="D1326" t="s">
        <v>213</v>
      </c>
      <c r="E1326" t="s">
        <v>125</v>
      </c>
      <c r="F1326" t="s">
        <v>245</v>
      </c>
      <c r="G1326" t="s">
        <v>1345</v>
      </c>
      <c r="H1326" t="s">
        <v>126</v>
      </c>
      <c r="I1326" t="s">
        <v>131</v>
      </c>
      <c r="J1326" t="s">
        <v>3229</v>
      </c>
      <c r="K1326" t="s">
        <v>824</v>
      </c>
      <c r="M1326" t="s">
        <v>1729</v>
      </c>
      <c r="N1326" t="s">
        <v>3281</v>
      </c>
      <c r="P1326" t="s">
        <v>19</v>
      </c>
      <c r="Q1326" t="s">
        <v>126</v>
      </c>
      <c r="R1326" t="s">
        <v>195</v>
      </c>
      <c r="S1326" t="s">
        <v>1732</v>
      </c>
      <c r="T1326" t="s">
        <v>5074</v>
      </c>
      <c r="U1326" t="s">
        <v>4194</v>
      </c>
    </row>
    <row r="1327" spans="1:21" x14ac:dyDescent="0.25">
      <c r="A1327" t="s">
        <v>4529</v>
      </c>
      <c r="B1327" t="s">
        <v>4530</v>
      </c>
      <c r="D1327" t="s">
        <v>1132</v>
      </c>
      <c r="E1327" t="s">
        <v>125</v>
      </c>
      <c r="F1327" t="s">
        <v>245</v>
      </c>
      <c r="G1327" t="s">
        <v>1345</v>
      </c>
      <c r="H1327" t="s">
        <v>126</v>
      </c>
      <c r="I1327" t="s">
        <v>20</v>
      </c>
      <c r="J1327" t="s">
        <v>3229</v>
      </c>
      <c r="K1327" t="s">
        <v>824</v>
      </c>
      <c r="M1327" t="s">
        <v>1729</v>
      </c>
      <c r="N1327" t="s">
        <v>5435</v>
      </c>
      <c r="P1327" t="s">
        <v>19</v>
      </c>
      <c r="Q1327" t="s">
        <v>126</v>
      </c>
      <c r="R1327" t="s">
        <v>30</v>
      </c>
      <c r="S1327" t="s">
        <v>1732</v>
      </c>
      <c r="T1327" t="s">
        <v>4166</v>
      </c>
      <c r="U1327" t="s">
        <v>4531</v>
      </c>
    </row>
    <row r="1328" spans="1:21" x14ac:dyDescent="0.25">
      <c r="A1328" t="s">
        <v>4033</v>
      </c>
      <c r="B1328" t="s">
        <v>4034</v>
      </c>
      <c r="D1328" t="s">
        <v>1127</v>
      </c>
      <c r="E1328" t="s">
        <v>125</v>
      </c>
      <c r="F1328" t="s">
        <v>245</v>
      </c>
      <c r="G1328" t="s">
        <v>1613</v>
      </c>
      <c r="H1328" t="s">
        <v>126</v>
      </c>
      <c r="I1328" t="s">
        <v>131</v>
      </c>
      <c r="J1328" t="s">
        <v>4550</v>
      </c>
      <c r="K1328" t="s">
        <v>822</v>
      </c>
      <c r="L1328" t="s">
        <v>819</v>
      </c>
      <c r="M1328" t="s">
        <v>1729</v>
      </c>
      <c r="N1328" t="s">
        <v>4829</v>
      </c>
      <c r="O1328" t="s">
        <v>5436</v>
      </c>
      <c r="P1328" t="s">
        <v>19</v>
      </c>
      <c r="Q1328" t="s">
        <v>126</v>
      </c>
      <c r="R1328" t="s">
        <v>18</v>
      </c>
      <c r="S1328" t="s">
        <v>1732</v>
      </c>
      <c r="T1328" t="s">
        <v>1373</v>
      </c>
      <c r="U1328" t="s">
        <v>4035</v>
      </c>
    </row>
    <row r="1329" spans="1:21" x14ac:dyDescent="0.25">
      <c r="A1329" t="s">
        <v>3976</v>
      </c>
      <c r="B1329" t="s">
        <v>3977</v>
      </c>
      <c r="D1329" t="s">
        <v>260</v>
      </c>
      <c r="E1329" t="s">
        <v>125</v>
      </c>
      <c r="F1329" t="s">
        <v>246</v>
      </c>
      <c r="G1329" t="s">
        <v>1613</v>
      </c>
      <c r="H1329" t="s">
        <v>126</v>
      </c>
      <c r="I1329" t="s">
        <v>17</v>
      </c>
      <c r="J1329" t="s">
        <v>4400</v>
      </c>
      <c r="K1329" t="s">
        <v>822</v>
      </c>
      <c r="L1329" t="s">
        <v>817</v>
      </c>
      <c r="M1329" t="s">
        <v>1729</v>
      </c>
      <c r="N1329" t="s">
        <v>5076</v>
      </c>
      <c r="P1329" t="s">
        <v>19</v>
      </c>
      <c r="Q1329" t="s">
        <v>126</v>
      </c>
      <c r="R1329" t="s">
        <v>41</v>
      </c>
      <c r="S1329" t="s">
        <v>1730</v>
      </c>
      <c r="T1329" t="s">
        <v>1373</v>
      </c>
      <c r="U1329" t="s">
        <v>3978</v>
      </c>
    </row>
    <row r="1330" spans="1:21" x14ac:dyDescent="0.25">
      <c r="A1330" t="s">
        <v>3490</v>
      </c>
      <c r="B1330" t="s">
        <v>3490</v>
      </c>
      <c r="D1330" t="s">
        <v>1119</v>
      </c>
      <c r="E1330" t="s">
        <v>125</v>
      </c>
      <c r="F1330" t="s">
        <v>245</v>
      </c>
      <c r="G1330" t="s">
        <v>1613</v>
      </c>
      <c r="H1330" t="s">
        <v>126</v>
      </c>
      <c r="I1330" t="s">
        <v>131</v>
      </c>
      <c r="J1330" t="s">
        <v>5094</v>
      </c>
      <c r="K1330" t="s">
        <v>822</v>
      </c>
      <c r="L1330" t="s">
        <v>819</v>
      </c>
      <c r="M1330" t="s">
        <v>1729</v>
      </c>
      <c r="N1330" t="s">
        <v>5076</v>
      </c>
      <c r="O1330" t="s">
        <v>5077</v>
      </c>
      <c r="P1330" t="s">
        <v>19</v>
      </c>
      <c r="Q1330" t="s">
        <v>126</v>
      </c>
      <c r="R1330" t="s">
        <v>18</v>
      </c>
      <c r="S1330" t="s">
        <v>1732</v>
      </c>
      <c r="T1330" t="s">
        <v>3332</v>
      </c>
      <c r="U1330" t="s">
        <v>3491</v>
      </c>
    </row>
    <row r="1331" spans="1:21" x14ac:dyDescent="0.25">
      <c r="A1331" t="s">
        <v>4000</v>
      </c>
      <c r="B1331" t="s">
        <v>4001</v>
      </c>
      <c r="D1331" t="s">
        <v>260</v>
      </c>
      <c r="E1331" t="s">
        <v>125</v>
      </c>
      <c r="F1331" t="s">
        <v>245</v>
      </c>
      <c r="G1331" t="s">
        <v>1613</v>
      </c>
      <c r="H1331" t="s">
        <v>126</v>
      </c>
      <c r="I1331" t="s">
        <v>20</v>
      </c>
      <c r="J1331" t="s">
        <v>4389</v>
      </c>
      <c r="K1331" t="s">
        <v>1086</v>
      </c>
      <c r="M1331" t="s">
        <v>1729</v>
      </c>
      <c r="N1331" t="s">
        <v>5437</v>
      </c>
      <c r="O1331" t="s">
        <v>3579</v>
      </c>
      <c r="P1331" t="s">
        <v>19</v>
      </c>
      <c r="Q1331" t="s">
        <v>126</v>
      </c>
      <c r="R1331" t="s">
        <v>24</v>
      </c>
      <c r="S1331" t="s">
        <v>1730</v>
      </c>
      <c r="T1331" t="s">
        <v>1373</v>
      </c>
      <c r="U1331" t="s">
        <v>4002</v>
      </c>
    </row>
    <row r="1332" spans="1:21" x14ac:dyDescent="0.25">
      <c r="A1332" t="s">
        <v>4049</v>
      </c>
      <c r="B1332" t="s">
        <v>4050</v>
      </c>
      <c r="D1332" t="s">
        <v>286</v>
      </c>
      <c r="E1332" t="s">
        <v>125</v>
      </c>
      <c r="F1332" t="s">
        <v>245</v>
      </c>
      <c r="G1332" t="s">
        <v>1613</v>
      </c>
      <c r="H1332" t="s">
        <v>126</v>
      </c>
      <c r="I1332" t="s">
        <v>131</v>
      </c>
      <c r="J1332" t="s">
        <v>3519</v>
      </c>
      <c r="K1332" t="s">
        <v>822</v>
      </c>
      <c r="L1332" t="s">
        <v>819</v>
      </c>
      <c r="M1332" t="s">
        <v>1731</v>
      </c>
      <c r="N1332" t="s">
        <v>5438</v>
      </c>
      <c r="O1332" t="s">
        <v>1030</v>
      </c>
      <c r="P1332" t="s">
        <v>19</v>
      </c>
      <c r="Q1332" t="s">
        <v>126</v>
      </c>
      <c r="R1332" t="s">
        <v>30</v>
      </c>
      <c r="S1332" t="s">
        <v>1730</v>
      </c>
      <c r="T1332" t="s">
        <v>1373</v>
      </c>
      <c r="U1332" t="s">
        <v>4051</v>
      </c>
    </row>
    <row r="1333" spans="1:21" x14ac:dyDescent="0.25">
      <c r="A1333" t="s">
        <v>4092</v>
      </c>
      <c r="B1333" t="s">
        <v>4093</v>
      </c>
      <c r="D1333" t="s">
        <v>1138</v>
      </c>
      <c r="E1333" t="s">
        <v>125</v>
      </c>
      <c r="F1333" t="s">
        <v>245</v>
      </c>
      <c r="G1333" t="s">
        <v>1613</v>
      </c>
      <c r="H1333" t="s">
        <v>126</v>
      </c>
      <c r="I1333" t="s">
        <v>131</v>
      </c>
      <c r="J1333" t="s">
        <v>4263</v>
      </c>
      <c r="K1333" t="s">
        <v>824</v>
      </c>
      <c r="L1333" t="s">
        <v>817</v>
      </c>
      <c r="M1333" t="s">
        <v>1731</v>
      </c>
      <c r="N1333" t="s">
        <v>5439</v>
      </c>
      <c r="O1333" t="s">
        <v>5440</v>
      </c>
      <c r="P1333" t="s">
        <v>19</v>
      </c>
      <c r="Q1333" t="s">
        <v>126</v>
      </c>
      <c r="R1333" t="s">
        <v>68</v>
      </c>
      <c r="S1333" t="s">
        <v>1732</v>
      </c>
      <c r="T1333" t="s">
        <v>1409</v>
      </c>
      <c r="U1333" t="s">
        <v>4094</v>
      </c>
    </row>
    <row r="1334" spans="1:21" x14ac:dyDescent="0.25">
      <c r="A1334" t="s">
        <v>3660</v>
      </c>
      <c r="B1334" t="s">
        <v>3661</v>
      </c>
      <c r="D1334" t="s">
        <v>336</v>
      </c>
      <c r="E1334" t="s">
        <v>125</v>
      </c>
      <c r="F1334" t="s">
        <v>246</v>
      </c>
      <c r="G1334" t="s">
        <v>1613</v>
      </c>
      <c r="H1334" t="s">
        <v>126</v>
      </c>
      <c r="I1334" t="s">
        <v>28</v>
      </c>
      <c r="J1334" t="s">
        <v>5158</v>
      </c>
      <c r="K1334" t="s">
        <v>824</v>
      </c>
      <c r="M1334" t="s">
        <v>1729</v>
      </c>
      <c r="N1334" t="s">
        <v>5079</v>
      </c>
      <c r="P1334" t="s">
        <v>19</v>
      </c>
      <c r="Q1334" t="s">
        <v>126</v>
      </c>
      <c r="R1334" t="s">
        <v>18</v>
      </c>
      <c r="S1334" t="s">
        <v>1732</v>
      </c>
      <c r="T1334" t="s">
        <v>1373</v>
      </c>
      <c r="U1334" t="s">
        <v>3662</v>
      </c>
    </row>
    <row r="1335" spans="1:21" x14ac:dyDescent="0.25">
      <c r="A1335" t="s">
        <v>4372</v>
      </c>
      <c r="B1335" t="s">
        <v>4373</v>
      </c>
      <c r="D1335" t="s">
        <v>1132</v>
      </c>
      <c r="E1335" t="s">
        <v>125</v>
      </c>
      <c r="F1335" t="s">
        <v>246</v>
      </c>
      <c r="G1335" t="s">
        <v>1396</v>
      </c>
      <c r="H1335" t="s">
        <v>126</v>
      </c>
      <c r="I1335" t="s">
        <v>1122</v>
      </c>
      <c r="J1335" t="s">
        <v>3231</v>
      </c>
      <c r="K1335" t="s">
        <v>822</v>
      </c>
      <c r="L1335" t="s">
        <v>819</v>
      </c>
      <c r="M1335" t="s">
        <v>1729</v>
      </c>
      <c r="N1335" t="s">
        <v>5078</v>
      </c>
      <c r="O1335" t="s">
        <v>1030</v>
      </c>
      <c r="P1335" t="s">
        <v>19</v>
      </c>
      <c r="Q1335" t="s">
        <v>1083</v>
      </c>
      <c r="R1335" t="s">
        <v>36</v>
      </c>
      <c r="S1335" t="s">
        <v>1730</v>
      </c>
      <c r="T1335" t="s">
        <v>1372</v>
      </c>
      <c r="U1335" t="s">
        <v>4374</v>
      </c>
    </row>
    <row r="1336" spans="1:21" x14ac:dyDescent="0.25">
      <c r="A1336" t="s">
        <v>3488</v>
      </c>
      <c r="B1336" t="s">
        <v>3488</v>
      </c>
      <c r="D1336" t="s">
        <v>260</v>
      </c>
      <c r="E1336" t="s">
        <v>125</v>
      </c>
      <c r="F1336" t="s">
        <v>246</v>
      </c>
      <c r="G1336" t="s">
        <v>1613</v>
      </c>
      <c r="H1336" t="s">
        <v>126</v>
      </c>
      <c r="I1336" t="s">
        <v>17</v>
      </c>
      <c r="J1336" t="s">
        <v>5364</v>
      </c>
      <c r="K1336" t="s">
        <v>824</v>
      </c>
      <c r="M1336" t="s">
        <v>1729</v>
      </c>
      <c r="N1336" t="s">
        <v>5080</v>
      </c>
      <c r="P1336" t="s">
        <v>19</v>
      </c>
      <c r="Q1336" t="s">
        <v>126</v>
      </c>
      <c r="R1336" t="s">
        <v>51</v>
      </c>
      <c r="S1336" t="s">
        <v>1730</v>
      </c>
      <c r="T1336" t="s">
        <v>1373</v>
      </c>
      <c r="U1336" t="s">
        <v>3489</v>
      </c>
    </row>
    <row r="1337" spans="1:21" x14ac:dyDescent="0.25">
      <c r="A1337" t="s">
        <v>4768</v>
      </c>
      <c r="B1337" t="s">
        <v>4769</v>
      </c>
      <c r="D1337" t="s">
        <v>1119</v>
      </c>
      <c r="E1337" t="s">
        <v>125</v>
      </c>
      <c r="F1337" t="s">
        <v>245</v>
      </c>
      <c r="G1337" t="s">
        <v>590</v>
      </c>
      <c r="H1337" t="s">
        <v>126</v>
      </c>
      <c r="I1337" t="s">
        <v>1122</v>
      </c>
      <c r="J1337" t="s">
        <v>3230</v>
      </c>
      <c r="K1337" t="s">
        <v>824</v>
      </c>
      <c r="M1337" t="s">
        <v>1729</v>
      </c>
      <c r="N1337" t="s">
        <v>5441</v>
      </c>
      <c r="P1337" t="s">
        <v>19</v>
      </c>
      <c r="Q1337" t="s">
        <v>126</v>
      </c>
      <c r="R1337" t="s">
        <v>36</v>
      </c>
      <c r="S1337" t="s">
        <v>1732</v>
      </c>
      <c r="T1337" t="s">
        <v>5081</v>
      </c>
      <c r="U1337" t="s">
        <v>4770</v>
      </c>
    </row>
    <row r="1338" spans="1:21" x14ac:dyDescent="0.25">
      <c r="A1338" t="s">
        <v>392</v>
      </c>
      <c r="B1338" t="s">
        <v>392</v>
      </c>
      <c r="C1338" t="s">
        <v>1034</v>
      </c>
      <c r="D1338" t="s">
        <v>4191</v>
      </c>
      <c r="E1338" t="s">
        <v>125</v>
      </c>
      <c r="F1338" t="s">
        <v>2158</v>
      </c>
      <c r="G1338" t="s">
        <v>1613</v>
      </c>
      <c r="H1338" t="s">
        <v>1343</v>
      </c>
      <c r="I1338" t="s">
        <v>20</v>
      </c>
      <c r="J1338" t="s">
        <v>4853</v>
      </c>
      <c r="K1338" t="s">
        <v>1105</v>
      </c>
      <c r="L1338" t="s">
        <v>818</v>
      </c>
      <c r="M1338" t="s">
        <v>1731</v>
      </c>
      <c r="N1338" t="s">
        <v>5442</v>
      </c>
      <c r="O1338" t="s">
        <v>5234</v>
      </c>
      <c r="P1338" t="s">
        <v>25</v>
      </c>
      <c r="Q1338" t="s">
        <v>1611</v>
      </c>
      <c r="R1338" t="s">
        <v>60</v>
      </c>
      <c r="S1338" t="s">
        <v>1730</v>
      </c>
      <c r="T1338" t="s">
        <v>1382</v>
      </c>
      <c r="U1338" t="s">
        <v>393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2016-03-20T21:41:08Z</dcterms:modified>
</cp:coreProperties>
</file>