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growth" sheetId="6" r:id="rId2"/>
    <sheet name="Alliance Stats" sheetId="5" r:id="rId3"/>
    <sheet name="feed" sheetId="1" r:id="rId4"/>
  </sheets>
  <definedNames>
    <definedName name="_xlnm._FilterDatabase" localSheetId="0" hidden="1">'Country Stats'!$A$1:$S$1054</definedName>
  </definedName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S17" i="2" l="1"/>
  <c r="S364" i="2"/>
  <c r="S365" i="2"/>
  <c r="S366" i="2"/>
  <c r="S367" i="2"/>
  <c r="S368" i="2"/>
  <c r="S369" i="2"/>
  <c r="S119" i="2"/>
  <c r="S370" i="2"/>
  <c r="S371" i="2"/>
  <c r="S217" i="2"/>
  <c r="S372" i="2"/>
  <c r="S225" i="2"/>
  <c r="S373" i="2"/>
  <c r="S213" i="2"/>
  <c r="S374" i="2"/>
  <c r="S375" i="2"/>
  <c r="S376" i="2"/>
  <c r="S377" i="2"/>
  <c r="S292" i="2"/>
  <c r="S198" i="2"/>
  <c r="S378" i="2"/>
  <c r="S379" i="2"/>
  <c r="S381" i="2"/>
  <c r="S384" i="2"/>
  <c r="S380" i="2"/>
  <c r="S382" i="2"/>
  <c r="S383" i="2"/>
  <c r="S260" i="2"/>
  <c r="S386" i="2"/>
  <c r="S385" i="2"/>
  <c r="S95" i="2"/>
  <c r="S162" i="2"/>
  <c r="S387" i="2"/>
  <c r="S388" i="2"/>
  <c r="S98" i="2"/>
  <c r="S389" i="2"/>
  <c r="S156" i="2"/>
  <c r="S196" i="2"/>
  <c r="S390" i="2"/>
  <c r="S392" i="2"/>
  <c r="S391" i="2"/>
  <c r="S393" i="2"/>
  <c r="S394" i="2"/>
  <c r="S395" i="2"/>
  <c r="S134" i="2"/>
  <c r="S396" i="2"/>
  <c r="S397" i="2"/>
  <c r="S100" i="2"/>
  <c r="S398" i="2"/>
  <c r="S404" i="2"/>
  <c r="S126" i="2"/>
  <c r="S399" i="2"/>
  <c r="S405" i="2"/>
  <c r="S401" i="2"/>
  <c r="S400" i="2"/>
  <c r="S402" i="2"/>
  <c r="S403" i="2"/>
  <c r="S91" i="2"/>
  <c r="S406" i="2"/>
  <c r="S245" i="2"/>
  <c r="S407" i="2"/>
  <c r="S410" i="2"/>
  <c r="S409" i="2"/>
  <c r="S411" i="2"/>
  <c r="S408" i="2"/>
  <c r="S99" i="2"/>
  <c r="S412" i="2"/>
  <c r="S413" i="2"/>
  <c r="S416" i="2"/>
  <c r="S166" i="2"/>
  <c r="S414" i="2"/>
  <c r="S415" i="2"/>
  <c r="S114" i="2"/>
  <c r="S61" i="2"/>
  <c r="S418" i="2"/>
  <c r="S417" i="2"/>
  <c r="S420" i="2"/>
  <c r="S94" i="2"/>
  <c r="S419" i="2"/>
  <c r="S421" i="2"/>
  <c r="S129" i="2"/>
  <c r="S422" i="2"/>
  <c r="S424" i="2"/>
  <c r="S173" i="2"/>
  <c r="S425" i="2"/>
  <c r="S110" i="2"/>
  <c r="S426" i="2"/>
  <c r="S427" i="2"/>
  <c r="S428" i="2"/>
  <c r="S429" i="2"/>
  <c r="S432" i="2"/>
  <c r="S431" i="2"/>
  <c r="S430" i="2"/>
  <c r="S433" i="2"/>
  <c r="S211" i="2"/>
  <c r="S434" i="2"/>
  <c r="S442" i="2"/>
  <c r="S138" i="2"/>
  <c r="S451" i="2"/>
  <c r="S436" i="2"/>
  <c r="S435" i="2"/>
  <c r="S437" i="2"/>
  <c r="S438" i="2"/>
  <c r="S441" i="2"/>
  <c r="S439" i="2"/>
  <c r="S440" i="2"/>
  <c r="S64" i="2"/>
  <c r="S443" i="2"/>
  <c r="S423" i="2"/>
  <c r="S195" i="2"/>
  <c r="S444" i="2"/>
  <c r="S445" i="2"/>
  <c r="S92" i="2"/>
  <c r="S446" i="2"/>
  <c r="S448" i="2"/>
  <c r="S449" i="2"/>
  <c r="S447" i="2"/>
  <c r="S14" i="2"/>
  <c r="S155" i="2"/>
  <c r="S452" i="2"/>
  <c r="S454" i="2"/>
  <c r="S450" i="2"/>
  <c r="S456" i="2"/>
  <c r="S48" i="2"/>
  <c r="S36" i="2"/>
  <c r="S3" i="2"/>
  <c r="S455" i="2"/>
  <c r="S453" i="2"/>
  <c r="S458" i="2"/>
  <c r="S459" i="2"/>
  <c r="S457" i="2"/>
  <c r="S133" i="2"/>
  <c r="S462" i="2"/>
  <c r="S464" i="2"/>
  <c r="S460" i="2"/>
  <c r="S461" i="2"/>
  <c r="S465" i="2"/>
  <c r="S163" i="2"/>
  <c r="S467" i="2"/>
  <c r="S468" i="2"/>
  <c r="S463" i="2"/>
  <c r="S136" i="2"/>
  <c r="S470" i="2"/>
  <c r="S137" i="2"/>
  <c r="S471" i="2"/>
  <c r="S469" i="2"/>
  <c r="S472" i="2"/>
  <c r="S473" i="2"/>
  <c r="S11" i="2"/>
  <c r="S28" i="2"/>
  <c r="S46" i="2"/>
  <c r="S474" i="2"/>
  <c r="S476" i="2"/>
  <c r="S475" i="2"/>
  <c r="S480" i="2"/>
  <c r="S477" i="2"/>
  <c r="S478" i="2"/>
  <c r="S68" i="2"/>
  <c r="S167" i="2"/>
  <c r="S131" i="2"/>
  <c r="S479" i="2"/>
  <c r="S481" i="2"/>
  <c r="S483" i="2"/>
  <c r="S482" i="2"/>
  <c r="S485" i="2"/>
  <c r="S484" i="2"/>
  <c r="S4" i="2"/>
  <c r="S486" i="2"/>
  <c r="S510" i="2"/>
  <c r="S135" i="2"/>
  <c r="S82" i="2"/>
  <c r="S77" i="2"/>
  <c r="S489" i="2"/>
  <c r="S487" i="2"/>
  <c r="S488" i="2"/>
  <c r="S490" i="2"/>
  <c r="S491" i="2"/>
  <c r="S354" i="2"/>
  <c r="S81" i="2"/>
  <c r="S16" i="2"/>
  <c r="S492" i="2"/>
  <c r="S203" i="2"/>
  <c r="S493" i="2"/>
  <c r="S76" i="2"/>
  <c r="S494" i="2"/>
  <c r="S495" i="2"/>
  <c r="S496" i="2"/>
  <c r="S466" i="2"/>
  <c r="S502" i="2"/>
  <c r="S31" i="2"/>
  <c r="S497" i="2"/>
  <c r="S350" i="2"/>
  <c r="S498" i="2"/>
  <c r="S34" i="2"/>
  <c r="S222" i="2"/>
  <c r="S501" i="2"/>
  <c r="S106" i="2"/>
  <c r="S499" i="2"/>
  <c r="S503" i="2"/>
  <c r="S500" i="2"/>
  <c r="S505" i="2"/>
  <c r="S506" i="2"/>
  <c r="S507" i="2"/>
  <c r="S504" i="2"/>
  <c r="S509" i="2"/>
  <c r="S508" i="2"/>
  <c r="S512" i="2"/>
  <c r="S511" i="2"/>
  <c r="S285" i="2"/>
  <c r="S93" i="2"/>
  <c r="S515" i="2"/>
  <c r="S514" i="2"/>
  <c r="S516" i="2"/>
  <c r="S535" i="2"/>
  <c r="S518" i="2"/>
  <c r="S513" i="2"/>
  <c r="S517" i="2"/>
  <c r="S269" i="2"/>
  <c r="S519" i="2"/>
  <c r="S522" i="2"/>
  <c r="S520" i="2"/>
  <c r="S523" i="2"/>
  <c r="S521" i="2"/>
  <c r="S525" i="2"/>
  <c r="S524" i="2"/>
  <c r="S75" i="2"/>
  <c r="S526" i="2"/>
  <c r="S316" i="2"/>
  <c r="S527" i="2"/>
  <c r="S338" i="2"/>
  <c r="S529" i="2"/>
  <c r="S279" i="2"/>
  <c r="S528" i="2"/>
  <c r="S530" i="2"/>
  <c r="S174" i="2"/>
  <c r="S27" i="2"/>
  <c r="S169" i="2"/>
  <c r="S532" i="2"/>
  <c r="S531" i="2"/>
  <c r="S533" i="2"/>
  <c r="S534" i="2"/>
  <c r="S21" i="2"/>
  <c r="S287" i="2"/>
  <c r="S58" i="2"/>
  <c r="S538" i="2"/>
  <c r="S544" i="2"/>
  <c r="S539" i="2"/>
  <c r="S537" i="2"/>
  <c r="S536" i="2"/>
  <c r="S313" i="2"/>
  <c r="S540" i="2"/>
  <c r="S541" i="2"/>
  <c r="S542" i="2"/>
  <c r="S571" i="2"/>
  <c r="S548" i="2"/>
  <c r="S543" i="2"/>
  <c r="S545" i="2"/>
  <c r="S550" i="2"/>
  <c r="S551" i="2"/>
  <c r="S329" i="2"/>
  <c r="S546" i="2"/>
  <c r="S567" i="2"/>
  <c r="S547" i="2"/>
  <c r="S553" i="2"/>
  <c r="S552" i="2"/>
  <c r="S554" i="2"/>
  <c r="S71" i="2"/>
  <c r="S298" i="2"/>
  <c r="S555" i="2"/>
  <c r="S194" i="2"/>
  <c r="S187" i="2"/>
  <c r="S559" i="2"/>
  <c r="S556" i="2"/>
  <c r="S560" i="2"/>
  <c r="S557" i="2"/>
  <c r="S558" i="2"/>
  <c r="S549" i="2"/>
  <c r="S561" i="2"/>
  <c r="S235" i="2"/>
  <c r="S585" i="2"/>
  <c r="S563" i="2"/>
  <c r="S87" i="2"/>
  <c r="S83" i="2"/>
  <c r="S566" i="2"/>
  <c r="S562" i="2"/>
  <c r="S74" i="2"/>
  <c r="S599" i="2"/>
  <c r="S565" i="2"/>
  <c r="S568" i="2"/>
  <c r="S570" i="2"/>
  <c r="S572" i="2"/>
  <c r="S139" i="2"/>
  <c r="S315" i="2"/>
  <c r="S569" i="2"/>
  <c r="S573" i="2"/>
  <c r="S574" i="2"/>
  <c r="S2" i="2"/>
  <c r="S109" i="2"/>
  <c r="S73" i="2"/>
  <c r="S52" i="2"/>
  <c r="S582" i="2"/>
  <c r="S576" i="2"/>
  <c r="S577" i="2"/>
  <c r="S579" i="2"/>
  <c r="S583" i="2"/>
  <c r="S580" i="2"/>
  <c r="S578" i="2"/>
  <c r="S581" i="2"/>
  <c r="S140" i="2"/>
  <c r="S149" i="2"/>
  <c r="S586" i="2"/>
  <c r="S594" i="2"/>
  <c r="S587" i="2"/>
  <c r="S584" i="2"/>
  <c r="S588" i="2"/>
  <c r="S595" i="2"/>
  <c r="S215" i="2"/>
  <c r="S590" i="2"/>
  <c r="S589" i="2"/>
  <c r="S591" i="2"/>
  <c r="S593" i="2"/>
  <c r="S592" i="2"/>
  <c r="S600" i="2"/>
  <c r="S596" i="2"/>
  <c r="S229" i="2"/>
  <c r="S564" i="2"/>
  <c r="S257" i="2"/>
  <c r="S43" i="2"/>
  <c r="S598" i="2"/>
  <c r="S597" i="2"/>
  <c r="S294" i="2"/>
  <c r="S358" i="2"/>
  <c r="S253" i="2"/>
  <c r="S12" i="2"/>
  <c r="S602" i="2"/>
  <c r="S603" i="2"/>
  <c r="S37" i="2"/>
  <c r="S604" i="2"/>
  <c r="S605" i="2"/>
  <c r="S575" i="2"/>
  <c r="S606" i="2"/>
  <c r="S41" i="2"/>
  <c r="S609" i="2"/>
  <c r="S610" i="2"/>
  <c r="S607" i="2"/>
  <c r="S611" i="2"/>
  <c r="S206" i="2"/>
  <c r="S608" i="2"/>
  <c r="S101" i="2"/>
  <c r="S42" i="2"/>
  <c r="S342" i="2"/>
  <c r="S615" i="2"/>
  <c r="S612" i="2"/>
  <c r="S614" i="2"/>
  <c r="S616" i="2"/>
  <c r="S318" i="2"/>
  <c r="S601" i="2"/>
  <c r="S613" i="2"/>
  <c r="S622" i="2"/>
  <c r="S621" i="2"/>
  <c r="S7" i="2"/>
  <c r="S619" i="2"/>
  <c r="S29" i="2"/>
  <c r="S618" i="2"/>
  <c r="S623" i="2"/>
  <c r="S617" i="2"/>
  <c r="S624" i="2"/>
  <c r="S625" i="2"/>
  <c r="S620" i="2"/>
  <c r="S629" i="2"/>
  <c r="S50" i="2"/>
  <c r="S30" i="2"/>
  <c r="S631" i="2"/>
  <c r="S626" i="2"/>
  <c r="S630" i="2"/>
  <c r="S310" i="2"/>
  <c r="S627" i="2"/>
  <c r="S78" i="2"/>
  <c r="S628" i="2"/>
  <c r="S633" i="2"/>
  <c r="S634" i="2"/>
  <c r="S281" i="2"/>
  <c r="S657" i="2"/>
  <c r="S632" i="2"/>
  <c r="S13" i="2"/>
  <c r="S635" i="2"/>
  <c r="S637" i="2"/>
  <c r="S636" i="2"/>
  <c r="S640" i="2"/>
  <c r="S639" i="2"/>
  <c r="S638" i="2"/>
  <c r="S641" i="2"/>
  <c r="S49" i="2"/>
  <c r="S642" i="2"/>
  <c r="S157" i="2"/>
  <c r="S69" i="2"/>
  <c r="S643" i="2"/>
  <c r="S644" i="2"/>
  <c r="S646" i="2"/>
  <c r="S647" i="2"/>
  <c r="S650" i="2"/>
  <c r="S645" i="2"/>
  <c r="S181" i="2"/>
  <c r="S656" i="2"/>
  <c r="S144" i="2"/>
  <c r="S649" i="2"/>
  <c r="S652" i="2"/>
  <c r="S648" i="2"/>
  <c r="S236" i="2"/>
  <c r="S653" i="2"/>
  <c r="S659" i="2"/>
  <c r="S660" i="2"/>
  <c r="S655" i="2"/>
  <c r="S654" i="2"/>
  <c r="S661" i="2"/>
  <c r="S662" i="2"/>
  <c r="S118" i="2"/>
  <c r="S663" i="2"/>
  <c r="S658" i="2"/>
  <c r="S664" i="2"/>
  <c r="S5" i="2"/>
  <c r="S107" i="2"/>
  <c r="S9" i="2"/>
  <c r="S666" i="2"/>
  <c r="S127" i="2"/>
  <c r="S667" i="2"/>
  <c r="S665" i="2"/>
  <c r="S668" i="2"/>
  <c r="S255" i="2"/>
  <c r="S6" i="2"/>
  <c r="S219" i="2"/>
  <c r="S669" i="2"/>
  <c r="S191" i="2"/>
  <c r="S84" i="2"/>
  <c r="S322" i="2"/>
  <c r="S670" i="2"/>
  <c r="S674" i="2"/>
  <c r="S172" i="2"/>
  <c r="S651" i="2"/>
  <c r="S180" i="2"/>
  <c r="S325" i="2"/>
  <c r="S262" i="2"/>
  <c r="S672" i="2"/>
  <c r="S677" i="2"/>
  <c r="S66" i="2"/>
  <c r="S319" i="2"/>
  <c r="S671" i="2"/>
  <c r="S673" i="2"/>
  <c r="S53" i="2"/>
  <c r="S679" i="2"/>
  <c r="S230" i="2"/>
  <c r="S676" i="2"/>
  <c r="S675" i="2"/>
  <c r="S359" i="2"/>
  <c r="S147" i="2"/>
  <c r="S248" i="2"/>
  <c r="S681" i="2"/>
  <c r="S39" i="2"/>
  <c r="S683" i="2"/>
  <c r="S678" i="2"/>
  <c r="S688" i="2"/>
  <c r="S689" i="2"/>
  <c r="S680" i="2"/>
  <c r="S682" i="2"/>
  <c r="S686" i="2"/>
  <c r="S18" i="2"/>
  <c r="S330" i="2"/>
  <c r="S685" i="2"/>
  <c r="S691" i="2"/>
  <c r="S684" i="2"/>
  <c r="S695" i="2"/>
  <c r="S693" i="2"/>
  <c r="S45" i="2"/>
  <c r="S716" i="2"/>
  <c r="S356" i="2"/>
  <c r="S698" i="2"/>
  <c r="S687" i="2"/>
  <c r="S221" i="2"/>
  <c r="S244" i="2"/>
  <c r="S344" i="2"/>
  <c r="S690" i="2"/>
  <c r="S355" i="2"/>
  <c r="S284" i="2"/>
  <c r="S128" i="2"/>
  <c r="S714" i="2"/>
  <c r="S692" i="2"/>
  <c r="S696" i="2"/>
  <c r="S697" i="2"/>
  <c r="S171" i="2"/>
  <c r="S67" i="2"/>
  <c r="S694" i="2"/>
  <c r="S705" i="2"/>
  <c r="S59" i="2"/>
  <c r="S304" i="2"/>
  <c r="S289" i="2"/>
  <c r="S699" i="2"/>
  <c r="S259" i="2"/>
  <c r="S704" i="2"/>
  <c r="S150" i="2"/>
  <c r="S120" i="2"/>
  <c r="S89" i="2"/>
  <c r="S700" i="2"/>
  <c r="S55" i="2"/>
  <c r="S305" i="2"/>
  <c r="S15" i="2"/>
  <c r="S703" i="2"/>
  <c r="S231" i="2"/>
  <c r="S730" i="2"/>
  <c r="S702" i="2"/>
  <c r="S701" i="2"/>
  <c r="S272" i="2"/>
  <c r="S711" i="2"/>
  <c r="S283" i="2"/>
  <c r="S713" i="2"/>
  <c r="S707" i="2"/>
  <c r="S277" i="2"/>
  <c r="S249" i="2"/>
  <c r="S297" i="2"/>
  <c r="S735" i="2"/>
  <c r="S708" i="2"/>
  <c r="S323" i="2"/>
  <c r="S268" i="2"/>
  <c r="S715" i="2"/>
  <c r="S706" i="2"/>
  <c r="S720" i="2"/>
  <c r="S710" i="2"/>
  <c r="S719" i="2"/>
  <c r="S712" i="2"/>
  <c r="S103" i="2"/>
  <c r="S722" i="2"/>
  <c r="S62" i="2"/>
  <c r="S188" i="2"/>
  <c r="S709" i="2"/>
  <c r="S726" i="2"/>
  <c r="S237" i="2"/>
  <c r="S717" i="2"/>
  <c r="S727" i="2"/>
  <c r="S721" i="2"/>
  <c r="S256" i="2"/>
  <c r="S209" i="2"/>
  <c r="S360" i="2"/>
  <c r="S731" i="2"/>
  <c r="S122" i="2"/>
  <c r="S723" i="2"/>
  <c r="S718" i="2"/>
  <c r="S744" i="2"/>
  <c r="S725" i="2"/>
  <c r="S20" i="2"/>
  <c r="S275" i="2"/>
  <c r="S724" i="2"/>
  <c r="S176" i="2"/>
  <c r="S729" i="2"/>
  <c r="S226" i="2"/>
  <c r="S273" i="2"/>
  <c r="S733" i="2"/>
  <c r="S72" i="2"/>
  <c r="S19" i="2"/>
  <c r="S734" i="2"/>
  <c r="S728" i="2"/>
  <c r="S153" i="2"/>
  <c r="S51" i="2"/>
  <c r="S40" i="2"/>
  <c r="S296" i="2"/>
  <c r="S741" i="2"/>
  <c r="S740" i="2"/>
  <c r="S151" i="2"/>
  <c r="S243" i="2"/>
  <c r="S736" i="2"/>
  <c r="S340" i="2"/>
  <c r="S738" i="2"/>
  <c r="S739" i="2"/>
  <c r="S210" i="2"/>
  <c r="S743" i="2"/>
  <c r="S54" i="2"/>
  <c r="S737" i="2"/>
  <c r="S747" i="2"/>
  <c r="S732" i="2"/>
  <c r="S745" i="2"/>
  <c r="S290" i="2"/>
  <c r="S750" i="2"/>
  <c r="S749" i="2"/>
  <c r="S270" i="2"/>
  <c r="S227" i="2"/>
  <c r="S752" i="2"/>
  <c r="S121" i="2"/>
  <c r="S761" i="2"/>
  <c r="S208" i="2"/>
  <c r="S742" i="2"/>
  <c r="S44" i="2"/>
  <c r="S748" i="2"/>
  <c r="S751" i="2"/>
  <c r="S746" i="2"/>
  <c r="S238" i="2"/>
  <c r="S352" i="2"/>
  <c r="S764" i="2"/>
  <c r="S765" i="2"/>
  <c r="S757" i="2"/>
  <c r="S758" i="2"/>
  <c r="S334" i="2"/>
  <c r="S170" i="2"/>
  <c r="S755" i="2"/>
  <c r="S756" i="2"/>
  <c r="S762" i="2"/>
  <c r="S769" i="2"/>
  <c r="S754" i="2"/>
  <c r="S759" i="2"/>
  <c r="S766" i="2"/>
  <c r="S753" i="2"/>
  <c r="S760" i="2"/>
  <c r="S771" i="2"/>
  <c r="S314" i="2"/>
  <c r="S774" i="2"/>
  <c r="S763" i="2"/>
  <c r="S770" i="2"/>
  <c r="S777" i="2"/>
  <c r="S767" i="2"/>
  <c r="S775" i="2"/>
  <c r="S776" i="2"/>
  <c r="S779" i="2"/>
  <c r="S786" i="2"/>
  <c r="S768" i="2"/>
  <c r="S772" i="2"/>
  <c r="S780" i="2"/>
  <c r="S324" i="2"/>
  <c r="S773" i="2"/>
  <c r="S152" i="2"/>
  <c r="S797" i="2"/>
  <c r="S781" i="2"/>
  <c r="S778" i="2"/>
  <c r="S787" i="2"/>
  <c r="S789" i="2"/>
  <c r="S32" i="2"/>
  <c r="S328" i="2"/>
  <c r="S788" i="2"/>
  <c r="S327" i="2"/>
  <c r="S784" i="2"/>
  <c r="S782" i="2"/>
  <c r="S783" i="2"/>
  <c r="S321" i="2"/>
  <c r="S795" i="2"/>
  <c r="S190" i="2"/>
  <c r="S785" i="2"/>
  <c r="S796" i="2"/>
  <c r="S115" i="2"/>
  <c r="S793" i="2"/>
  <c r="S800" i="2"/>
  <c r="S311" i="2"/>
  <c r="S197" i="2"/>
  <c r="S802" i="2"/>
  <c r="S804" i="2"/>
  <c r="S264" i="2"/>
  <c r="S803" i="2"/>
  <c r="S790" i="2"/>
  <c r="S820" i="2"/>
  <c r="S124" i="2"/>
  <c r="S794" i="2"/>
  <c r="S23" i="2"/>
  <c r="S791" i="2"/>
  <c r="S799" i="2"/>
  <c r="S57" i="2"/>
  <c r="S807" i="2"/>
  <c r="S102" i="2"/>
  <c r="S186" i="2"/>
  <c r="S143" i="2"/>
  <c r="S798" i="2"/>
  <c r="S810" i="2"/>
  <c r="S808" i="2"/>
  <c r="S212" i="2"/>
  <c r="S240" i="2"/>
  <c r="S792" i="2"/>
  <c r="S815" i="2"/>
  <c r="S201" i="2"/>
  <c r="S811" i="2"/>
  <c r="S801" i="2"/>
  <c r="S250" i="2"/>
  <c r="S809" i="2"/>
  <c r="S816" i="2"/>
  <c r="S821" i="2"/>
  <c r="S286" i="2"/>
  <c r="S805" i="2"/>
  <c r="S216" i="2"/>
  <c r="S817" i="2"/>
  <c r="S806" i="2"/>
  <c r="S826" i="2"/>
  <c r="S96" i="2"/>
  <c r="S819" i="2"/>
  <c r="S812" i="2"/>
  <c r="S351" i="2"/>
  <c r="S828" i="2"/>
  <c r="S179" i="2"/>
  <c r="S813" i="2"/>
  <c r="S832" i="2"/>
  <c r="S818" i="2"/>
  <c r="S65" i="2"/>
  <c r="S824" i="2"/>
  <c r="S833" i="2"/>
  <c r="S829" i="2"/>
  <c r="S301" i="2"/>
  <c r="S827" i="2"/>
  <c r="S175" i="2"/>
  <c r="S831" i="2"/>
  <c r="S823" i="2"/>
  <c r="S251" i="2"/>
  <c r="S844" i="2"/>
  <c r="S274" i="2"/>
  <c r="S822" i="2"/>
  <c r="S835" i="2"/>
  <c r="S145" i="2"/>
  <c r="S258" i="2"/>
  <c r="S309" i="2"/>
  <c r="S834" i="2"/>
  <c r="S837" i="2"/>
  <c r="S158" i="2"/>
  <c r="S825" i="2"/>
  <c r="S299" i="2"/>
  <c r="S343" i="2"/>
  <c r="S830" i="2"/>
  <c r="S116" i="2"/>
  <c r="S357" i="2"/>
  <c r="S839" i="2"/>
  <c r="S300" i="2"/>
  <c r="S60" i="2"/>
  <c r="S303" i="2"/>
  <c r="S317" i="2"/>
  <c r="S838" i="2"/>
  <c r="S842" i="2"/>
  <c r="S845" i="2"/>
  <c r="S847" i="2"/>
  <c r="S123" i="2"/>
  <c r="S246" i="2"/>
  <c r="S836" i="2"/>
  <c r="S25" i="2"/>
  <c r="S840" i="2"/>
  <c r="S843" i="2"/>
  <c r="S252" i="2"/>
  <c r="S10" i="2"/>
  <c r="S848" i="2"/>
  <c r="S223" i="2"/>
  <c r="S312" i="2"/>
  <c r="S202" i="2"/>
  <c r="S254" i="2"/>
  <c r="S846" i="2"/>
  <c r="S232" i="2"/>
  <c r="S164" i="2"/>
  <c r="S849" i="2"/>
  <c r="S199" i="2"/>
  <c r="S841" i="2"/>
  <c r="S814" i="2"/>
  <c r="S159" i="2"/>
  <c r="S241" i="2"/>
  <c r="S266" i="2"/>
  <c r="S854" i="2"/>
  <c r="S850" i="2"/>
  <c r="S348" i="2"/>
  <c r="S295" i="2"/>
  <c r="S852" i="2"/>
  <c r="S851" i="2"/>
  <c r="S859" i="2"/>
  <c r="S22" i="2"/>
  <c r="S189" i="2"/>
  <c r="S861" i="2"/>
  <c r="S855" i="2"/>
  <c r="S860" i="2"/>
  <c r="S853" i="2"/>
  <c r="S856" i="2"/>
  <c r="S288" i="2"/>
  <c r="S320" i="2"/>
  <c r="S90" i="2"/>
  <c r="S865" i="2"/>
  <c r="S117" i="2"/>
  <c r="S85" i="2"/>
  <c r="S872" i="2"/>
  <c r="S857" i="2"/>
  <c r="S858" i="2"/>
  <c r="S862" i="2"/>
  <c r="S361" i="2"/>
  <c r="S347" i="2"/>
  <c r="S70" i="2"/>
  <c r="S183" i="2"/>
  <c r="S863" i="2"/>
  <c r="S870" i="2"/>
  <c r="S874" i="2"/>
  <c r="S868" i="2"/>
  <c r="S875" i="2"/>
  <c r="S866" i="2"/>
  <c r="S864" i="2"/>
  <c r="S869" i="2"/>
  <c r="S345" i="2"/>
  <c r="S867" i="2"/>
  <c r="S218" i="2"/>
  <c r="S282" i="2"/>
  <c r="S280" i="2"/>
  <c r="S878" i="2"/>
  <c r="S38" i="2"/>
  <c r="S341" i="2"/>
  <c r="S879" i="2"/>
  <c r="S886" i="2"/>
  <c r="S873" i="2"/>
  <c r="S876" i="2"/>
  <c r="S877" i="2"/>
  <c r="S888" i="2"/>
  <c r="S220" i="2"/>
  <c r="S130" i="2"/>
  <c r="S204" i="2"/>
  <c r="S265" i="2"/>
  <c r="S892" i="2"/>
  <c r="S302" i="2"/>
  <c r="S332" i="2"/>
  <c r="S880" i="2"/>
  <c r="S881" i="2"/>
  <c r="S177" i="2"/>
  <c r="S882" i="2"/>
  <c r="S883" i="2"/>
  <c r="S896" i="2"/>
  <c r="S893" i="2"/>
  <c r="S26" i="2"/>
  <c r="S885" i="2"/>
  <c r="S111" i="2"/>
  <c r="S335" i="2"/>
  <c r="S261" i="2"/>
  <c r="S112" i="2"/>
  <c r="S890" i="2"/>
  <c r="S906" i="2"/>
  <c r="S891" i="2"/>
  <c r="S353" i="2"/>
  <c r="S271" i="2"/>
  <c r="S914" i="2"/>
  <c r="S904" i="2"/>
  <c r="S306" i="2"/>
  <c r="S887" i="2"/>
  <c r="S894" i="2"/>
  <c r="S895" i="2"/>
  <c r="S165" i="2"/>
  <c r="S897" i="2"/>
  <c r="S293" i="2"/>
  <c r="S8" i="2"/>
  <c r="S902" i="2"/>
  <c r="S898" i="2"/>
  <c r="S884" i="2"/>
  <c r="S907" i="2"/>
  <c r="S899" i="2"/>
  <c r="S24" i="2"/>
  <c r="S132" i="2"/>
  <c r="S263" i="2"/>
  <c r="S909" i="2"/>
  <c r="S918" i="2"/>
  <c r="S161" i="2"/>
  <c r="S903" i="2"/>
  <c r="S927" i="2"/>
  <c r="S901" i="2"/>
  <c r="S349" i="2"/>
  <c r="S908" i="2"/>
  <c r="S47" i="2"/>
  <c r="S905" i="2"/>
  <c r="S267" i="2"/>
  <c r="S184" i="2"/>
  <c r="S871" i="2"/>
  <c r="S1004" i="2"/>
  <c r="S953" i="2"/>
  <c r="S178" i="2"/>
  <c r="S910" i="2"/>
  <c r="S933" i="2"/>
  <c r="S185" i="2"/>
  <c r="S931" i="2"/>
  <c r="S900" i="2"/>
  <c r="S205" i="2"/>
  <c r="S919" i="2"/>
  <c r="S972" i="2"/>
  <c r="S911" i="2"/>
  <c r="S923" i="2"/>
  <c r="S913" i="2"/>
  <c r="S917" i="2"/>
  <c r="S928" i="2"/>
  <c r="S957" i="2"/>
  <c r="S946" i="2"/>
  <c r="S80" i="2"/>
  <c r="S920" i="2"/>
  <c r="S934" i="2"/>
  <c r="S142" i="2"/>
  <c r="S921" i="2"/>
  <c r="S915" i="2"/>
  <c r="S912" i="2"/>
  <c r="S924" i="2"/>
  <c r="S925" i="2"/>
  <c r="S947" i="2"/>
  <c r="S930" i="2"/>
  <c r="S916" i="2"/>
  <c r="S929" i="2"/>
  <c r="S935" i="2"/>
  <c r="S944" i="2"/>
  <c r="S945" i="2"/>
  <c r="S926" i="2"/>
  <c r="S307" i="2"/>
  <c r="S889" i="2"/>
  <c r="S955" i="2"/>
  <c r="S973" i="2"/>
  <c r="S974" i="2"/>
  <c r="S86" i="2"/>
  <c r="S938" i="2"/>
  <c r="S346" i="2"/>
  <c r="S922" i="2"/>
  <c r="S932" i="2"/>
  <c r="S941" i="2"/>
  <c r="S278" i="2"/>
  <c r="S954" i="2"/>
  <c r="S958" i="2"/>
  <c r="S936" i="2"/>
  <c r="S939" i="2"/>
  <c r="S942" i="2"/>
  <c r="S943" i="2"/>
  <c r="S982" i="2"/>
  <c r="S983" i="2"/>
  <c r="S192" i="2"/>
  <c r="S239" i="2"/>
  <c r="S968" i="2"/>
  <c r="S331" i="2"/>
  <c r="S956" i="2"/>
  <c r="S937" i="2"/>
  <c r="S940" i="2"/>
  <c r="S948" i="2"/>
  <c r="S949" i="2"/>
  <c r="S950" i="2"/>
  <c r="S952" i="2"/>
  <c r="S984" i="2"/>
  <c r="S971" i="2"/>
  <c r="S962" i="2"/>
  <c r="S969" i="2"/>
  <c r="S951" i="2"/>
  <c r="S975" i="2"/>
  <c r="S978" i="2"/>
  <c r="S991" i="2"/>
  <c r="S79" i="2"/>
  <c r="S977" i="2"/>
  <c r="S224" i="2"/>
  <c r="S959" i="2"/>
  <c r="S960" i="2"/>
  <c r="S168" i="2"/>
  <c r="S961" i="2"/>
  <c r="S976" i="2"/>
  <c r="S964" i="2"/>
  <c r="S182" i="2"/>
  <c r="S986" i="2"/>
  <c r="S989" i="2"/>
  <c r="S108" i="2"/>
  <c r="S979" i="2"/>
  <c r="S214" i="2"/>
  <c r="S339" i="2"/>
  <c r="S207" i="2"/>
  <c r="S980" i="2"/>
  <c r="S291" i="2"/>
  <c r="S247" i="2"/>
  <c r="S981" i="2"/>
  <c r="S965" i="2"/>
  <c r="S97" i="2"/>
  <c r="S125" i="2"/>
  <c r="S333" i="2"/>
  <c r="S233" i="2"/>
  <c r="S966" i="2"/>
  <c r="S967" i="2"/>
  <c r="S970" i="2"/>
  <c r="S985" i="2"/>
  <c r="S987" i="2"/>
  <c r="S988" i="2"/>
  <c r="S336" i="2"/>
  <c r="S963" i="2"/>
  <c r="S990" i="2"/>
  <c r="S992" i="2"/>
  <c r="S33" i="2"/>
  <c r="S1006" i="2"/>
  <c r="S242" i="2"/>
  <c r="S993" i="2"/>
  <c r="S995" i="2"/>
  <c r="S997" i="2"/>
  <c r="S996" i="2"/>
  <c r="S998" i="2"/>
  <c r="S1009" i="2"/>
  <c r="S1021" i="2"/>
  <c r="S999" i="2"/>
  <c r="S1000" i="2"/>
  <c r="S1001" i="2"/>
  <c r="S1002" i="2"/>
  <c r="S1005" i="2"/>
  <c r="S276" i="2"/>
  <c r="S1003" i="2"/>
  <c r="S1007" i="2"/>
  <c r="S362" i="2"/>
  <c r="S1008" i="2"/>
  <c r="S337" i="2"/>
  <c r="S1026" i="2"/>
  <c r="S994" i="2"/>
  <c r="S1012" i="2"/>
  <c r="S1011" i="2"/>
  <c r="S1015" i="2"/>
  <c r="S105" i="2"/>
  <c r="S1010" i="2"/>
  <c r="S1018" i="2"/>
  <c r="S154" i="2"/>
  <c r="S1013" i="2"/>
  <c r="S1016" i="2"/>
  <c r="S113" i="2"/>
  <c r="S146" i="2"/>
  <c r="S200" i="2"/>
  <c r="S1019" i="2"/>
  <c r="S1033" i="2"/>
  <c r="S1017" i="2"/>
  <c r="S1020" i="2"/>
  <c r="S1022" i="2"/>
  <c r="S228" i="2"/>
  <c r="S1014" i="2"/>
  <c r="S1023" i="2"/>
  <c r="S1024" i="2"/>
  <c r="S1025" i="2"/>
  <c r="S1027" i="2"/>
  <c r="S1040" i="2"/>
  <c r="S1028" i="2"/>
  <c r="S104" i="2"/>
  <c r="S148" i="2"/>
  <c r="S56" i="2"/>
  <c r="S1030" i="2"/>
  <c r="S1034" i="2"/>
  <c r="S1035" i="2"/>
  <c r="S1032" i="2"/>
  <c r="S1036" i="2"/>
  <c r="S1038" i="2"/>
  <c r="S1029" i="2"/>
  <c r="S1037" i="2"/>
  <c r="S308" i="2"/>
  <c r="S1041" i="2"/>
  <c r="S1042" i="2"/>
  <c r="S1031" i="2"/>
  <c r="S35" i="2"/>
  <c r="S1045" i="2"/>
  <c r="S234" i="2"/>
  <c r="S1043" i="2"/>
  <c r="S1044" i="2"/>
  <c r="S1046" i="2"/>
  <c r="S160" i="2"/>
  <c r="S141" i="2"/>
  <c r="S1039" i="2"/>
  <c r="S193" i="2"/>
  <c r="S1047" i="2"/>
  <c r="S1048" i="2"/>
  <c r="S326" i="2"/>
  <c r="S88" i="2"/>
  <c r="S1049" i="2"/>
  <c r="S1051" i="2"/>
  <c r="S63" i="2"/>
  <c r="S1050" i="2"/>
  <c r="S1052" i="2"/>
  <c r="S1053" i="2"/>
  <c r="S1054" i="2"/>
  <c r="S363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B927" i="1"/>
  <c r="I5" i="6" l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4" i="6"/>
  <c r="G3" i="6"/>
  <c r="H2" i="6"/>
  <c r="C2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J363" i="2"/>
  <c r="D33" i="6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32" i="6"/>
  <c r="D31" i="6"/>
  <c r="B3" i="6"/>
  <c r="G4" i="6" l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I363" i="2"/>
  <c r="A363" i="2" l="1"/>
  <c r="Q363" i="2" l="1"/>
  <c r="B363" i="2" l="1"/>
  <c r="C363" i="2"/>
  <c r="D363" i="2"/>
  <c r="E363" i="2"/>
  <c r="F363" i="2"/>
  <c r="G363" i="2"/>
  <c r="H363" i="2"/>
  <c r="K363" i="2"/>
  <c r="L363" i="2"/>
  <c r="M363" i="2"/>
  <c r="N363" i="2"/>
  <c r="O363" i="2"/>
  <c r="P363" i="2"/>
  <c r="R363" i="2"/>
</calcChain>
</file>

<file path=xl/sharedStrings.xml><?xml version="1.0" encoding="utf-8"?>
<sst xmlns="http://schemas.openxmlformats.org/spreadsheetml/2006/main" count="20475" uniqueCount="6003">
  <si>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</si>
  <si>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</si>
  <si>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</si>
  <si>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</si>
  <si>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</si>
  <si>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</si>
  <si>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</si>
  <si>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</si>
  <si>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</si>
  <si>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</si>
  <si>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</si>
  <si>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</si>
  <si>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</si>
  <si>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</si>
  <si>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</si>
  <si>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</si>
  <si>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</si>
  <si>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</si>
  <si>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</si>
  <si>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</si>
  <si>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</si>
  <si>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</si>
  <si>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</si>
  <si>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</si>
  <si>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</si>
  <si>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</si>
  <si>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</si>
  <si>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</si>
  <si>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</si>
  <si>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</si>
  <si>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</si>
  <si>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</si>
  <si>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</si>
  <si>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</si>
  <si>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</si>
  <si>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</si>
  <si>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</si>
  <si>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</si>
  <si>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</si>
  <si>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</si>
  <si>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</si>
  <si>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</si>
  <si>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</si>
  <si>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</si>
  <si>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</si>
  <si>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</si>
  <si>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</si>
  <si>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</si>
  <si>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</si>
  <si>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</si>
  <si>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</si>
  <si>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</si>
  <si>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</si>
  <si>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</si>
  <si>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</si>
  <si>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</si>
  <si>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</si>
  <si>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</si>
  <si>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</si>
  <si>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</si>
  <si>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</si>
  <si>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</si>
  <si>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</si>
  <si>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</si>
  <si>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</si>
  <si>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</si>
  <si>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</si>
  <si>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</si>
  <si>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</si>
  <si>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</si>
  <si>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</si>
  <si>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</si>
  <si>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</si>
  <si>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</si>
  <si>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</si>
  <si>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</si>
  <si>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</si>
  <si>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</si>
  <si>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</si>
  <si>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</si>
  <si>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</si>
  <si>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</si>
  <si>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</si>
  <si>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</si>
  <si>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</si>
  <si>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</si>
  <si>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</si>
  <si>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</si>
  <si>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</si>
  <si>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</si>
  <si>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</si>
  <si>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</si>
  <si>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</si>
  <si>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</si>
  <si>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</si>
  <si>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</si>
  <si>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</si>
  <si>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</si>
  <si>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</si>
  <si>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</si>
  <si>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</si>
  <si>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</si>
  <si>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</si>
  <si>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</si>
  <si>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</si>
  <si>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</si>
  <si>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</si>
  <si>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</si>
  <si>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</si>
  <si>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</si>
  <si>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</si>
  <si>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</si>
  <si>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</si>
  <si>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</si>
  <si>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</si>
  <si>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</si>
  <si>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</si>
  <si>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</si>
  <si>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</si>
  <si>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</si>
  <si>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</si>
  <si>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</si>
  <si>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</si>
  <si>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</si>
  <si>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</si>
  <si>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</si>
  <si>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</si>
  <si>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</si>
  <si>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</si>
  <si>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</si>
  <si>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</si>
  <si>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</si>
  <si>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</si>
  <si>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</si>
  <si>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</si>
  <si>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</si>
  <si>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</si>
  <si>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</si>
  <si>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</si>
  <si>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</si>
  <si>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</si>
  <si>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</si>
  <si>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</si>
  <si>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</si>
  <si>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</si>
  <si>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</si>
  <si>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</si>
  <si>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</si>
  <si>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</si>
  <si>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</si>
  <si>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</si>
  <si>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</si>
  <si>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</si>
  <si>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</si>
  <si>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</si>
  <si>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</si>
  <si>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</si>
  <si>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</si>
  <si>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</si>
  <si>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</si>
  <si>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</si>
  <si>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</si>
  <si>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</si>
  <si>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</si>
  <si>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</si>
  <si>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</si>
  <si>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</si>
  <si>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</si>
  <si>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</si>
  <si>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</si>
  <si>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</si>
  <si>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</si>
  <si>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</si>
  <si>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</si>
  <si>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</si>
  <si>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</si>
  <si>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</si>
  <si>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</si>
  <si>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</si>
  <si>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</si>
  <si>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</si>
  <si>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</si>
  <si>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</si>
  <si>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</si>
  <si>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</si>
  <si>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</si>
  <si>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</si>
  <si>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</si>
  <si>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</si>
  <si>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</si>
  <si>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</si>
  <si>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</si>
  <si>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</si>
  <si>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</si>
  <si>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</si>
  <si>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</si>
  <si>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</si>
  <si>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</si>
  <si>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</si>
  <si>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</si>
  <si>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</si>
  <si>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</si>
  <si>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</si>
  <si>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</si>
  <si>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</si>
  <si>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</si>
  <si>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</si>
  <si>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</si>
  <si>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</si>
  <si>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</si>
  <si>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</si>
  <si>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</si>
  <si>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</si>
  <si>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</si>
  <si>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</si>
  <si>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</si>
  <si>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</si>
  <si>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</si>
  <si>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</si>
  <si>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</si>
  <si>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</si>
  <si>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</si>
  <si>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</si>
  <si>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</si>
  <si>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</si>
  <si>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</si>
  <si>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</si>
  <si>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</si>
  <si>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</si>
  <si>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</si>
  <si>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</si>
  <si>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</si>
  <si>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</si>
  <si>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</si>
  <si>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</si>
  <si>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</si>
  <si>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</si>
  <si>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</si>
  <si>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</si>
  <si>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</si>
  <si>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</si>
  <si>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</si>
  <si>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</si>
  <si>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</si>
  <si>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</si>
  <si>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</si>
  <si>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</si>
  <si>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</si>
  <si>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</si>
  <si>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</si>
  <si>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</si>
  <si>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</si>
  <si>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</si>
  <si>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</si>
  <si>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</si>
  <si>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</si>
  <si>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</si>
  <si>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</si>
  <si>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</si>
  <si>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</si>
  <si>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</si>
  <si>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</si>
  <si>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</si>
  <si>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</si>
  <si>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</si>
  <si>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</si>
  <si>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</si>
  <si>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</si>
  <si>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</si>
  <si>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</si>
  <si>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</si>
  <si>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</si>
  <si>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</si>
  <si>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</si>
  <si>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</si>
  <si>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</si>
  <si>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</si>
  <si>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</si>
  <si>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</si>
  <si>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</si>
  <si>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</si>
  <si>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</si>
  <si>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</si>
  <si>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</si>
  <si>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</si>
  <si>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</si>
  <si>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</si>
  <si>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</si>
  <si>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</si>
  <si>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</si>
  <si>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</si>
  <si>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</si>
  <si>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</si>
  <si>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</si>
  <si>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</si>
  <si>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</si>
  <si>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</si>
  <si>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</si>
  <si>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</si>
  <si>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</si>
  <si>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</si>
  <si>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</si>
  <si>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</si>
  <si>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</si>
  <si>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</si>
  <si>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</si>
  <si>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</si>
  <si>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</si>
  <si>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</si>
  <si>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</si>
  <si>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</si>
  <si>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</si>
  <si>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</si>
  <si>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</si>
  <si>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</si>
  <si>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</si>
  <si>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</si>
  <si>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</si>
  <si>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</si>
  <si>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</si>
  <si>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</si>
  <si>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</si>
  <si>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</si>
  <si>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</si>
  <si>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</si>
  <si>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</si>
  <si>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</si>
  <si>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</si>
  <si>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</si>
  <si>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</si>
  <si>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</si>
  <si>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</si>
  <si>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</si>
  <si>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</si>
  <si>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</si>
  <si>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</si>
  <si>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</si>
  <si>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</si>
  <si>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</si>
  <si>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</si>
  <si>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</si>
  <si>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</si>
  <si>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</si>
  <si>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</si>
  <si>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</si>
  <si>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</si>
  <si>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</si>
  <si>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</si>
  <si>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</si>
  <si>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</si>
  <si>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</si>
  <si>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</si>
  <si>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</si>
  <si>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</si>
  <si>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</si>
  <si>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</si>
  <si>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</si>
  <si>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</si>
  <si>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</si>
  <si>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</si>
  <si>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</si>
  <si>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</si>
  <si>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</si>
  <si>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</si>
  <si>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</si>
  <si>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</si>
  <si>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</si>
  <si>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</si>
  <si>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</si>
  <si>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</si>
  <si>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</si>
  <si>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</si>
  <si>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</si>
  <si>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</si>
  <si>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</si>
  <si>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</si>
  <si>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</si>
  <si>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</si>
  <si>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</si>
  <si>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</si>
  <si>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</si>
  <si>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</si>
  <si>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</si>
  <si>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</si>
  <si>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</si>
  <si>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</si>
  <si>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</si>
  <si>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</si>
  <si>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</si>
  <si>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</si>
  <si>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</si>
  <si>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</si>
  <si>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</si>
  <si>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</si>
  <si>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</si>
  <si>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</si>
  <si>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</si>
  <si>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</si>
  <si>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</si>
  <si>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</si>
  <si>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</si>
  <si>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</si>
  <si>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</si>
  <si>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</si>
  <si>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</si>
  <si>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</si>
  <si>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</si>
  <si>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</si>
  <si>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</si>
  <si>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</si>
  <si>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</si>
  <si>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</si>
  <si>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</si>
  <si>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</si>
  <si>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</si>
  <si>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</si>
  <si>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</si>
  <si>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</si>
  <si>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</si>
  <si>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</si>
  <si>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</si>
  <si>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</si>
  <si>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</si>
  <si>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</si>
  <si>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</si>
  <si>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</si>
  <si>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</si>
  <si>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</si>
  <si>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</si>
  <si>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</si>
  <si>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</si>
  <si>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</si>
  <si>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</si>
  <si>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</si>
  <si>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</si>
  <si>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</si>
  <si>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</si>
  <si>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</si>
  <si>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</si>
  <si>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</si>
  <si>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</si>
  <si>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</si>
  <si>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</si>
  <si>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</si>
  <si>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</si>
  <si>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</si>
  <si>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</si>
  <si>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</si>
  <si>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</si>
  <si>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</si>
  <si>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</si>
  <si>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</si>
  <si>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</si>
  <si>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</si>
  <si>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</si>
  <si>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</si>
  <si>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</si>
  <si>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</si>
  <si>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</si>
  <si>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</si>
  <si>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</si>
  <si>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</si>
  <si>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</si>
  <si>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</si>
  <si>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</si>
  <si>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</si>
  <si>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</si>
  <si>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</si>
  <si>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</si>
  <si>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</si>
  <si>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</si>
  <si>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</si>
  <si>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</si>
  <si>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</si>
  <si>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</si>
  <si>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</si>
  <si>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</si>
  <si>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</si>
  <si>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</si>
  <si>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</si>
  <si>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</si>
  <si>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</si>
  <si>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</si>
  <si>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</si>
  <si>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</si>
  <si>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</si>
  <si>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</si>
  <si>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</si>
  <si>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</si>
  <si>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</si>
  <si>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</si>
  <si>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</si>
  <si>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</si>
  <si>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</si>
  <si>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</si>
  <si>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</si>
  <si>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</si>
  <si>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</si>
  <si>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</si>
  <si>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</si>
  <si>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</si>
  <si>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</si>
  <si>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</si>
  <si>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</si>
  <si>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</si>
  <si>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</si>
  <si>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</si>
  <si>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</si>
  <si>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</si>
  <si>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</si>
  <si>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</si>
  <si>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</si>
  <si>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</si>
  <si>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</si>
  <si>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</si>
  <si>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</si>
  <si>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</si>
  <si>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</si>
  <si>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</si>
  <si>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</si>
  <si>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</si>
  <si>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</si>
  <si>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</si>
  <si>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</si>
  <si>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</si>
  <si>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</si>
  <si>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</si>
  <si>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</si>
  <si>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</si>
  <si>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</si>
  <si>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</si>
  <si>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</si>
  <si>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</si>
  <si>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</si>
  <si>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</si>
  <si>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</si>
  <si>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</si>
  <si>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</si>
  <si>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</si>
  <si>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</si>
  <si>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</si>
  <si>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</si>
  <si>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</si>
  <si>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</si>
  <si>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</si>
  <si>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</si>
  <si>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</si>
  <si>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</si>
  <si>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</si>
  <si>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</si>
  <si>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</si>
  <si>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</si>
  <si>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</si>
  <si>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</si>
  <si>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</si>
  <si>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</si>
  <si>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</si>
  <si>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</si>
  <si>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</si>
  <si>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</si>
  <si>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</si>
  <si>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</si>
  <si>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</si>
  <si>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</si>
  <si>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</si>
  <si>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</si>
  <si>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</si>
  <si>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</si>
  <si>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</si>
  <si>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</si>
  <si>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</si>
  <si>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</si>
  <si>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</si>
  <si>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</si>
  <si>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</si>
  <si>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</si>
  <si>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</si>
  <si>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</si>
  <si>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</si>
  <si>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</si>
  <si>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</si>
  <si>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</si>
  <si>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</si>
  <si>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</si>
  <si>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</si>
  <si>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</si>
  <si>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</si>
  <si>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</si>
  <si>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</si>
  <si>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</si>
  <si>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</si>
  <si>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</si>
  <si>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</si>
  <si>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</si>
  <si>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</si>
  <si>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</si>
  <si>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</si>
  <si>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</si>
  <si>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</si>
  <si>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</si>
  <si>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</si>
  <si>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</si>
  <si>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</si>
  <si>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</si>
  <si>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</si>
  <si>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</si>
  <si>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</si>
  <si>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</si>
  <si>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</si>
  <si>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</si>
  <si>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</si>
  <si>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</si>
  <si>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</si>
  <si>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</si>
  <si>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</si>
  <si>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</si>
  <si>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</si>
  <si>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</si>
  <si>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</si>
  <si>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</si>
  <si>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</si>
  <si>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</si>
  <si>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</si>
  <si>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</si>
  <si>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</si>
  <si>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</si>
  <si>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</si>
  <si>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</si>
  <si>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</si>
  <si>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</si>
  <si>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</si>
  <si>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</si>
  <si>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</si>
  <si>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</si>
  <si>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</si>
  <si>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</si>
  <si>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</si>
  <si>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</si>
  <si>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</si>
  <si>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</si>
  <si>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</si>
  <si>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</si>
  <si>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</si>
  <si>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Esboslavia</t>
  </si>
  <si>
    <t>Swatbot26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</si>
  <si>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</si>
  <si>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</si>
  <si>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</si>
  <si>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</si>
  <si>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</si>
  <si>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</si>
  <si>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</si>
  <si>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</si>
  <si>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</si>
  <si>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</si>
  <si>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</si>
  <si>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</si>
  <si>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</si>
  <si>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</si>
  <si>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</si>
  <si>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</si>
  <si>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</si>
  <si>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</si>
  <si>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</si>
  <si>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</si>
  <si>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</si>
  <si>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</si>
  <si>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</si>
  <si>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</si>
  <si>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</si>
  <si>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</si>
  <si>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</si>
  <si>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</si>
  <si>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</si>
  <si>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</si>
  <si>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</si>
  <si>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</si>
  <si>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</si>
  <si>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</si>
  <si>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</si>
  <si>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</si>
  <si>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</si>
  <si>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</si>
  <si>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</si>
  <si>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</si>
  <si>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</si>
  <si>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</si>
  <si>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</si>
  <si>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</si>
  <si>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</si>
  <si>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</si>
  <si>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</si>
  <si>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</si>
  <si>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</si>
  <si>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</si>
  <si>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</si>
  <si>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</si>
  <si>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</si>
  <si>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</si>
  <si>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</si>
  <si>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</si>
  <si>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</si>
  <si>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</si>
  <si>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</si>
  <si>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</si>
  <si>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</si>
  <si>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</si>
  <si>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</si>
  <si>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</si>
  <si>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</si>
  <si>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</si>
  <si>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</si>
  <si>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</si>
  <si>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</si>
  <si>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</si>
  <si>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</si>
  <si>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</si>
  <si>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</si>
  <si>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</si>
  <si>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</si>
  <si>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</si>
  <si>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</si>
  <si>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</si>
  <si>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</si>
  <si>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</si>
  <si>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</si>
  <si>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</si>
  <si>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</si>
  <si>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</si>
  <si>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</si>
  <si>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</si>
  <si>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</si>
  <si>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</si>
  <si>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</si>
  <si>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</si>
  <si>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</si>
  <si>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</si>
  <si>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</si>
  <si>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</si>
  <si>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</si>
  <si>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</si>
  <si>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</si>
  <si>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</si>
  <si>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</si>
  <si>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</si>
  <si>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</si>
  <si>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</si>
  <si>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</si>
  <si>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</si>
  <si>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</si>
  <si>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</si>
  <si>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</si>
  <si>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</si>
  <si>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</si>
  <si>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</si>
  <si>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</si>
  <si>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</si>
  <si>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</si>
  <si>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</si>
  <si>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</si>
  <si>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</si>
  <si>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</si>
  <si>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</si>
  <si>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</si>
  <si>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</si>
  <si>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</si>
  <si>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</si>
  <si>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</si>
  <si>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</si>
  <si>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</si>
  <si>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</si>
  <si>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</si>
  <si>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</si>
  <si>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</si>
  <si>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</si>
  <si>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</si>
  <si>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</si>
  <si>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</si>
  <si>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</si>
  <si>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</si>
  <si>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</si>
  <si>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</si>
  <si>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</si>
  <si>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</si>
  <si>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</si>
  <si>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</si>
  <si>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</si>
  <si>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</si>
  <si>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</si>
  <si>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</si>
  <si>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</si>
  <si>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</si>
  <si>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</si>
  <si>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</si>
  <si>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</si>
  <si>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</si>
  <si>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</si>
  <si>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</si>
  <si>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</si>
  <si>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</si>
  <si>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</si>
  <si>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</si>
  <si>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</si>
  <si>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</si>
  <si>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</si>
  <si>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</si>
  <si>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</si>
  <si>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</si>
  <si>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</si>
  <si>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</si>
  <si>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</si>
  <si>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</si>
  <si>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</si>
  <si>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</si>
  <si>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</si>
  <si>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</si>
  <si>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</si>
  <si>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</si>
  <si>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</si>
  <si>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</si>
  <si>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</si>
  <si>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</si>
  <si>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</si>
  <si>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</si>
  <si>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</si>
  <si>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</si>
  <si>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</si>
  <si>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</si>
  <si>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</si>
  <si>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</si>
  <si>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</si>
  <si>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</si>
  <si>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</si>
  <si>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</si>
  <si>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</si>
  <si>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</si>
  <si>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</si>
  <si>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</si>
  <si>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</si>
  <si>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</si>
  <si>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</si>
  <si>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</si>
  <si>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</si>
  <si>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</si>
  <si>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</si>
  <si>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</si>
  <si>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</si>
  <si>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</si>
  <si>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</si>
  <si>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</si>
  <si>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</si>
  <si>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</si>
  <si>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</si>
  <si>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</si>
  <si>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</si>
  <si>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</si>
  <si>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</si>
  <si>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</si>
  <si>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</si>
  <si>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</si>
  <si>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</si>
  <si>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</si>
  <si>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</si>
  <si>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</si>
  <si>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</si>
  <si>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</si>
  <si>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</si>
  <si>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</si>
  <si>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</si>
  <si>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</si>
  <si>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</si>
  <si>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</si>
  <si>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</si>
  <si>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</si>
  <si>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</si>
  <si>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</si>
  <si>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</si>
  <si>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</si>
  <si>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</si>
  <si>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</si>
  <si>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</si>
  <si>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</si>
  <si>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</si>
  <si>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</si>
  <si>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</si>
  <si>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</si>
  <si>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</si>
  <si>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</si>
  <si>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</si>
  <si>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</si>
  <si>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</si>
  <si>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</si>
  <si>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</si>
  <si>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</si>
  <si>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</si>
  <si>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</si>
  <si>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</si>
  <si>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</si>
  <si>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</si>
  <si>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</si>
  <si>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</si>
  <si>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</si>
  <si>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</si>
  <si>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</si>
  <si>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</si>
  <si>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</si>
  <si>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</si>
  <si>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</si>
  <si>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</si>
  <si>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</si>
  <si>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</si>
  <si>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</si>
  <si>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</si>
  <si>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</si>
  <si>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</si>
  <si>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</si>
  <si>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</si>
  <si>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</si>
  <si>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</si>
  <si>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</si>
  <si>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</si>
  <si>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</si>
  <si>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</si>
  <si>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</si>
  <si>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</si>
  <si>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</si>
  <si>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</si>
  <si>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</si>
  <si>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</si>
  <si>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</si>
  <si>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</si>
  <si>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</si>
  <si>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</si>
  <si>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</si>
  <si>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</si>
  <si>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</si>
  <si>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</si>
  <si>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</si>
  <si>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</si>
  <si>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</si>
  <si>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</si>
  <si>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</si>
  <si>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</si>
  <si>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</si>
  <si>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</si>
  <si>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</si>
  <si>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</si>
  <si>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</si>
  <si>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</si>
  <si>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</si>
  <si>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</si>
  <si>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</si>
  <si>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</si>
  <si>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</si>
  <si>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</si>
  <si>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</si>
  <si>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</si>
  <si>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</si>
  <si>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</si>
  <si>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</si>
  <si>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</si>
  <si>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</si>
  <si>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</si>
  <si>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</si>
  <si>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</si>
  <si>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</si>
  <si>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</si>
  <si>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</si>
  <si>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</si>
  <si>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</si>
  <si>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</si>
  <si>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</si>
  <si>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</si>
  <si>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</si>
  <si>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</si>
  <si>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</si>
  <si>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</si>
  <si>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</si>
  <si>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</si>
  <si>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</si>
  <si>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</si>
  <si>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</si>
  <si>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</si>
  <si>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</si>
  <si>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</si>
  <si>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</si>
  <si>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</si>
  <si>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</si>
  <si>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</si>
  <si>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</si>
  <si>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</si>
  <si>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</si>
  <si>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</si>
  <si>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</si>
  <si>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</si>
  <si>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</si>
  <si>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</si>
  <si>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</si>
  <si>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</si>
  <si>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</si>
  <si>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</si>
  <si>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</si>
  <si>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</si>
  <si>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</si>
  <si>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</si>
  <si>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</si>
  <si>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</si>
  <si>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</si>
  <si>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</si>
  <si>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</si>
  <si>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</si>
  <si>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</si>
  <si>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</si>
  <si>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</si>
  <si>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</si>
  <si>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</si>
  <si>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</si>
  <si>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</si>
  <si>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</si>
  <si>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</si>
  <si>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</si>
  <si>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</si>
  <si>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</si>
  <si>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</si>
  <si>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</si>
  <si>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</si>
  <si>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</si>
  <si>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</si>
  <si>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</si>
  <si>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</si>
  <si>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</si>
  <si>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</si>
  <si>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</si>
  <si>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</si>
  <si>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</si>
  <si>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</si>
  <si>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</si>
  <si>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</si>
  <si>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</si>
  <si>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</si>
  <si>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</si>
  <si>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</si>
  <si>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</si>
  <si>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</si>
  <si>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</si>
  <si>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</si>
  <si>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</si>
  <si>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</si>
  <si>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</si>
  <si>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</si>
  <si>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</si>
  <si>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</si>
  <si>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</si>
  <si>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</si>
  <si>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</si>
  <si>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</si>
  <si>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</si>
  <si>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</si>
  <si>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</si>
  <si>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</si>
  <si>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</si>
  <si>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</si>
  <si>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</si>
  <si>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</si>
  <si>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</si>
  <si>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</si>
  <si>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</si>
  <si>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</si>
  <si>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</si>
  <si>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</si>
  <si>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</si>
  <si>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</si>
  <si>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</si>
  <si>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</si>
  <si>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</si>
  <si>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</si>
  <si>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</si>
  <si>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</si>
  <si>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</si>
  <si>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</si>
  <si>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</si>
  <si>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</si>
  <si>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</si>
  <si>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</si>
  <si>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</si>
  <si>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</si>
  <si>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</si>
  <si>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</si>
  <si>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</si>
  <si>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</si>
  <si>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</si>
  <si>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</si>
  <si>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</si>
  <si>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</si>
  <si>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</si>
  <si>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</si>
  <si>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</si>
  <si>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</si>
  <si>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</si>
  <si>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</si>
  <si>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</si>
  <si>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</si>
  <si>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</si>
  <si>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</si>
  <si>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</si>
  <si>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</si>
  <si>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</si>
  <si>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</si>
  <si>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</si>
  <si>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</si>
  <si>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</si>
  <si>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</si>
  <si>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</si>
  <si>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</si>
  <si>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</si>
  <si>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</si>
  <si>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</si>
  <si>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</si>
  <si>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</si>
  <si>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</si>
  <si>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</si>
  <si>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</si>
  <si>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</si>
  <si>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</si>
  <si>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</si>
  <si>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</si>
  <si>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</si>
  <si>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</si>
  <si>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</si>
  <si>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</si>
  <si>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</si>
  <si>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</si>
  <si>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</si>
  <si>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</si>
  <si>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</si>
  <si>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</si>
  <si>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</si>
  <si>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</si>
  <si>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</si>
  <si>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</si>
  <si>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</si>
  <si>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</si>
  <si>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</si>
  <si>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</si>
  <si>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</si>
  <si>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</si>
  <si>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</si>
  <si>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</si>
  <si>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</si>
  <si>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</si>
  <si>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</si>
  <si>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</si>
  <si>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</si>
  <si>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</si>
  <si>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</si>
  <si>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</si>
  <si>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</si>
  <si>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</si>
  <si>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</si>
  <si>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</si>
  <si>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</si>
  <si>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</si>
  <si>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</si>
  <si>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</si>
  <si>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</si>
  <si>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</si>
  <si>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</si>
  <si>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</si>
  <si>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</si>
  <si>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</si>
  <si>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</si>
  <si>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</si>
  <si>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</si>
  <si>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</si>
  <si>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</si>
  <si>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</si>
  <si>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</si>
  <si>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</si>
  <si>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</si>
  <si>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</si>
  <si>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</si>
  <si>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</si>
  <si>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</si>
  <si>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</si>
  <si>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</si>
  <si>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</si>
  <si>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</si>
  <si>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</si>
  <si>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</si>
  <si>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</si>
  <si>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</si>
  <si>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</si>
  <si>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</si>
  <si>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</si>
  <si>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</si>
  <si>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</si>
  <si>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</si>
  <si>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</si>
  <si>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</si>
  <si>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</si>
  <si>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</si>
  <si>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</si>
  <si>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</si>
  <si>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</si>
  <si>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</si>
  <si>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</si>
  <si>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</si>
  <si>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</si>
  <si>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</si>
  <si>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</si>
  <si>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</si>
  <si>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</si>
  <si>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</si>
  <si>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</si>
  <si>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</si>
  <si>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</si>
  <si>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</si>
  <si>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</si>
  <si>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</si>
  <si>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</si>
  <si>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</si>
  <si>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</si>
  <si>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</si>
  <si>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</si>
  <si>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</si>
  <si>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</si>
  <si>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</si>
  <si>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</si>
  <si>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</si>
  <si>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</si>
  <si>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</si>
  <si>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</si>
  <si>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</si>
  <si>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</si>
  <si>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</si>
  <si>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</si>
  <si>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</si>
  <si>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</si>
  <si>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</si>
  <si>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</si>
  <si>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</si>
  <si>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</si>
  <si>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</si>
  <si>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</si>
  <si>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</si>
  <si>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</si>
  <si>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</si>
  <si>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</si>
  <si>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</si>
  <si>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</si>
  <si>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</si>
  <si>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</si>
  <si>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</si>
  <si>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</si>
  <si>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</si>
  <si>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</si>
  <si>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</si>
  <si>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</si>
  <si>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</si>
  <si>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</si>
  <si>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</si>
  <si>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</si>
  <si>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</si>
  <si>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</si>
  <si>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</si>
  <si>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</si>
  <si>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</si>
  <si>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</si>
  <si>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</si>
  <si>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</si>
  <si>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</si>
  <si>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</si>
  <si>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</si>
  <si>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</si>
  <si>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</si>
  <si>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</si>
  <si>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</si>
  <si>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</si>
  <si>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</si>
  <si>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</si>
  <si>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</si>
  <si>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</si>
  <si>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</si>
  <si>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</si>
  <si>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</si>
  <si>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</si>
  <si>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</si>
  <si>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</si>
  <si>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</si>
  <si>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</si>
  <si>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</si>
  <si>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</si>
  <si>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</si>
  <si>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</si>
  <si>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</si>
  <si>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</si>
  <si>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</si>
  <si>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</si>
  <si>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</si>
  <si>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</si>
  <si>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</si>
  <si>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</si>
  <si>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</si>
  <si>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</si>
  <si>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</si>
  <si>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</si>
  <si>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</si>
  <si>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</si>
  <si>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</si>
  <si>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</si>
  <si>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</si>
  <si>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</si>
  <si>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</si>
  <si>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</si>
  <si>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</si>
  <si>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</si>
  <si>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</si>
  <si>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</si>
  <si>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</si>
  <si>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</si>
  <si>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</si>
  <si>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</si>
  <si>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</si>
  <si>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</si>
  <si>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</si>
  <si>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</si>
  <si>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</si>
  <si>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</si>
  <si>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</si>
  <si>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</si>
  <si>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</si>
  <si>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</si>
  <si>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</si>
  <si>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</si>
  <si>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</si>
  <si>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</si>
  <si>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</si>
  <si>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</si>
  <si>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</si>
  <si>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</si>
  <si>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</si>
  <si>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</si>
  <si>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</si>
  <si>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</si>
  <si>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</si>
  <si>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</si>
  <si>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</si>
  <si>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</si>
  <si>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</si>
  <si>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</si>
  <si>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</si>
  <si>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69246 km 2</t>
  </si>
  <si>
    <t>19939 km 2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</si>
  <si>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</si>
  <si>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</si>
  <si>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</si>
  <si>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</si>
  <si>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</si>
  <si>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</si>
  <si>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</si>
  <si>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</si>
  <si>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</si>
  <si>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</si>
  <si>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</si>
  <si>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</si>
  <si>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</si>
  <si>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</si>
  <si>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</si>
  <si>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</si>
  <si>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</si>
  <si>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</si>
  <si>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</si>
  <si>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</si>
  <si>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</si>
  <si>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</si>
  <si>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</si>
  <si>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</si>
  <si>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</si>
  <si>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</si>
  <si>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</si>
  <si>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</si>
  <si>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</si>
  <si>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</si>
  <si>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</si>
  <si>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</si>
  <si>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</si>
  <si>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</si>
  <si>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</si>
  <si>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</si>
  <si>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</si>
  <si>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</si>
  <si>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</si>
  <si>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</si>
  <si>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</si>
  <si>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</si>
  <si>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</si>
  <si>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</si>
  <si>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</si>
  <si>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</si>
  <si>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</si>
  <si>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</si>
  <si>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</si>
  <si>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</si>
  <si>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</si>
  <si>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</si>
  <si>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</si>
  <si>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</si>
  <si>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</si>
  <si>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</si>
  <si>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</si>
  <si>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</si>
  <si>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</si>
  <si>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</si>
  <si>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</si>
  <si>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</si>
  <si>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</si>
  <si>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</si>
  <si>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</si>
  <si>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</si>
  <si>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</si>
  <si>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</si>
  <si>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</si>
  <si>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</si>
  <si>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</si>
  <si>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</si>
  <si>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77000 km 2</t>
  </si>
  <si>
    <t>97586 km 2</t>
  </si>
  <si>
    <t>13258 km 2</t>
  </si>
  <si>
    <t>13257 km 2</t>
  </si>
  <si>
    <t>18922 km 2</t>
  </si>
  <si>
    <t>32083 km 2</t>
  </si>
  <si>
    <t>http://blocgame.com/alliancestats.php?allianceid=1846</t>
  </si>
  <si>
    <t>N.A.D.O.</t>
  </si>
  <si>
    <t>alliancestats.php?allianceid=1846</t>
  </si>
  <si>
    <t>Kuviere</t>
  </si>
  <si>
    <t>Jaywynne</t>
  </si>
  <si>
    <t>http://blocgame.com/stats.php?id=58755</t>
  </si>
  <si>
    <t>30804 km 2</t>
  </si>
  <si>
    <t>28858 km 2</t>
  </si>
  <si>
    <t>Sugartopia</t>
  </si>
  <si>
    <t>Lapis Lazuli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</si>
  <si>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</si>
  <si>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</si>
  <si>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</si>
  <si>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</si>
  <si>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</si>
  <si>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</si>
  <si>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</si>
  <si>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</si>
  <si>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</si>
  <si>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</si>
  <si>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</si>
  <si>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</si>
  <si>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</si>
  <si>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</si>
  <si>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</si>
  <si>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</si>
  <si>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</si>
  <si>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</si>
  <si>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</si>
  <si>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</si>
  <si>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</si>
  <si>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</si>
  <si>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</si>
  <si>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</si>
  <si>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</si>
  <si>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</si>
  <si>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</si>
  <si>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</si>
  <si>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</si>
  <si>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</si>
  <si>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</si>
  <si>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</si>
  <si>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</si>
  <si>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</si>
  <si>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</si>
  <si>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</si>
  <si>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</si>
  <si>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</si>
  <si>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</si>
  <si>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</si>
  <si>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</si>
  <si>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</si>
  <si>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</si>
  <si>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</si>
  <si>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</si>
  <si>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</si>
  <si>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</si>
  <si>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</si>
  <si>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last online 30 hours ago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</si>
  <si>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</si>
  <si>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</si>
  <si>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</si>
  <si>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</si>
  <si>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</si>
  <si>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</si>
  <si>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</si>
  <si>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</si>
  <si>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</si>
  <si>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</si>
  <si>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</si>
  <si>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</si>
  <si>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</si>
  <si>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</si>
  <si>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</si>
  <si>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</si>
  <si>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</si>
  <si>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</si>
  <si>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</si>
  <si>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</si>
  <si>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</si>
  <si>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</si>
  <si>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</si>
  <si>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</si>
  <si>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</si>
  <si>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</si>
  <si>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</si>
  <si>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</si>
  <si>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</si>
  <si>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</si>
  <si>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</si>
  <si>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</si>
  <si>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</si>
  <si>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</si>
  <si>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</si>
  <si>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</si>
  <si>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</si>
  <si>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</si>
  <si>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</si>
  <si>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</si>
  <si>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</si>
  <si>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</si>
  <si>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</si>
  <si>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</si>
  <si>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</si>
  <si>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</si>
  <si>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</si>
  <si>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</si>
  <si>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</si>
  <si>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</si>
  <si>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</si>
  <si>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</si>
  <si>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</si>
  <si>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</si>
  <si>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</si>
  <si>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</si>
  <si>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</si>
  <si>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</si>
  <si>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</si>
  <si>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</si>
  <si>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</si>
  <si>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</si>
  <si>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</si>
  <si>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</si>
  <si>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</si>
  <si>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</si>
  <si>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</si>
  <si>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</si>
  <si>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</si>
  <si>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</si>
  <si>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</si>
  <si>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</si>
  <si>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</si>
  <si>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</si>
  <si>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</si>
  <si>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</si>
  <si>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</si>
  <si>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</si>
  <si>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</si>
  <si>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175k active personnel</t>
  </si>
  <si>
    <t>37k active personnel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</si>
  <si>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</si>
  <si>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</si>
  <si>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</si>
  <si>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</si>
  <si>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</si>
  <si>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</si>
  <si>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</si>
  <si>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</si>
  <si>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</si>
  <si>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</si>
  <si>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</si>
  <si>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</si>
  <si>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</si>
  <si>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</si>
  <si>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</si>
  <si>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</si>
  <si>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</si>
  <si>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</si>
  <si>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27241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</si>
  <si>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</si>
  <si>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</si>
  <si>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</si>
  <si>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</si>
  <si>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</si>
  <si>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</si>
  <si>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</si>
  <si>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</si>
  <si>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</si>
  <si>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</si>
  <si>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72k active personnel</t>
  </si>
  <si>
    <t>56634 km 2</t>
  </si>
  <si>
    <t>48188 km 2</t>
  </si>
  <si>
    <t>82k active personnel</t>
  </si>
  <si>
    <t>56803 km 2</t>
  </si>
  <si>
    <t>34536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</si>
  <si>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</si>
  <si>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</si>
  <si>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</si>
  <si>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</si>
  <si>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</si>
  <si>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</si>
  <si>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</si>
  <si>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</si>
  <si>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</si>
  <si>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</si>
  <si>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</si>
  <si>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</si>
  <si>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</si>
  <si>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</si>
  <si>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</si>
  <si>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</si>
  <si>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</si>
  <si>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</si>
  <si>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</si>
  <si>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</si>
  <si>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</si>
  <si>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</si>
  <si>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</si>
  <si>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</si>
  <si>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</si>
  <si>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</si>
  <si>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</si>
  <si>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</si>
  <si>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</si>
  <si>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</si>
  <si>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</si>
  <si>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</si>
  <si>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</si>
  <si>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</si>
  <si>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</si>
  <si>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</si>
  <si>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</si>
  <si>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$331 million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</si>
  <si>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</si>
  <si>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</si>
  <si>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</si>
  <si>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</si>
  <si>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</si>
  <si>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</si>
  <si>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</si>
  <si>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</si>
  <si>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</si>
  <si>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</si>
  <si>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</si>
  <si>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</si>
  <si>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</si>
  <si>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</si>
  <si>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</si>
  <si>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</si>
  <si>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</si>
  <si>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</si>
  <si>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</si>
  <si>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</si>
  <si>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</si>
  <si>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</si>
  <si>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</si>
  <si>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</si>
  <si>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</si>
  <si>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</si>
  <si>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</si>
  <si>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</si>
  <si>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</si>
  <si>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</si>
  <si>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</si>
  <si>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</si>
  <si>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</si>
  <si>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</si>
  <si>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</si>
  <si>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</si>
  <si>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</si>
  <si>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</si>
  <si>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</si>
  <si>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</si>
  <si>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</si>
  <si>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</si>
  <si>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</si>
  <si>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</si>
  <si>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</si>
  <si>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</si>
  <si>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</si>
  <si>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</si>
  <si>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</si>
  <si>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</si>
  <si>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</si>
  <si>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</si>
  <si>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</si>
  <si>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</si>
  <si>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</si>
  <si>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</si>
  <si>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</si>
  <si>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</si>
  <si>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</si>
  <si>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</si>
  <si>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</si>
  <si>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</si>
  <si>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</si>
  <si>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</si>
  <si>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</si>
  <si>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</si>
  <si>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</si>
  <si>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</si>
  <si>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</si>
  <si>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</si>
  <si>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</si>
  <si>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</si>
  <si>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</si>
  <si>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</si>
  <si>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</si>
  <si>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</si>
  <si>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</si>
  <si>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</si>
  <si>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</si>
  <si>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</si>
  <si>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</si>
  <si>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</si>
  <si>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</si>
  <si>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</si>
  <si>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</si>
  <si>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</si>
  <si>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</si>
  <si>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</si>
  <si>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</si>
  <si>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</si>
  <si>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</si>
  <si>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</si>
  <si>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</si>
  <si>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</si>
  <si>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</si>
  <si>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</si>
  <si>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</si>
  <si>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</si>
  <si>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</si>
  <si>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</si>
  <si>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</si>
  <si>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</si>
  <si>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</si>
  <si>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</si>
  <si>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</si>
  <si>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</si>
  <si>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</si>
  <si>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</si>
  <si>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</si>
  <si>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</si>
  <si>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</si>
  <si>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</si>
  <si>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</si>
  <si>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</si>
  <si>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</si>
  <si>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</si>
  <si>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</si>
  <si>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</si>
  <si>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</si>
  <si>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</si>
  <si>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</si>
  <si>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</si>
  <si>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</si>
  <si>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</si>
  <si>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</si>
  <si>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</si>
  <si>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</si>
  <si>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</si>
  <si>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</si>
  <si>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</si>
  <si>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</si>
  <si>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</si>
  <si>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</si>
  <si>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</si>
  <si>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</si>
  <si>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</si>
  <si>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</si>
  <si>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</si>
  <si>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</si>
  <si>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</si>
  <si>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</si>
  <si>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</si>
  <si>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</si>
  <si>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</si>
  <si>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</si>
  <si>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</si>
  <si>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</si>
  <si>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</si>
  <si>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</si>
  <si>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</si>
  <si>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</si>
  <si>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</si>
  <si>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</si>
  <si>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</si>
  <si>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</si>
  <si>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</si>
  <si>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</si>
  <si>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</si>
  <si>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</si>
  <si>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</si>
  <si>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</si>
  <si>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</si>
  <si>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</si>
  <si>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</si>
  <si>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</si>
  <si>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</si>
  <si>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</si>
  <si>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</si>
  <si>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</si>
  <si>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</si>
  <si>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</si>
  <si>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</si>
  <si>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</si>
  <si>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</si>
  <si>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</si>
  <si>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</si>
  <si>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</si>
  <si>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</si>
  <si>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</si>
  <si>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</si>
  <si>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</si>
  <si>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</si>
  <si>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</si>
  <si>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</si>
  <si>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79838 km 2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</si>
  <si>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</si>
  <si>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</si>
  <si>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</si>
  <si>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</si>
  <si>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</si>
  <si>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</si>
  <si>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</si>
  <si>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</si>
  <si>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</si>
  <si>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</si>
  <si>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</si>
  <si>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</si>
  <si>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</si>
  <si>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</si>
  <si>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</si>
  <si>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</si>
  <si>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</si>
  <si>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</si>
  <si>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</si>
  <si>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</si>
  <si>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</si>
  <si>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</si>
  <si>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</si>
  <si>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</si>
  <si>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</si>
  <si>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</si>
  <si>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</si>
  <si>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</si>
  <si>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</si>
  <si>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</si>
  <si>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</si>
  <si>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</si>
  <si>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</si>
  <si>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</si>
  <si>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</si>
  <si>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</si>
  <si>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</si>
  <si>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</si>
  <si>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</si>
  <si>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</si>
  <si>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</si>
  <si>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</si>
  <si>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</si>
  <si>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</si>
  <si>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</si>
  <si>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</si>
  <si>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</si>
  <si>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</si>
  <si>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</si>
  <si>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</si>
  <si>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</si>
  <si>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</si>
  <si>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</si>
  <si>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</si>
  <si>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</si>
  <si>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</si>
  <si>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</si>
  <si>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</si>
  <si>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</si>
  <si>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</si>
  <si>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</si>
  <si>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</si>
  <si>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</si>
  <si>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</si>
  <si>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</si>
  <si>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</si>
  <si>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</si>
  <si>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</si>
  <si>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</si>
  <si>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</si>
  <si>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</si>
  <si>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</si>
  <si>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</si>
  <si>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</si>
  <si>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</si>
  <si>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</si>
  <si>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</si>
  <si>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</si>
  <si>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</si>
  <si>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</si>
  <si>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</si>
  <si>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</si>
  <si>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</si>
  <si>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</si>
  <si>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</si>
  <si>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</si>
  <si>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</si>
  <si>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</si>
  <si>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</si>
  <si>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</si>
  <si>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</si>
  <si>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</si>
  <si>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</si>
  <si>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</si>
  <si>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</si>
  <si>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</si>
  <si>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</si>
  <si>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</si>
  <si>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</si>
  <si>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</si>
  <si>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</si>
  <si>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</si>
  <si>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</si>
  <si>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</si>
  <si>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</si>
  <si>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</si>
  <si>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</si>
  <si>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</si>
  <si>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</si>
  <si>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</si>
  <si>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</si>
  <si>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</si>
  <si>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</si>
  <si>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</si>
  <si>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</si>
  <si>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</si>
  <si>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</si>
  <si>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</si>
  <si>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</si>
  <si>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</si>
  <si>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</si>
  <si>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</si>
  <si>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</si>
  <si>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</si>
  <si>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</si>
  <si>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</si>
  <si>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</si>
  <si>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</si>
  <si>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</si>
  <si>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</si>
  <si>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</si>
  <si>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</si>
  <si>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</si>
  <si>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</si>
  <si>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</si>
  <si>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</si>
  <si>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</si>
  <si>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</si>
  <si>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</si>
  <si>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</si>
  <si>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</si>
  <si>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</si>
  <si>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</si>
  <si>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</si>
  <si>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</si>
  <si>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</si>
  <si>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</si>
  <si>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</si>
  <si>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</si>
  <si>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</si>
  <si>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</si>
  <si>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</si>
  <si>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</si>
  <si>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</si>
  <si>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</si>
  <si>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</si>
  <si>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</si>
  <si>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</si>
  <si>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</si>
  <si>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</si>
  <si>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</si>
  <si>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</si>
  <si>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</si>
  <si>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</si>
  <si>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</si>
  <si>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</si>
  <si>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</si>
  <si>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</si>
  <si>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</si>
  <si>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</si>
  <si>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</si>
  <si>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</si>
  <si>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</si>
  <si>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</si>
  <si>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</si>
  <si>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</si>
  <si>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</si>
  <si>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</si>
  <si>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</si>
  <si>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</si>
  <si>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</si>
  <si>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</si>
  <si>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</si>
  <si>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</si>
  <si>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</si>
  <si>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</si>
  <si>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</si>
  <si>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</si>
  <si>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</si>
  <si>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</si>
  <si>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</si>
  <si>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</si>
  <si>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</si>
  <si>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</si>
  <si>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</si>
  <si>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</si>
  <si>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</si>
  <si>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</si>
  <si>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</si>
  <si>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19656 km 2</t>
  </si>
  <si>
    <t>53k active personnel</t>
  </si>
  <si>
    <t>last online 24 hours ago</t>
  </si>
  <si>
    <t>24775 km 2</t>
  </si>
  <si>
    <t>295k active personnel</t>
  </si>
  <si>
    <t>439k active personnel</t>
  </si>
  <si>
    <t>103642 km 2</t>
  </si>
  <si>
    <t>35 ships</t>
  </si>
  <si>
    <t>23 factories</t>
  </si>
  <si>
    <t>87765 km 2</t>
  </si>
  <si>
    <t>48262 km 2</t>
  </si>
  <si>
    <t>190k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</si>
  <si>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</si>
  <si>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</si>
  <si>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</si>
  <si>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</si>
  <si>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</si>
  <si>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</si>
  <si>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</si>
  <si>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</si>
  <si>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</si>
  <si>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</si>
  <si>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</si>
  <si>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27527 km 2</t>
  </si>
  <si>
    <t>10234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</si>
  <si>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</si>
  <si>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</si>
  <si>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</si>
  <si>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</si>
  <si>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</si>
  <si>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</si>
  <si>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</si>
  <si>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49463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</si>
  <si>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</si>
  <si>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</si>
  <si>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</si>
  <si>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</si>
  <si>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</si>
  <si>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</si>
  <si>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</si>
  <si>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</si>
  <si>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</si>
  <si>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</si>
  <si>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</si>
  <si>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</si>
  <si>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</si>
  <si>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</si>
  <si>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</si>
  <si>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</si>
  <si>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</si>
  <si>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</si>
  <si>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6299 km 2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</si>
  <si>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</si>
  <si>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</si>
  <si>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</si>
  <si>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</si>
  <si>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</si>
  <si>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</si>
  <si>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</si>
  <si>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</si>
  <si>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</si>
  <si>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</si>
  <si>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</si>
  <si>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</si>
  <si>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</si>
  <si>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</si>
  <si>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</si>
  <si>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</si>
  <si>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</si>
  <si>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</si>
  <si>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</si>
  <si>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</si>
  <si>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</si>
  <si>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</si>
  <si>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</si>
  <si>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</si>
  <si>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</si>
  <si>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</si>
  <si>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</si>
  <si>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</si>
  <si>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</si>
  <si>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</si>
  <si>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</si>
  <si>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</si>
  <si>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</si>
  <si>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</si>
  <si>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</si>
  <si>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</si>
  <si>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</si>
  <si>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</si>
  <si>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</si>
  <si>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</si>
  <si>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</si>
  <si>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</si>
  <si>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</si>
  <si>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</si>
  <si>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</si>
  <si>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</si>
  <si>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</si>
  <si>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</si>
  <si>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</si>
  <si>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</si>
  <si>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</si>
  <si>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</si>
  <si>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</si>
  <si>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</si>
  <si>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</si>
  <si>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</si>
  <si>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</si>
  <si>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</si>
  <si>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</si>
  <si>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</si>
  <si>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</si>
  <si>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</si>
  <si>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</si>
  <si>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</si>
  <si>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</si>
  <si>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</si>
  <si>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</si>
  <si>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</si>
  <si>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</si>
  <si>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</si>
  <si>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</si>
  <si>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</si>
  <si>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</si>
  <si>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</si>
  <si>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</si>
  <si>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</si>
  <si>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</si>
  <si>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</si>
  <si>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</si>
  <si>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</si>
  <si>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</si>
  <si>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</si>
  <si>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</si>
  <si>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</si>
  <si>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</si>
  <si>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</si>
  <si>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</si>
  <si>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</si>
  <si>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</si>
  <si>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</si>
  <si>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</si>
  <si>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</si>
  <si>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</si>
  <si>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</si>
  <si>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</si>
  <si>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</si>
  <si>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</si>
  <si>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CTSKRR</t>
  </si>
  <si>
    <t>20100 km 2</t>
  </si>
  <si>
    <t>http://blocgame.com/stats.php?id=60811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</si>
  <si>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</si>
  <si>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</si>
  <si>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</si>
  <si>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</si>
  <si>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</si>
  <si>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</si>
  <si>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</si>
  <si>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</si>
  <si>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</si>
  <si>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</si>
  <si>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</si>
  <si>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</si>
  <si>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</si>
  <si>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</si>
  <si>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</si>
  <si>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</si>
  <si>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</si>
  <si>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</si>
  <si>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</si>
  <si>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</si>
  <si>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</si>
  <si>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</si>
  <si>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</si>
  <si>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</si>
  <si>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</si>
  <si>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</si>
  <si>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</si>
  <si>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</si>
  <si>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</si>
  <si>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</si>
  <si>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</si>
  <si>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</si>
  <si>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</si>
  <si>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</si>
  <si>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</si>
  <si>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</si>
  <si>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</si>
  <si>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</si>
  <si>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</si>
  <si>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</si>
  <si>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</si>
  <si>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</si>
  <si>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</si>
  <si>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Nazism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</si>
  <si>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</si>
  <si>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</si>
  <si>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</si>
  <si>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</si>
  <si>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</si>
  <si>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</si>
  <si>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</si>
  <si>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</si>
  <si>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</si>
  <si>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</si>
  <si>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</si>
  <si>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</si>
  <si>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</si>
  <si>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</si>
  <si>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</si>
  <si>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</si>
  <si>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</si>
  <si>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</si>
  <si>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</si>
  <si>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</si>
  <si>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</si>
  <si>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</si>
  <si>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</si>
  <si>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</si>
  <si>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</si>
  <si>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</si>
  <si>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</si>
  <si>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</si>
  <si>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</si>
  <si>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</si>
  <si>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</si>
  <si>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</si>
  <si>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</si>
  <si>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</si>
  <si>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</si>
  <si>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</si>
  <si>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</si>
  <si>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</si>
  <si>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</si>
  <si>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</si>
  <si>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</si>
  <si>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</si>
  <si>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</si>
  <si>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</si>
  <si>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</si>
  <si>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</si>
  <si>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</si>
  <si>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</si>
  <si>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</si>
  <si>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</si>
  <si>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</si>
  <si>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</si>
  <si>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</si>
  <si>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</si>
  <si>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</si>
  <si>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</si>
  <si>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</si>
  <si>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</si>
  <si>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</si>
  <si>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</si>
  <si>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</si>
  <si>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</si>
  <si>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</si>
  <si>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</si>
  <si>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</si>
  <si>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</si>
  <si>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</si>
  <si>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</si>
  <si>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</si>
  <si>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</si>
  <si>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</si>
  <si>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</si>
  <si>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</si>
  <si>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</si>
  <si>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</si>
  <si>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</si>
  <si>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</si>
  <si>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</si>
  <si>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</si>
  <si>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</si>
  <si>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</si>
  <si>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</si>
  <si>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</si>
  <si>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</si>
  <si>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</si>
  <si>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</si>
  <si>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</si>
  <si>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</si>
  <si>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</si>
  <si>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</si>
  <si>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23306 km 2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</si>
  <si>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</si>
  <si>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</si>
  <si>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</si>
  <si>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</si>
  <si>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</si>
  <si>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</si>
  <si>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</si>
  <si>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</si>
  <si>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</si>
  <si>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</si>
  <si>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</si>
  <si>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</si>
  <si>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</si>
  <si>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</si>
  <si>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</si>
  <si>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</si>
  <si>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</si>
  <si>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</si>
  <si>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</si>
  <si>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</si>
  <si>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</si>
  <si>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</si>
  <si>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</si>
  <si>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</si>
  <si>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</si>
  <si>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</si>
  <si>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</si>
  <si>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</si>
  <si>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</si>
  <si>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</si>
  <si>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</si>
  <si>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</si>
  <si>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</si>
  <si>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</si>
  <si>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41474 km 2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</si>
  <si>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</si>
  <si>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</si>
  <si>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</si>
  <si>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</si>
  <si>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</si>
  <si>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</si>
  <si>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</si>
  <si>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</si>
  <si>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</si>
  <si>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</si>
  <si>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</si>
  <si>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</si>
  <si>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</si>
  <si>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</si>
  <si>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</si>
  <si>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</si>
  <si>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</si>
  <si>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</si>
  <si>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</si>
  <si>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</si>
  <si>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</si>
  <si>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</si>
  <si>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</si>
  <si>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</si>
  <si>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</si>
  <si>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</si>
  <si>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</si>
  <si>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</si>
  <si>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</si>
  <si>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</si>
  <si>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</si>
  <si>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</si>
  <si>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</si>
  <si>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</si>
  <si>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</si>
  <si>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</si>
  <si>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</si>
  <si>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</si>
  <si>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</si>
  <si>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</si>
  <si>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</si>
  <si>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</si>
  <si>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</si>
  <si>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</si>
  <si>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</si>
  <si>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</si>
  <si>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</si>
  <si>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</si>
  <si>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</si>
  <si>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</si>
  <si>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</si>
  <si>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</si>
  <si>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</si>
  <si>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</si>
  <si>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</si>
  <si>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</si>
  <si>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</si>
  <si>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</si>
  <si>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</si>
  <si>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</si>
  <si>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</si>
  <si>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</si>
  <si>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</si>
  <si>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</si>
  <si>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</si>
  <si>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</si>
  <si>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</si>
  <si>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</si>
  <si>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</si>
  <si>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</si>
  <si>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</si>
  <si>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</si>
  <si>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</si>
  <si>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</si>
  <si>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</si>
  <si>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</si>
  <si>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</si>
  <si>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</si>
  <si>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</si>
  <si>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</si>
  <si>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</si>
  <si>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</si>
  <si>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</si>
  <si>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</si>
  <si>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</si>
  <si>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</si>
  <si>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</si>
  <si>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</si>
  <si>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</si>
  <si>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</si>
  <si>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</si>
  <si>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</si>
  <si>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</si>
  <si>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</si>
  <si>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</si>
  <si>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</si>
  <si>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</si>
  <si>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</si>
  <si>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</si>
  <si>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</si>
  <si>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</si>
  <si>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</si>
  <si>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</si>
  <si>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</si>
  <si>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</si>
  <si>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</si>
  <si>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</si>
  <si>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</si>
  <si>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</si>
  <si>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</si>
  <si>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</si>
  <si>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</si>
  <si>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</si>
  <si>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</si>
  <si>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</si>
  <si>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</si>
  <si>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</si>
  <si>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</si>
  <si>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</si>
  <si>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</si>
  <si>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</si>
  <si>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</si>
  <si>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</si>
  <si>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</si>
  <si>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</si>
  <si>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</si>
  <si>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</si>
  <si>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</si>
  <si>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</si>
  <si>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</si>
  <si>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</si>
  <si>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</si>
  <si>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</si>
  <si>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</si>
  <si>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</si>
  <si>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</si>
  <si>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</si>
  <si>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</si>
  <si>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</si>
  <si>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</si>
  <si>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</si>
  <si>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</si>
  <si>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</si>
  <si>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</si>
  <si>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</si>
  <si>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</si>
  <si>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</si>
  <si>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</si>
  <si>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</si>
  <si>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</si>
  <si>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</si>
  <si>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</si>
  <si>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</si>
  <si>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</si>
  <si>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</si>
  <si>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</si>
  <si>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</si>
  <si>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</si>
  <si>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</si>
  <si>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</si>
  <si>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</si>
  <si>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</si>
  <si>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</si>
  <si>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</si>
  <si>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</si>
  <si>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</si>
  <si>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</si>
  <si>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</si>
  <si>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</si>
  <si>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</si>
  <si>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last online 58 hours ago</t>
  </si>
  <si>
    <t>18292 km 2</t>
  </si>
  <si>
    <t>176k active personnel</t>
  </si>
  <si>
    <t>3545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</si>
  <si>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</si>
  <si>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</si>
  <si>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</si>
  <si>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</si>
  <si>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</si>
  <si>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</si>
  <si>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</si>
  <si>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</si>
  <si>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</si>
  <si>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</si>
  <si>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</si>
  <si>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</si>
  <si>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</si>
  <si>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</si>
  <si>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</si>
  <si>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</si>
  <si>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</si>
  <si>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4757 km 2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</si>
  <si>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</si>
  <si>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</si>
  <si>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</si>
  <si>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</si>
  <si>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</si>
  <si>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</si>
  <si>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</si>
  <si>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</si>
  <si>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</si>
  <si>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</si>
  <si>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</si>
  <si>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</si>
  <si>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</si>
  <si>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</si>
  <si>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</si>
  <si>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</si>
  <si>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</si>
  <si>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</si>
  <si>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</si>
  <si>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</si>
  <si>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</si>
  <si>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</si>
  <si>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</si>
  <si>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</si>
  <si>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</si>
  <si>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</si>
  <si>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</si>
  <si>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</si>
  <si>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</si>
  <si>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</si>
  <si>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</si>
  <si>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</si>
  <si>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</si>
  <si>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</si>
  <si>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</si>
  <si>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</si>
  <si>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</si>
  <si>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</si>
  <si>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</si>
  <si>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</si>
  <si>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</si>
  <si>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</si>
  <si>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</si>
  <si>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</si>
  <si>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</si>
  <si>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</si>
  <si>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</si>
  <si>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</si>
  <si>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</si>
  <si>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</si>
  <si>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</si>
  <si>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Kalbulkum</t>
  </si>
  <si>
    <t>Kabib</t>
  </si>
  <si>
    <t>19102 km 2</t>
  </si>
  <si>
    <t>http://blocgame.com/stats.php?id=60799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</si>
  <si>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</si>
  <si>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</si>
  <si>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</si>
  <si>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</si>
  <si>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</si>
  <si>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</si>
  <si>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</si>
  <si>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</si>
  <si>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</si>
  <si>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</si>
  <si>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</si>
  <si>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</si>
  <si>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</si>
  <si>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</si>
  <si>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</si>
  <si>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</si>
  <si>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</si>
  <si>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</si>
  <si>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</si>
  <si>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</si>
  <si>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</si>
  <si>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</si>
  <si>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</si>
  <si>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</si>
  <si>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</si>
  <si>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Great Bengal</t>
  </si>
  <si>
    <t>adit</t>
  </si>
  <si>
    <t>http://blocgame.com/stats.php?id=61110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</si>
  <si>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</si>
  <si>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</si>
  <si>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</si>
  <si>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</si>
  <si>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</si>
  <si>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</si>
  <si>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</si>
  <si>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</si>
  <si>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</si>
  <si>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</si>
  <si>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</si>
  <si>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</si>
  <si>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</si>
  <si>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Elos</t>
  </si>
  <si>
    <t>Panzerfan</t>
  </si>
  <si>
    <t>http://blocgame.com/stats.php?id=61127</t>
  </si>
  <si>
    <t>Atlantia</t>
  </si>
  <si>
    <t>Fintain</t>
  </si>
  <si>
    <t>http://blocgame.com/stats.php?id=61136</t>
  </si>
  <si>
    <t>N.U.</t>
  </si>
  <si>
    <t>keroro</t>
  </si>
  <si>
    <t>http://blocgame.com/stats.php?id=61145</t>
  </si>
  <si>
    <t>U.I.O.W</t>
  </si>
  <si>
    <t>Spazjohnson12</t>
  </si>
  <si>
    <t>http://blocgame.com/stats.php?id=61134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</si>
  <si>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</si>
  <si>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</si>
  <si>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</si>
  <si>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</si>
  <si>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</si>
  <si>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</si>
  <si>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</si>
  <si>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</si>
  <si>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</si>
  <si>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</si>
  <si>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</si>
  <si>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</si>
  <si>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</si>
  <si>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</si>
  <si>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</si>
  <si>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19100 km 2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</si>
  <si>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</si>
  <si>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</si>
  <si>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</si>
  <si>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</si>
  <si>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</si>
  <si>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</si>
  <si>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</si>
  <si>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</si>
  <si>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</si>
  <si>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292851 km 2</t>
  </si>
  <si>
    <t>248k active personnel</t>
  </si>
  <si>
    <t>44412 km 2</t>
  </si>
  <si>
    <t>126648 km 2</t>
  </si>
  <si>
    <t>56283 km 2</t>
  </si>
  <si>
    <t>96k active personnel</t>
  </si>
  <si>
    <t>107k active personnel</t>
  </si>
  <si>
    <t>11120 km 2</t>
  </si>
  <si>
    <t>12984 km 2</t>
  </si>
  <si>
    <t>91k active personnel</t>
  </si>
  <si>
    <t>48240 km 2</t>
  </si>
  <si>
    <t>29648 km 2</t>
  </si>
  <si>
    <t>63k active personnel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</si>
  <si>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</si>
  <si>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</si>
  <si>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</si>
  <si>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</si>
  <si>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</si>
  <si>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</si>
  <si>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</si>
  <si>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</si>
  <si>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</si>
  <si>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</si>
  <si>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</si>
  <si>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</si>
  <si>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</si>
  <si>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27165 km 2</t>
  </si>
  <si>
    <t>22952 km 2</t>
  </si>
  <si>
    <t>$353 million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</si>
  <si>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</si>
  <si>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</si>
  <si>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</si>
  <si>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</si>
  <si>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</si>
  <si>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</si>
  <si>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</si>
  <si>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</si>
  <si>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24 ships</t>
  </si>
  <si>
    <t>382k active personnel</t>
  </si>
  <si>
    <t>308k active personnel</t>
  </si>
  <si>
    <t>151k active personnel</t>
  </si>
  <si>
    <t>299k active personnel</t>
  </si>
  <si>
    <t>31873 km 2</t>
  </si>
  <si>
    <t>5890 km 2</t>
  </si>
  <si>
    <t>54173 km 2</t>
  </si>
  <si>
    <t>7101 km 2</t>
  </si>
  <si>
    <t>114k active personnel</t>
  </si>
  <si>
    <t>46490 km 2</t>
  </si>
  <si>
    <t>20402 km 2</t>
  </si>
  <si>
    <t>19433 km 2</t>
  </si>
  <si>
    <t>15738 km 2</t>
  </si>
  <si>
    <t>32512 km 2</t>
  </si>
  <si>
    <t>2291 km 2</t>
  </si>
  <si>
    <t>37931 km 2</t>
  </si>
  <si>
    <t>5288 km 2</t>
  </si>
  <si>
    <t>34220 km 2</t>
  </si>
  <si>
    <t>3334 km 2</t>
  </si>
  <si>
    <t>20598 km 2</t>
  </si>
  <si>
    <t>19639 km 2</t>
  </si>
  <si>
    <t>34016 km 2</t>
  </si>
  <si>
    <t>35544 km 2</t>
  </si>
  <si>
    <t>15855 km 2</t>
  </si>
  <si>
    <t>26138 km 2</t>
  </si>
  <si>
    <t>20588 km 2</t>
  </si>
  <si>
    <t>24159 km 2</t>
  </si>
  <si>
    <t>20980 km 2</t>
  </si>
  <si>
    <t>$309 million</t>
  </si>
  <si>
    <t>$346 million</t>
  </si>
  <si>
    <t>61 ships</t>
  </si>
  <si>
    <t>41581 km 2</t>
  </si>
  <si>
    <t>The Dank Side</t>
  </si>
  <si>
    <t>Dolan Dank</t>
  </si>
  <si>
    <t>http://blocgame.com/stats.php?id=59019</t>
  </si>
  <si>
    <t>80k active personnel</t>
  </si>
  <si>
    <t>12438 km 2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</si>
  <si>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</si>
  <si>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</si>
  <si>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</si>
  <si>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</si>
  <si>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</si>
  <si>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</si>
  <si>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</si>
  <si>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</si>
  <si>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4315 km 2</t>
  </si>
  <si>
    <t>Lamia</t>
  </si>
  <si>
    <t>Oceanus</t>
  </si>
  <si>
    <t>http://blocgame.com/stats.php?id=50504</t>
  </si>
  <si>
    <t>20728 km 2</t>
  </si>
  <si>
    <t>last online 54 hours ago</t>
  </si>
  <si>
    <t>Kedahan</t>
  </si>
  <si>
    <t>Farhan</t>
  </si>
  <si>
    <t>http://blocgame.com/stats.php?id=60758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</si>
  <si>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</si>
  <si>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</si>
  <si>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</si>
  <si>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</si>
  <si>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</si>
  <si>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</si>
  <si>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</si>
  <si>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musang</t>
  </si>
  <si>
    <t>madhatter</t>
  </si>
  <si>
    <t>http://blocgame.com/stats.php?id=60593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</si>
  <si>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</si>
  <si>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</si>
  <si>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</si>
  <si>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</si>
  <si>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</si>
  <si>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</si>
  <si>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</si>
  <si>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</si>
  <si>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</si>
  <si>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</si>
  <si>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</si>
  <si>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</si>
  <si>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</si>
  <si>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</si>
  <si>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</si>
  <si>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</si>
  <si>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</si>
  <si>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</si>
  <si>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</si>
  <si>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</si>
  <si>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</si>
  <si>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</si>
  <si>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</si>
  <si>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</si>
  <si>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</si>
  <si>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</si>
  <si>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</si>
  <si>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</si>
  <si>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</si>
  <si>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</si>
  <si>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</si>
  <si>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</si>
  <si>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</si>
  <si>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</si>
  <si>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</si>
  <si>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</si>
  <si>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</si>
  <si>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</si>
  <si>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Klizzleklein</t>
  </si>
  <si>
    <t>krittleburg</t>
  </si>
  <si>
    <t>http://blocgame.com/stats.php?id=61165</t>
  </si>
  <si>
    <t>Democrazy</t>
  </si>
  <si>
    <t>Andy The Great</t>
  </si>
  <si>
    <t>http://blocgame.com/stats.php?id=60644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</si>
  <si>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</si>
  <si>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</si>
  <si>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</si>
  <si>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</si>
  <si>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</si>
  <si>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</si>
  <si>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</si>
  <si>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</si>
  <si>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</si>
  <si>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</si>
  <si>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</si>
  <si>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</si>
  <si>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mulanda</t>
  </si>
  <si>
    <t>twill</t>
  </si>
  <si>
    <t>http://blocgame.com/stats.php?id=61216</t>
  </si>
  <si>
    <t>Kabibbillah</t>
  </si>
  <si>
    <t>http://blocgame.com/stats.php?id=61197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</si>
  <si>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</si>
  <si>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</si>
  <si>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</si>
  <si>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</si>
  <si>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</si>
  <si>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</si>
  <si>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</si>
  <si>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</si>
  <si>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</si>
  <si>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</si>
  <si>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</si>
  <si>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</si>
  <si>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</si>
  <si>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</si>
  <si>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</si>
  <si>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</si>
  <si>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</si>
  <si>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</si>
  <si>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</si>
  <si>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</si>
  <si>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</si>
  <si>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</si>
  <si>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</si>
  <si>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</si>
  <si>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</si>
  <si>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</si>
  <si>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</si>
  <si>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</si>
  <si>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</si>
  <si>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</si>
  <si>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194k active personnel</t>
  </si>
  <si>
    <t>last online 32 hours ago</t>
  </si>
  <si>
    <t>83710 km 2</t>
  </si>
  <si>
    <t>last online 131 hours ago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</si>
  <si>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</si>
  <si>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</si>
  <si>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</si>
  <si>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</si>
  <si>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</si>
  <si>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</si>
  <si>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108739 km 2</t>
  </si>
  <si>
    <t>15012 km 2</t>
  </si>
  <si>
    <t>31087 km 2</t>
  </si>
  <si>
    <t>28137 km 2</t>
  </si>
  <si>
    <t>http://blocgame.com/alliancestats.php?allianceid=1950</t>
  </si>
  <si>
    <t>TEST Alliance</t>
  </si>
  <si>
    <t>alliancestats.php?allianceid=1950</t>
  </si>
  <si>
    <t>last online 127 hours ago</t>
  </si>
  <si>
    <t>11674 km 2</t>
  </si>
  <si>
    <t>35055 km 2</t>
  </si>
  <si>
    <t>93k active personnel</t>
  </si>
  <si>
    <t>9085 km 2</t>
  </si>
  <si>
    <t>24035 km 2</t>
  </si>
  <si>
    <t>1532 km 2</t>
  </si>
  <si>
    <t>38109 km 2</t>
  </si>
  <si>
    <t>18739 km 2</t>
  </si>
  <si>
    <t>14711 km 2</t>
  </si>
  <si>
    <t>32344 km 2</t>
  </si>
  <si>
    <t>31230 km 2</t>
  </si>
  <si>
    <t>20900 km 2</t>
  </si>
  <si>
    <t>7790 km 2</t>
  </si>
  <si>
    <t>14521 km 2</t>
  </si>
  <si>
    <t>24089 km 2</t>
  </si>
  <si>
    <t>23898 km 2</t>
  </si>
  <si>
    <t>last online 172 hours ago</t>
  </si>
  <si>
    <t>$345 million</t>
  </si>
  <si>
    <t>$337 million</t>
  </si>
  <si>
    <t>$350 million</t>
  </si>
  <si>
    <t>53 ships</t>
  </si>
  <si>
    <t>84 ships</t>
  </si>
  <si>
    <t>519k active personnel</t>
  </si>
  <si>
    <t>last online 35 hours ago</t>
  </si>
  <si>
    <t>293k active personnel</t>
  </si>
  <si>
    <t>last online 56 hours ago</t>
  </si>
  <si>
    <t>29 ships</t>
  </si>
  <si>
    <t>59721 km 2</t>
  </si>
  <si>
    <t>last online 40 hours ago</t>
  </si>
  <si>
    <t>last online 62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</si>
  <si>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</si>
  <si>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</si>
  <si>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</si>
  <si>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</si>
  <si>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</si>
  <si>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</si>
  <si>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</si>
  <si>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</si>
  <si>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</si>
  <si>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</si>
  <si>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32145 km 2</t>
  </si>
  <si>
    <t>27638 km 2</t>
  </si>
  <si>
    <t>10640 km 2</t>
  </si>
  <si>
    <t>17040 km 2</t>
  </si>
  <si>
    <t>12316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</si>
  <si>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</si>
  <si>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</si>
  <si>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</si>
  <si>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</si>
  <si>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</si>
  <si>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</si>
  <si>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</si>
  <si>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So-Cal</t>
  </si>
  <si>
    <t>Hotrod1977</t>
  </si>
  <si>
    <t>22123 km 2</t>
  </si>
  <si>
    <t>http://blocgame.com/stats.php?id=59634</t>
  </si>
  <si>
    <t>Europea</t>
  </si>
  <si>
    <t>AugustReed</t>
  </si>
  <si>
    <t>20125 km 2</t>
  </si>
  <si>
    <t>http://blocgame.com/stats.php?id=59848</t>
  </si>
  <si>
    <t>17205 km 2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</si>
  <si>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</si>
  <si>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</si>
  <si>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</si>
  <si>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</si>
  <si>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</si>
  <si>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9110 km 2</t>
  </si>
  <si>
    <t>http://blocgame.com/stats.php?id=58756</t>
  </si>
  <si>
    <t>23463 km 2</t>
  </si>
  <si>
    <t>404 km 2</t>
  </si>
  <si>
    <t>crump</t>
  </si>
  <si>
    <t>dowgamere</t>
  </si>
  <si>
    <t>http://blocgame.com/alliancestats.php?allianceid=1820</t>
  </si>
  <si>
    <t>Mojave Wanderers</t>
  </si>
  <si>
    <t>alliancestats.php?allianceid=1820</t>
  </si>
  <si>
    <t>22364 km 2</t>
  </si>
  <si>
    <t>http://blocgame.com/stats.php?id=59193</t>
  </si>
  <si>
    <t>qwertyuiop</t>
  </si>
  <si>
    <t>rumsods mom</t>
  </si>
  <si>
    <t>9995 km 2</t>
  </si>
  <si>
    <t>http://blocgame.com/stats.php?id=59451</t>
  </si>
  <si>
    <t>19602 km 2</t>
  </si>
  <si>
    <t>last online 98 hours ago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</si>
  <si>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</si>
  <si>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</si>
  <si>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</si>
  <si>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</si>
  <si>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</si>
  <si>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</si>
  <si>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</si>
  <si>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</si>
  <si>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</si>
  <si>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</si>
  <si>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</si>
  <si>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</si>
  <si>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</si>
  <si>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</si>
  <si>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</si>
  <si>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</si>
  <si>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</si>
  <si>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11630 km 2</t>
  </si>
  <si>
    <t>33995 km 2</t>
  </si>
  <si>
    <t>http://blocgame.com/alliancestats.php?allianceid=1952</t>
  </si>
  <si>
    <t>The Eastern Sea</t>
  </si>
  <si>
    <t>alliancestats.php?allianceid=1952</t>
  </si>
  <si>
    <t>7646 km 2</t>
  </si>
  <si>
    <t>Janograd</t>
  </si>
  <si>
    <t>Jano the first</t>
  </si>
  <si>
    <t>http://blocgame.com/stats.php?id=60205</t>
  </si>
  <si>
    <t>last online 104 hours ago</t>
  </si>
  <si>
    <t>11231 km 2</t>
  </si>
  <si>
    <t>Ichigo</t>
  </si>
  <si>
    <t>Armin</t>
  </si>
  <si>
    <t>19271 km 2</t>
  </si>
  <si>
    <t>http://blocgame.com/stats.php?id=59857</t>
  </si>
  <si>
    <t>Halab</t>
  </si>
  <si>
    <t>Maalik</t>
  </si>
  <si>
    <t>http://blocgame.com/stats.php?id=56839</t>
  </si>
  <si>
    <t>7801 km 2</t>
  </si>
  <si>
    <t>27563 km 2</t>
  </si>
  <si>
    <t>Subtorania</t>
  </si>
  <si>
    <t>Poignanter</t>
  </si>
  <si>
    <t>http://blocgame.com/alliancestats.php?allianceid=1938</t>
  </si>
  <si>
    <t>Puppets</t>
  </si>
  <si>
    <t>alliancestats.php?allianceid=1938</t>
  </si>
  <si>
    <t>18233 km 2</t>
  </si>
  <si>
    <t>http://blocgame.com/stats.php?id=60977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</si>
  <si>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</si>
  <si>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</si>
  <si>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</si>
  <si>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</si>
  <si>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</si>
  <si>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</si>
  <si>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</si>
  <si>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</si>
  <si>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</si>
  <si>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</si>
  <si>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$430 million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</si>
  <si>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</si>
  <si>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</si>
  <si>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</si>
  <si>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</si>
  <si>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</si>
  <si>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</si>
  <si>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</si>
  <si>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</si>
  <si>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</si>
  <si>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</si>
  <si>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</si>
  <si>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</si>
  <si>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</si>
  <si>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</si>
  <si>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</si>
  <si>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</si>
  <si>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</si>
  <si>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</si>
  <si>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</si>
  <si>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</si>
  <si>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</si>
  <si>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Iribet</t>
  </si>
  <si>
    <t>echo22WDS</t>
  </si>
  <si>
    <t>http://blocgame.com/stats.php?id=61267</t>
  </si>
  <si>
    <t>LegendaryStorm</t>
  </si>
  <si>
    <t>StormLord</t>
  </si>
  <si>
    <t>http://blocgame.com/stats.php?id=61280</t>
  </si>
  <si>
    <t>Jemuan Setan</t>
  </si>
  <si>
    <t>Mappo</t>
  </si>
  <si>
    <t>19700 km 2</t>
  </si>
  <si>
    <t>http://blocgame.com/stats.php?id=61058</t>
  </si>
  <si>
    <t>Raowr</t>
  </si>
  <si>
    <t>RawrGirl20</t>
  </si>
  <si>
    <t>http://blocgame.com/stats.php?id=61291</t>
  </si>
  <si>
    <t>Farland</t>
  </si>
  <si>
    <t>Daz Marrtiy</t>
  </si>
  <si>
    <t>http://blocgame.com/stats.php?id=61303</t>
  </si>
  <si>
    <t>tophill</t>
  </si>
  <si>
    <t>Kurooki</t>
  </si>
  <si>
    <t>http://blocgame.com/stats.php?id=61261</t>
  </si>
  <si>
    <t>Gombunan</t>
  </si>
  <si>
    <t>akinabalu</t>
  </si>
  <si>
    <t>http://blocgame.com/stats.php?id=61294</t>
  </si>
  <si>
    <t>Tanah ku</t>
  </si>
  <si>
    <t>Najib</t>
  </si>
  <si>
    <t>http://blocgame.com/stats.php?id=61296</t>
  </si>
  <si>
    <t>KERIS EMAS</t>
  </si>
  <si>
    <t>General Malaya</t>
  </si>
  <si>
    <t>http://blocgame.com/stats.php?id=61301</t>
  </si>
  <si>
    <t>Exievess</t>
  </si>
  <si>
    <t>http://blocgame.com/stats.php?id=61305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</si>
  <si>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</si>
  <si>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</si>
  <si>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</si>
  <si>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</si>
  <si>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</si>
  <si>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</si>
  <si>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</si>
  <si>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Eralidor</t>
  </si>
  <si>
    <t>Traror</t>
  </si>
  <si>
    <t>http://blocgame.com/stats.php?id=61304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</si>
  <si>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</si>
  <si>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</si>
  <si>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</si>
  <si>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</si>
  <si>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</si>
  <si>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</si>
  <si>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Jokobeland</t>
  </si>
  <si>
    <t>TheMaxim</t>
  </si>
  <si>
    <t>http://blocgame.com/stats.php?id=61312</t>
  </si>
  <si>
    <t>Crowenheim</t>
  </si>
  <si>
    <t>blackcrow70</t>
  </si>
  <si>
    <t>http://blocgame.com/stats.php?id=48525</t>
  </si>
  <si>
    <t>Panggau Libau</t>
  </si>
  <si>
    <t>Tajau Mas</t>
  </si>
  <si>
    <t>http://blocgame.com/stats.php?id=61302</t>
  </si>
  <si>
    <t>jugane</t>
  </si>
  <si>
    <t>nosra</t>
  </si>
  <si>
    <t>http://blocgame.com/stats.php?id=61311</t>
  </si>
  <si>
    <t>cadesuxs</t>
  </si>
  <si>
    <t>http://blocgame.com/stats.php?id=61313</t>
  </si>
  <si>
    <t>Zach-Way</t>
  </si>
  <si>
    <t>http://blocgame.com/alliancestats.php?allianceid=1951</t>
  </si>
  <si>
    <t>MURD3R T3AM</t>
  </si>
  <si>
    <t>alliancestats.php?allianceid=1951</t>
  </si>
  <si>
    <t>http://blocgame.com/stats.php?id=61315</t>
  </si>
  <si>
    <t>Walamazu</t>
  </si>
  <si>
    <t>Allsyop</t>
  </si>
  <si>
    <t>http://blocgame.com/stats.php?id=61320</t>
  </si>
  <si>
    <t>Radaj</t>
  </si>
  <si>
    <t>Jobobopanopocus</t>
  </si>
  <si>
    <t>http://blocgame.com/stats.php?id=61322</t>
  </si>
  <si>
    <t>amilli</t>
  </si>
  <si>
    <t>hvzni</t>
  </si>
  <si>
    <t>http://blocgame.com/stats.php?id=61325</t>
  </si>
  <si>
    <t>D.Trump</t>
  </si>
  <si>
    <t>Bearkiller</t>
  </si>
  <si>
    <t>http://blocgame.com/stats.php?id=61319</t>
  </si>
  <si>
    <t>459k active personnel</t>
  </si>
  <si>
    <t>698k active personnel</t>
  </si>
  <si>
    <t>93895 km 2</t>
  </si>
  <si>
    <t>41039 km 2</t>
  </si>
  <si>
    <t>49 ships</t>
  </si>
  <si>
    <t>68339 km 2</t>
  </si>
  <si>
    <t>338k active personnel</t>
  </si>
  <si>
    <t>77277 km 2</t>
  </si>
  <si>
    <t>73 ships</t>
  </si>
  <si>
    <t>204k active personnel</t>
  </si>
  <si>
    <t>38151 km 2</t>
  </si>
  <si>
    <t>86928 km 2</t>
  </si>
  <si>
    <t>57 Tons</t>
  </si>
  <si>
    <t>26228 km 2</t>
  </si>
  <si>
    <t>43840 km 2</t>
  </si>
  <si>
    <t>60 ships</t>
  </si>
  <si>
    <t>34052 km 2</t>
  </si>
  <si>
    <t>95k active personnel</t>
  </si>
  <si>
    <t>last online 90 hours ago</t>
  </si>
  <si>
    <t>20633 km 2</t>
  </si>
  <si>
    <t>233k active personnel</t>
  </si>
  <si>
    <t>21255 km 2</t>
  </si>
  <si>
    <t>43027 km 2</t>
  </si>
  <si>
    <t>last online 124 hours ago</t>
  </si>
  <si>
    <t>11325 km 2</t>
  </si>
  <si>
    <t>19049 km 2</t>
  </si>
  <si>
    <t>25941 km 2</t>
  </si>
  <si>
    <t>7732 km 2</t>
  </si>
  <si>
    <t>last online 142 hours ago</t>
  </si>
  <si>
    <t>34656 km 2</t>
  </si>
  <si>
    <t>27062 km 2</t>
  </si>
  <si>
    <t>27349 km 2</t>
  </si>
  <si>
    <t>24548 km 2</t>
  </si>
  <si>
    <t>20495 km 2</t>
  </si>
  <si>
    <t>$338 million</t>
  </si>
  <si>
    <t>last online 112 hours ago</t>
  </si>
  <si>
    <t>$293 million</t>
  </si>
  <si>
    <t>last online 143 hours ago</t>
  </si>
  <si>
    <t>http://blocgame.com/alliancestats.php?allianceid=1953</t>
  </si>
  <si>
    <t>Tansang Kenyalang</t>
  </si>
  <si>
    <t>alliancestats.php?allianceid=1953</t>
  </si>
  <si>
    <t>$294 million</t>
  </si>
  <si>
    <t>24 factories</t>
  </si>
  <si>
    <t>last online 27 hours ago</t>
  </si>
  <si>
    <t>241k active personnel</t>
  </si>
  <si>
    <t>325k active personnel</t>
  </si>
  <si>
    <t>203k active personnel</t>
  </si>
  <si>
    <t>Depleted</t>
  </si>
  <si>
    <t>121k active personnel</t>
  </si>
  <si>
    <t>50639 km 2</t>
  </si>
  <si>
    <t>last online 43 hours ago</t>
  </si>
  <si>
    <t>85k active personnel</t>
  </si>
  <si>
    <t>38712 km 2</t>
  </si>
  <si>
    <t>34383 km 2</t>
  </si>
  <si>
    <t>5713 km 2</t>
  </si>
  <si>
    <t>19094 km 2</t>
  </si>
  <si>
    <t>141k active personnel</t>
  </si>
  <si>
    <t>16426 km 2</t>
  </si>
  <si>
    <t>$1210 million</t>
  </si>
  <si>
    <t>15513 km 2</t>
  </si>
  <si>
    <t>last online 65 hours ago</t>
  </si>
  <si>
    <t>26412 km 2</t>
  </si>
  <si>
    <t>21365 km 2</t>
  </si>
  <si>
    <t>19903 km 2</t>
  </si>
  <si>
    <t>13873 km 2</t>
  </si>
  <si>
    <t>377 Mbbl</t>
  </si>
  <si>
    <t>18040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</si>
  <si>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</si>
  <si>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</si>
  <si>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</si>
  <si>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</si>
  <si>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</si>
  <si>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$453 million</t>
  </si>
  <si>
    <t>30007 km 2</t>
  </si>
  <si>
    <t>$305 million</t>
  </si>
  <si>
    <t>$355 million</t>
  </si>
  <si>
    <t>$314 million</t>
  </si>
  <si>
    <t>last online 71 hours ago</t>
  </si>
  <si>
    <t>42 ships</t>
  </si>
  <si>
    <t>498k active personnel</t>
  </si>
  <si>
    <t>16 Tons</t>
  </si>
  <si>
    <t>405k active personnel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</si>
  <si>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</si>
  <si>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</si>
  <si>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</si>
  <si>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</si>
  <si>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</si>
  <si>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</si>
  <si>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Marslavia</t>
  </si>
  <si>
    <t>Surveyvon</t>
  </si>
  <si>
    <t>15249 km 2</t>
  </si>
  <si>
    <t>http://blocgame.com/stats.php?id=56758</t>
  </si>
  <si>
    <t>last online 60 hours ago</t>
  </si>
  <si>
    <t>last online 38 hours ago</t>
  </si>
  <si>
    <t>51679 km 2</t>
  </si>
  <si>
    <t>MikesPisshole</t>
  </si>
  <si>
    <t>MikeButJewish</t>
  </si>
  <si>
    <t>http://blocgame.com/stats.php?id=57391</t>
  </si>
  <si>
    <t>188k active personnel</t>
  </si>
  <si>
    <t>last online 44 hours ago</t>
  </si>
  <si>
    <t>Empersand</t>
  </si>
  <si>
    <t>Prophet Muhammad</t>
  </si>
  <si>
    <t>15061 km 2</t>
  </si>
  <si>
    <t>http://blocgame.com/stats.php?id=59059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</si>
  <si>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</si>
  <si>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</si>
  <si>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</si>
  <si>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</si>
  <si>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</si>
  <si>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</si>
  <si>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</si>
  <si>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5230 km 2</t>
  </si>
  <si>
    <t>ublurg</t>
  </si>
  <si>
    <t>MaximilianConti</t>
  </si>
  <si>
    <t>17787 km 2</t>
  </si>
  <si>
    <t>http://blocgame.com/stats.php?id=55362</t>
  </si>
  <si>
    <t>Rhodesovo</t>
  </si>
  <si>
    <t>Jean Latrois</t>
  </si>
  <si>
    <t>http://blocgame.com/alliancestats.php?allianceid=1682</t>
  </si>
  <si>
    <t>S.T.A.L.K.E.R.</t>
  </si>
  <si>
    <t>alliancestats.php?allianceid=1682</t>
  </si>
  <si>
    <t>11971 km 2</t>
  </si>
  <si>
    <t>http://blocgame.com/stats.php?id=55524</t>
  </si>
  <si>
    <t>11564 km 2</t>
  </si>
  <si>
    <t>New Eastasia</t>
  </si>
  <si>
    <t>LogieBear</t>
  </si>
  <si>
    <t>17498 km 2</t>
  </si>
  <si>
    <t>http://blocgame.com/stats.php?id=57041</t>
  </si>
  <si>
    <t>9446 km 2</t>
  </si>
  <si>
    <t>last online 63 hours ago</t>
  </si>
  <si>
    <t>6435 km 2</t>
  </si>
  <si>
    <t>17432 km 2</t>
  </si>
  <si>
    <t>last online 190 hours ago</t>
  </si>
  <si>
    <t>173k active personnel</t>
  </si>
  <si>
    <t>42920 km 2</t>
  </si>
  <si>
    <t>12220 km 2</t>
  </si>
  <si>
    <t>18642 km 2</t>
  </si>
  <si>
    <t>last online 123 hours ago</t>
  </si>
  <si>
    <t>41958 km 2</t>
  </si>
  <si>
    <t>last online 84 hours ago</t>
  </si>
  <si>
    <t>33832 km 2</t>
  </si>
  <si>
    <t>Seychelles</t>
  </si>
  <si>
    <t>Belanger_Chris</t>
  </si>
  <si>
    <t>6829 km 2</t>
  </si>
  <si>
    <t>http://blocgame.com/stats.php?id=52110</t>
  </si>
  <si>
    <t>Aquitastan</t>
  </si>
  <si>
    <t>LongDukDong</t>
  </si>
  <si>
    <t>13750 km 2</t>
  </si>
  <si>
    <t>http://blocgame.com/stats.php?id=59321</t>
  </si>
  <si>
    <t>Memnon</t>
  </si>
  <si>
    <t>EosDawn</t>
  </si>
  <si>
    <t>http://blocgame.com/alliancestats.php?allianceid=1402</t>
  </si>
  <si>
    <t>alliancestats.php?allianceid=1402</t>
  </si>
  <si>
    <t>13343 km 2</t>
  </si>
  <si>
    <t>http://blocgame.com/stats.php?id=50503</t>
  </si>
  <si>
    <t>13468 km 2</t>
  </si>
  <si>
    <t>23470 km 2</t>
  </si>
  <si>
    <t>Cammarania</t>
  </si>
  <si>
    <t>thealbiok</t>
  </si>
  <si>
    <t>24620 km 2</t>
  </si>
  <si>
    <t>http://blocgame.com/stats.php?id=60286</t>
  </si>
  <si>
    <t>hollywoodundead</t>
  </si>
  <si>
    <t>batmanthing2222</t>
  </si>
  <si>
    <t>http://blocgame.com/stats.php?id=59629</t>
  </si>
  <si>
    <t>6781 km 2</t>
  </si>
  <si>
    <t>Galilee</t>
  </si>
  <si>
    <t>lover of joy</t>
  </si>
  <si>
    <t>7451 km 2</t>
  </si>
  <si>
    <t>http://blocgame.com/stats.php?id=58944</t>
  </si>
  <si>
    <t>29201 km 2</t>
  </si>
  <si>
    <t>Heraclea</t>
  </si>
  <si>
    <t>Dionysus</t>
  </si>
  <si>
    <t>2535 km 2</t>
  </si>
  <si>
    <t>http://blocgame.com/stats.php?id=50490</t>
  </si>
  <si>
    <t>Porter</t>
  </si>
  <si>
    <t>26494 km 2</t>
  </si>
  <si>
    <t>http://blocgame.com/stats.php?id=45939</t>
  </si>
  <si>
    <t>last online 159 hours ago</t>
  </si>
  <si>
    <t>last online 149 hours ago</t>
  </si>
  <si>
    <t>last online 138 hours ago</t>
  </si>
  <si>
    <t>Mogudishu</t>
  </si>
  <si>
    <t>Hussain Mohammed Dahir</t>
  </si>
  <si>
    <t>$806 million</t>
  </si>
  <si>
    <t>17324 km 2</t>
  </si>
  <si>
    <t>http://blocgame.com/stats.php?id=60493</t>
  </si>
  <si>
    <t>28217 km 2</t>
  </si>
  <si>
    <t>Azoria</t>
  </si>
  <si>
    <t>Emperor Azor</t>
  </si>
  <si>
    <t>http://blocgame.com/stats.php?id=59005</t>
  </si>
  <si>
    <t>20353 km 2</t>
  </si>
  <si>
    <t>SCPJ</t>
  </si>
  <si>
    <t>ballingrad</t>
  </si>
  <si>
    <t>defran</t>
  </si>
  <si>
    <t>http://blocgame.com/alliancestats.php?allianceid=1919</t>
  </si>
  <si>
    <t>alliancestats.php?allianceid=1919</t>
  </si>
  <si>
    <t>19261 km 2</t>
  </si>
  <si>
    <t>http://blocgame.com/stats.php?id=60779</t>
  </si>
  <si>
    <t>JohorTakzim</t>
  </si>
  <si>
    <t>rafeejdt</t>
  </si>
  <si>
    <t>http://blocgame.com/stats.php?id=60544</t>
  </si>
  <si>
    <t>$673 million</t>
  </si>
  <si>
    <t>Casterly Rock</t>
  </si>
  <si>
    <t>TywinLannister</t>
  </si>
  <si>
    <t>http://blocgame.com/alliancestats.php?allianceid=1484</t>
  </si>
  <si>
    <t>The Iron Throne</t>
  </si>
  <si>
    <t>alliancestats.php?allianceid=1484</t>
  </si>
  <si>
    <t>7800 km 2</t>
  </si>
  <si>
    <t>http://blocgame.com/stats.php?id=51029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</si>
  <si>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</si>
  <si>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</si>
  <si>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</si>
  <si>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</si>
  <si>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</si>
  <si>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</si>
  <si>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</si>
  <si>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22786 km 2</t>
  </si>
  <si>
    <t>penis dick</t>
  </si>
  <si>
    <t>King Penis</t>
  </si>
  <si>
    <t>6340 km 2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</si>
  <si>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</si>
  <si>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</si>
  <si>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</si>
  <si>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</si>
  <si>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</si>
  <si>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</si>
  <si>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</si>
  <si>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$401 million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</si>
  <si>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</si>
  <si>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</si>
  <si>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</si>
  <si>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</si>
  <si>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</si>
  <si>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</si>
  <si>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</si>
  <si>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</si>
  <si>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</si>
  <si>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umalien</t>
  </si>
  <si>
    <t>lukas9834</t>
  </si>
  <si>
    <t>http://blocgame.com/stats.php?id=60011</t>
  </si>
  <si>
    <t>Abah Kau</t>
  </si>
  <si>
    <t>kakamin</t>
  </si>
  <si>
    <t>$378 million</t>
  </si>
  <si>
    <t>http://blocgame.com/stats.php?id=61281</t>
  </si>
  <si>
    <t>$397 million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</si>
  <si>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</si>
  <si>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</si>
  <si>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</si>
  <si>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</si>
  <si>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</si>
  <si>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</si>
  <si>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lanun selatan</t>
  </si>
  <si>
    <t>arjuna durhaka</t>
  </si>
  <si>
    <t>http://blocgame.com/stats.php?id=61392</t>
  </si>
  <si>
    <t>$370 million</t>
  </si>
  <si>
    <t>Volkssturm</t>
  </si>
  <si>
    <t>Wilhelm Keitel</t>
  </si>
  <si>
    <t>14013 km 2</t>
  </si>
  <si>
    <t>http://blocgame.com/stats.php?id=55804</t>
  </si>
  <si>
    <t>Ur</t>
  </si>
  <si>
    <t>Abraham</t>
  </si>
  <si>
    <t>http://blocgame.com/stats.php?id=61356</t>
  </si>
  <si>
    <t>23928 km 2</t>
  </si>
  <si>
    <t>aaaaaasssssssss</t>
  </si>
  <si>
    <t>http://blocgame.com/stats.php?id=61332</t>
  </si>
  <si>
    <t>Siths</t>
  </si>
  <si>
    <t>Sithlord</t>
  </si>
  <si>
    <t>http://blocgame.com/stats.php?id=61337</t>
  </si>
  <si>
    <t>Kurann</t>
  </si>
  <si>
    <t>Dicktater</t>
  </si>
  <si>
    <t>http://blocgame.com/stats.php?id=61333</t>
  </si>
  <si>
    <t>North Portugal</t>
  </si>
  <si>
    <t>Juan of Walmart</t>
  </si>
  <si>
    <t>8500 km 2</t>
  </si>
  <si>
    <t>http://blocgame.com/stats.php?id=52418</t>
  </si>
  <si>
    <t>Kucril</t>
  </si>
  <si>
    <t>Usmaran</t>
  </si>
  <si>
    <t>http://blocgame.com/stats.php?id=61358</t>
  </si>
  <si>
    <t>last online 103 hours ago</t>
  </si>
  <si>
    <t>$315 million</t>
  </si>
  <si>
    <t>Xina</t>
  </si>
  <si>
    <t>Chairman Xiao</t>
  </si>
  <si>
    <t>http://blocgame.com/stats.php?id=61328</t>
  </si>
  <si>
    <t>TheOneEmpire</t>
  </si>
  <si>
    <t>Imperial</t>
  </si>
  <si>
    <t>http://blocgame.com/stats.php?id=61338</t>
  </si>
  <si>
    <t>MediFelizinis</t>
  </si>
  <si>
    <t>Tranyiszkov</t>
  </si>
  <si>
    <t>last online 68 hours ago</t>
  </si>
  <si>
    <t>http://blocgame.com/stats.php?id=61341</t>
  </si>
  <si>
    <t>Freed Palestine</t>
  </si>
  <si>
    <t>Max Vivar</t>
  </si>
  <si>
    <t>http://blocgame.com/stats.php?id=61350</t>
  </si>
  <si>
    <t>NZealandia</t>
  </si>
  <si>
    <t>Dezko85</t>
  </si>
  <si>
    <t>http://blocgame.com/stats.php?id=61354</t>
  </si>
  <si>
    <t>Eureka</t>
  </si>
  <si>
    <t>Matt Wheeler</t>
  </si>
  <si>
    <t>http://blocgame.com/stats.php?id=61353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</si>
  <si>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</si>
  <si>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</si>
  <si>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</si>
  <si>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</si>
  <si>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</si>
  <si>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</si>
  <si>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</si>
  <si>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gostan</t>
  </si>
  <si>
    <t>Siliwangi</t>
  </si>
  <si>
    <t>http://blocgame.com/stats.php?id=61326</t>
  </si>
  <si>
    <t>Swoogity</t>
  </si>
  <si>
    <t>Baron Van Smexy</t>
  </si>
  <si>
    <t>http://blocgame.com/stats.php?id=61329</t>
  </si>
  <si>
    <t>Stroyocor</t>
  </si>
  <si>
    <t>Tribbz</t>
  </si>
  <si>
    <t>http://blocgame.com/stats.php?id=61339</t>
  </si>
  <si>
    <t>Bakartha</t>
  </si>
  <si>
    <t>mattcraw15</t>
  </si>
  <si>
    <t>$318 million</t>
  </si>
  <si>
    <t>http://blocgame.com/stats.php?id=61340</t>
  </si>
  <si>
    <t>The Starian</t>
  </si>
  <si>
    <t>Herobrine2705</t>
  </si>
  <si>
    <t>http://blocgame.com/stats.php?id=61347</t>
  </si>
  <si>
    <t>Managua</t>
  </si>
  <si>
    <t>Chancellor Geric</t>
  </si>
  <si>
    <t>http://blocgame.com/stats.php?id=61359</t>
  </si>
  <si>
    <t>Abissinia</t>
  </si>
  <si>
    <t>Domenico</t>
  </si>
  <si>
    <t>http://blocgame.com/stats.php?id=61368</t>
  </si>
  <si>
    <t>Manassas</t>
  </si>
  <si>
    <t>Rubendros</t>
  </si>
  <si>
    <t>http://blocgame.com/stats.php?id=61371</t>
  </si>
  <si>
    <t>Truistlandia</t>
  </si>
  <si>
    <t>Truisticnick77</t>
  </si>
  <si>
    <t>http://blocgame.com/stats.php?id=61372</t>
  </si>
  <si>
    <t>Aban</t>
  </si>
  <si>
    <t>er nilo</t>
  </si>
  <si>
    <t>http://blocgame.com/stats.php?id=61374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</si>
  <si>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</si>
  <si>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</si>
  <si>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</si>
  <si>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</si>
  <si>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</si>
  <si>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</si>
  <si>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phalia</t>
  </si>
  <si>
    <t>pipalucy</t>
  </si>
  <si>
    <t>http://blocgame.com/alliancestats.php?allianceid=1954</t>
  </si>
  <si>
    <t>RandL</t>
  </si>
  <si>
    <t>alliancestats.php?allianceid=1954</t>
  </si>
  <si>
    <t>http://blocgame.com/stats.php?id=61369</t>
  </si>
  <si>
    <t>Demedicis</t>
  </si>
  <si>
    <t>DEPRINCIPATIBUS</t>
  </si>
  <si>
    <t>http://blocgame.com/stats.php?id=61363</t>
  </si>
  <si>
    <t>McChicken</t>
  </si>
  <si>
    <t>mak-1212</t>
  </si>
  <si>
    <t>http://blocgame.com/alliancestats.php?allianceid=1945</t>
  </si>
  <si>
    <t>McChicken Allies</t>
  </si>
  <si>
    <t>alliancestats.php?allianceid=1945</t>
  </si>
  <si>
    <t>http://blocgame.com/stats.php?id=61184</t>
  </si>
  <si>
    <t>$304 million</t>
  </si>
  <si>
    <t>Austrlaia</t>
  </si>
  <si>
    <t>Matthew Wheeler</t>
  </si>
  <si>
    <t>http://blocgame.com/stats.php?id=61352</t>
  </si>
  <si>
    <t>Minahasa</t>
  </si>
  <si>
    <t>Sumual</t>
  </si>
  <si>
    <t>http://blocgame.com/stats.php?id=61360</t>
  </si>
  <si>
    <t>Scorpions</t>
  </si>
  <si>
    <t>Sarjan Blog</t>
  </si>
  <si>
    <t>http://blocgame.com/stats.php?id=61364</t>
  </si>
  <si>
    <t>Sarea</t>
  </si>
  <si>
    <t>Sumer2003</t>
  </si>
  <si>
    <t>http://blocgame.com/stats.php?id=61366</t>
  </si>
  <si>
    <t>Krea</t>
  </si>
  <si>
    <t>Conner Slayer</t>
  </si>
  <si>
    <t>http://blocgame.com/alliancestats.php?allianceid=1956</t>
  </si>
  <si>
    <t>Union Alliance</t>
  </si>
  <si>
    <t>alliancestats.php?allianceid=1956</t>
  </si>
  <si>
    <t>http://blocgame.com/stats.php?id=61378</t>
  </si>
  <si>
    <t>Kurzgestad</t>
  </si>
  <si>
    <t>mingebag</t>
  </si>
  <si>
    <t>http://blocgame.com/stats.php?id=61387</t>
  </si>
  <si>
    <t>$282 million</t>
  </si>
  <si>
    <t>Songjai</t>
  </si>
  <si>
    <t>Hir23wiohkl</t>
  </si>
  <si>
    <t>http://blocgame.com/stats.php?id=61399</t>
  </si>
  <si>
    <t>Velts</t>
  </si>
  <si>
    <t>Melvin Potts</t>
  </si>
  <si>
    <t>http://blocgame.com/stats.php?id=61389</t>
  </si>
  <si>
    <t>Bazistan</t>
  </si>
  <si>
    <t>Arak-Hidi Malik</t>
  </si>
  <si>
    <t>http://blocgame.com/stats.php?id=61351</t>
  </si>
  <si>
    <t>Sumer Empire</t>
  </si>
  <si>
    <t>Elyan96</t>
  </si>
  <si>
    <t>http://blocgame.com/stats.php?id=61397</t>
  </si>
  <si>
    <t>The Hidden Seas</t>
  </si>
  <si>
    <t>Luckygreen22</t>
  </si>
  <si>
    <t>http://blocgame.com/stats.php?id=61401</t>
  </si>
  <si>
    <t>AWAESOME</t>
  </si>
  <si>
    <t>awaesome</t>
  </si>
  <si>
    <t>http://blocgame.com/stats.php?id=61402</t>
  </si>
  <si>
    <t>rezaderaz3</t>
  </si>
  <si>
    <t>http://blocgame.com/stats.php?id=61405</t>
  </si>
  <si>
    <t>Conwell</t>
  </si>
  <si>
    <t>Orbit98</t>
  </si>
  <si>
    <t>http://blocgame.com/stats.php?id=61400</t>
  </si>
  <si>
    <t>Lang buana</t>
  </si>
  <si>
    <t>Lt.tycoono</t>
  </si>
  <si>
    <t>http://blocgame.com/stats.php?id=61336</t>
  </si>
  <si>
    <t>Curchi</t>
  </si>
  <si>
    <t>Makarana</t>
  </si>
  <si>
    <t>http://blocgame.com/stats.php?id=61406</t>
  </si>
  <si>
    <t>DZ Djeich</t>
  </si>
  <si>
    <t>StratoDZ</t>
  </si>
  <si>
    <t>http://blocgame.com/stats.php?id=61408</t>
  </si>
  <si>
    <t>Hamstonia</t>
  </si>
  <si>
    <t>ChubbyHamster</t>
  </si>
  <si>
    <t>$311 million</t>
  </si>
  <si>
    <t>http://blocgame.com/stats.php?id=61409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</si>
  <si>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</si>
  <si>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</si>
  <si>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</si>
  <si>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</si>
  <si>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</si>
  <si>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</si>
  <si>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Great Oreo</t>
  </si>
  <si>
    <t>Lord Oreo</t>
  </si>
  <si>
    <t>http://blocgame.com/stats.php?id=61413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</si>
  <si>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</si>
  <si>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</si>
  <si>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</si>
  <si>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</si>
  <si>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</si>
  <si>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</si>
  <si>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Viadvolstok</t>
  </si>
  <si>
    <t>Varnes</t>
  </si>
  <si>
    <t>http://blocgame.com/stats.php?id=61417</t>
  </si>
  <si>
    <t>Malmselovakia</t>
  </si>
  <si>
    <t>Mo An</t>
  </si>
  <si>
    <t>http://blocgame.com/stats.php?id=61419</t>
  </si>
  <si>
    <t>Snipars</t>
  </si>
  <si>
    <t>Matthew11214</t>
  </si>
  <si>
    <t>http://blocgame.com/stats.php?id=61420</t>
  </si>
  <si>
    <t>Kerith</t>
  </si>
  <si>
    <t>Alan Hawke</t>
  </si>
  <si>
    <t>http://blocgame.com/stats.php?id=61421</t>
  </si>
  <si>
    <t>Cronation</t>
  </si>
  <si>
    <t>bbills82</t>
  </si>
  <si>
    <t>http://blocgame.com/stats.php?id=61422</t>
  </si>
  <si>
    <t>445k active personnel</t>
  </si>
  <si>
    <t>64 ships</t>
  </si>
  <si>
    <t>Biji Kurdistan</t>
  </si>
  <si>
    <t>Myron2point0</t>
  </si>
  <si>
    <t>227k active personnel</t>
  </si>
  <si>
    <t>64978 km 2</t>
  </si>
  <si>
    <t>http://blocgame.com/stats.php?id=52906</t>
  </si>
  <si>
    <t>359k active personnel</t>
  </si>
  <si>
    <t>Kersumsos</t>
  </si>
  <si>
    <t>93387 km 2</t>
  </si>
  <si>
    <t>http://blocgame.com/stats.php?id=46317</t>
  </si>
  <si>
    <t>37887 km 2</t>
  </si>
  <si>
    <t>58k active personnel</t>
  </si>
  <si>
    <t>last online 78 hours ago</t>
  </si>
  <si>
    <t>LOLOLOL</t>
  </si>
  <si>
    <t>http://blocgame.com/stats.php?id=59107</t>
  </si>
  <si>
    <t>230k active personnel</t>
  </si>
  <si>
    <t>35750 km 2</t>
  </si>
  <si>
    <t>172k active personnel</t>
  </si>
  <si>
    <t>$3632 million</t>
  </si>
  <si>
    <t>last online 151 hours ago</t>
  </si>
  <si>
    <t>36240 km 2</t>
  </si>
  <si>
    <t>315k active personnel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</si>
  <si>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</si>
  <si>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</si>
  <si>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</si>
  <si>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</si>
  <si>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</si>
  <si>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</si>
  <si>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</si>
  <si>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</si>
  <si>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105 hours ago</t>
  </si>
  <si>
    <t>last online 59 hours ago</t>
  </si>
  <si>
    <t>223k active personnel</t>
  </si>
  <si>
    <t>Planistan</t>
  </si>
  <si>
    <t>YouDontGetToBringFriends</t>
  </si>
  <si>
    <t>211k active personnel</t>
  </si>
  <si>
    <t>46719 km 2</t>
  </si>
  <si>
    <t>http://blocgame.com/stats.php?id=54874</t>
  </si>
  <si>
    <t>Cecoe</t>
  </si>
  <si>
    <t>JamesK</t>
  </si>
  <si>
    <t>http://blocgame.com/stats.php?id=57441</t>
  </si>
  <si>
    <t>Kanto</t>
  </si>
  <si>
    <t>savage</t>
  </si>
  <si>
    <t>19446 km 2</t>
  </si>
  <si>
    <t>http://blocgame.com/stats.php?id=46050</t>
  </si>
  <si>
    <t>7880 km 2</t>
  </si>
  <si>
    <t>Grathalandia</t>
  </si>
  <si>
    <t>GoodGuy447</t>
  </si>
  <si>
    <t>11009 km 2</t>
  </si>
  <si>
    <t>http://blocgame.com/stats.php?id=60131</t>
  </si>
  <si>
    <t>last online 130 hours ago</t>
  </si>
  <si>
    <t>68k active personnel</t>
  </si>
  <si>
    <t>74k active personnel</t>
  </si>
  <si>
    <t>last online 174 hours ago</t>
  </si>
  <si>
    <t>22685 km 2</t>
  </si>
  <si>
    <t>16439 km 2</t>
  </si>
  <si>
    <t>last online 153 hours ago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</si>
  <si>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</si>
  <si>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</si>
  <si>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</si>
  <si>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</si>
  <si>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</si>
  <si>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</si>
  <si>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</si>
  <si>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Cascadistan</t>
  </si>
  <si>
    <t>Yung Killa</t>
  </si>
  <si>
    <t>29072 km 2</t>
  </si>
  <si>
    <t>http://blocgame.com/stats.php?id=59464</t>
  </si>
  <si>
    <t>30810 km 2</t>
  </si>
  <si>
    <t>17511 km 2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</si>
  <si>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</si>
  <si>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</si>
  <si>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</si>
  <si>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</si>
  <si>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</si>
  <si>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</si>
  <si>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</si>
  <si>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</si>
  <si>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28593 km 2</t>
  </si>
  <si>
    <t>Alyssa</t>
  </si>
  <si>
    <t>hoiguy1</t>
  </si>
  <si>
    <t>http://blocgame.com/stats.php?id=42835</t>
  </si>
  <si>
    <t>Kergia</t>
  </si>
  <si>
    <t>Haidir Hasim</t>
  </si>
  <si>
    <t>http://blocgame.com/stats.php?id=60940</t>
  </si>
  <si>
    <t>last online 107 hours ago</t>
  </si>
  <si>
    <t>last online 154 hours ago</t>
  </si>
  <si>
    <t>8725 km 2</t>
  </si>
  <si>
    <t>$364 million</t>
  </si>
  <si>
    <t>Cartrager</t>
  </si>
  <si>
    <t>http://blocgame.com/stats.php?id=61452</t>
  </si>
  <si>
    <t>$341 million</t>
  </si>
  <si>
    <t>$334 million</t>
  </si>
  <si>
    <t>MACAI SOVIET</t>
  </si>
  <si>
    <t>macai man</t>
  </si>
  <si>
    <t>http://blocgame.com/stats.php?id=61016</t>
  </si>
  <si>
    <t>NXZT</t>
  </si>
  <si>
    <t>S340</t>
  </si>
  <si>
    <t>http://blocgame.com/stats.php?id=61198</t>
  </si>
  <si>
    <t>Tlacayotl</t>
  </si>
  <si>
    <t>Tlixoatl</t>
  </si>
  <si>
    <t>http://blocgame.com/stats.php?id=61379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</si>
  <si>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</si>
  <si>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</si>
  <si>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</si>
  <si>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</si>
  <si>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</si>
  <si>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</si>
  <si>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</si>
  <si>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</si>
  <si>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</si>
  <si>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Ranco</t>
  </si>
  <si>
    <t>lucamarin</t>
  </si>
  <si>
    <t>http://blocgame.com/stats.php?id=61381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</si>
  <si>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</si>
  <si>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</si>
  <si>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</si>
  <si>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</si>
  <si>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</si>
  <si>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</si>
  <si>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</si>
  <si>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</si>
  <si>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</si>
  <si>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</si>
  <si>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</si>
  <si>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</si>
  <si>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The Covenent</t>
  </si>
  <si>
    <t>Benyboy3000</t>
  </si>
  <si>
    <t>http://blocgame.com/stats.php?id=61393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</si>
  <si>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</si>
  <si>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</si>
  <si>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</si>
  <si>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</si>
  <si>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</si>
  <si>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</si>
  <si>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</si>
  <si>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</si>
  <si>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</si>
  <si>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liberty land</t>
  </si>
  <si>
    <t>aula1</t>
  </si>
  <si>
    <t>http://blocgame.com/stats.php?id=61383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</si>
  <si>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</si>
  <si>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</si>
  <si>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</si>
  <si>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</si>
  <si>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</si>
  <si>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</si>
  <si>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</si>
  <si>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</si>
  <si>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</si>
  <si>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</si>
  <si>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</si>
  <si>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</si>
  <si>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</si>
  <si>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</si>
  <si>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</si>
  <si>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</si>
  <si>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</si>
  <si>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</si>
  <si>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</si>
  <si>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</si>
  <si>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</si>
  <si>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</si>
  <si>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</si>
  <si>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</si>
  <si>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</si>
  <si>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</si>
  <si>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</si>
  <si>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</si>
  <si>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</si>
  <si>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</si>
  <si>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</si>
  <si>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</si>
  <si>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</si>
  <si>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last online 133 hours ago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</si>
  <si>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</si>
  <si>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</si>
  <si>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</si>
  <si>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</si>
  <si>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</si>
  <si>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</si>
  <si>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</si>
  <si>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</si>
  <si>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</si>
  <si>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</si>
  <si>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</si>
  <si>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</si>
  <si>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</si>
  <si>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</si>
  <si>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</si>
  <si>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</si>
  <si>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</si>
  <si>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</si>
  <si>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</si>
  <si>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</si>
  <si>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</si>
  <si>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</si>
  <si>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</si>
  <si>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</si>
  <si>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</si>
  <si>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</si>
  <si>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</si>
  <si>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</si>
  <si>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</si>
  <si>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</si>
  <si>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</si>
  <si>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</si>
  <si>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</si>
  <si>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</si>
  <si>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</si>
  <si>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</si>
  <si>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</si>
  <si>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</si>
  <si>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</si>
  <si>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</si>
  <si>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</si>
  <si>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</si>
  <si>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</si>
  <si>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</si>
  <si>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Hattusa</t>
  </si>
  <si>
    <t>Sulla Malkosh</t>
  </si>
  <si>
    <t>http://blocgame.com/stats.php?id=61370</t>
  </si>
  <si>
    <t>Hedjaz</t>
  </si>
  <si>
    <t>Abdul Wahhab</t>
  </si>
  <si>
    <t>http://blocgame.com/stats.php?id=49882</t>
  </si>
  <si>
    <t>Brungariasst</t>
  </si>
  <si>
    <t>Solomon Wulu</t>
  </si>
  <si>
    <t>http://blocgame.com/stats.php?id=61331</t>
  </si>
  <si>
    <t>last online 128 hours ago</t>
  </si>
  <si>
    <t>Syafura</t>
  </si>
  <si>
    <t>SyafuraNET</t>
  </si>
  <si>
    <t>http://blocgame.com/stats.php?id=61299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</si>
  <si>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</si>
  <si>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</si>
  <si>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</si>
  <si>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</si>
  <si>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</si>
  <si>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</si>
  <si>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</si>
  <si>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</si>
  <si>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15834 km 2</t>
  </si>
  <si>
    <t>http://blocgame.com/stats.php?id=61073</t>
  </si>
  <si>
    <t>last online 150 hours ago</t>
  </si>
  <si>
    <t>Valve, Steam</t>
  </si>
  <si>
    <t>Lord Gaben</t>
  </si>
  <si>
    <t>$287 million</t>
  </si>
  <si>
    <t>http://blocgame.com/stats.php?id=57629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</si>
  <si>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</si>
  <si>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</si>
  <si>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</si>
  <si>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</si>
  <si>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</si>
  <si>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</si>
  <si>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</si>
  <si>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Harmontamia</t>
  </si>
  <si>
    <t>Kladyn529</t>
  </si>
  <si>
    <t>http://blocgame.com/stats.php?id=61323</t>
  </si>
  <si>
    <t>$285 million</t>
  </si>
  <si>
    <t>Ocetonia</t>
  </si>
  <si>
    <t>orelbon</t>
  </si>
  <si>
    <t>http://blocgame.com/stats.php?id=61343</t>
  </si>
  <si>
    <t>$283 million</t>
  </si>
  <si>
    <t>Myth</t>
  </si>
  <si>
    <t>MythGod</t>
  </si>
  <si>
    <t>http://blocgame.com/stats.php?id=61308</t>
  </si>
  <si>
    <t>vladindev</t>
  </si>
  <si>
    <t>angusholliday1</t>
  </si>
  <si>
    <t>http://blocgame.com/stats.php?id=61335</t>
  </si>
  <si>
    <t>Mocha</t>
  </si>
  <si>
    <t>dudearse</t>
  </si>
  <si>
    <t>http://blocgame.com/stats.php?id=61298</t>
  </si>
  <si>
    <t>$280 million</t>
  </si>
  <si>
    <t>$279 million</t>
  </si>
  <si>
    <t>Caucasia</t>
  </si>
  <si>
    <t>Vasya</t>
  </si>
  <si>
    <t>http://blocgame.com/stats.php?id=61029</t>
  </si>
  <si>
    <t>Nexustania</t>
  </si>
  <si>
    <t>Rodger Ankle</t>
  </si>
  <si>
    <t>$275 million</t>
  </si>
  <si>
    <t>http://blocgame.com/stats.php?id=61345</t>
  </si>
  <si>
    <t>kyliasia</t>
  </si>
  <si>
    <t>Evas</t>
  </si>
  <si>
    <t>http://blocgame.com/stats.php?id=61391</t>
  </si>
  <si>
    <t>Schritzo</t>
  </si>
  <si>
    <t>Daniel Payne</t>
  </si>
  <si>
    <t>http://blocgame.com/stats.php?id=61277</t>
  </si>
  <si>
    <t>7zxcv</t>
  </si>
  <si>
    <t>http://blocgame.com/stats.php?id=60802</t>
  </si>
  <si>
    <t>SASAKA</t>
  </si>
  <si>
    <t>Susako</t>
  </si>
  <si>
    <t>http://blocgame.com/stats.php?id=61293</t>
  </si>
  <si>
    <t>North Sudan</t>
  </si>
  <si>
    <t>Omar Al Bashir</t>
  </si>
  <si>
    <t>http://blocgame.com/stats.php?id=61324</t>
  </si>
  <si>
    <t>$251 million</t>
  </si>
  <si>
    <t>troll1</t>
  </si>
  <si>
    <t>master334</t>
  </si>
  <si>
    <t>10946 km 2</t>
  </si>
  <si>
    <t>http://blocgame.com/stats.php?id=61062</t>
  </si>
  <si>
    <t>kiko</t>
  </si>
  <si>
    <t>halaka</t>
  </si>
  <si>
    <t>http://blocgame.com/stats.php?id=61220</t>
  </si>
  <si>
    <t>Casandra</t>
  </si>
  <si>
    <t>Casandra ela</t>
  </si>
  <si>
    <t>http://blocgame.com/stats.php?id=60639</t>
  </si>
  <si>
    <t>Price</t>
  </si>
  <si>
    <t>Chvck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</si>
  <si>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</si>
  <si>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</si>
  <si>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</si>
  <si>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</si>
  <si>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</si>
  <si>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</si>
  <si>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http://blocgame.com/stats.php?id=60026</t>
  </si>
  <si>
    <t>Hondr</t>
  </si>
  <si>
    <t>davischristian</t>
  </si>
  <si>
    <t>http://blocgame.com/stats.php?id=60894</t>
  </si>
  <si>
    <t>Mendam Berahi</t>
  </si>
  <si>
    <t>PG PG PG PG</t>
  </si>
  <si>
    <t>15917 km 2</t>
  </si>
  <si>
    <t>http://blocgame.com/stats.php?id=60943</t>
  </si>
  <si>
    <t>last online 147 hours ago</t>
  </si>
  <si>
    <t>Sumeen</t>
  </si>
  <si>
    <t>srj143m</t>
  </si>
  <si>
    <t>http://blocgame.com/stats.php?id=61295</t>
  </si>
  <si>
    <t>last online 129 hours ago</t>
  </si>
  <si>
    <t>zionists</t>
  </si>
  <si>
    <t>lordben</t>
  </si>
  <si>
    <t>http://blocgame.com/stats.php?id=59246</t>
  </si>
  <si>
    <t>Callistan</t>
  </si>
  <si>
    <t>KingCalli</t>
  </si>
  <si>
    <t>http://blocgame.com/stats.php?id=61297</t>
  </si>
  <si>
    <t>Fagstan</t>
  </si>
  <si>
    <t>Fagarriiino</t>
  </si>
  <si>
    <t>$222 million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</si>
  <si>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</si>
  <si>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</si>
  <si>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</si>
  <si>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</si>
  <si>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</si>
  <si>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</si>
  <si>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Kedah</t>
  </si>
  <si>
    <t>Syafiq_afandi</t>
  </si>
  <si>
    <t>16195 km 2</t>
  </si>
  <si>
    <t>http://blocgame.com/stats.php?id=60478</t>
  </si>
  <si>
    <t>poggy</t>
  </si>
  <si>
    <t>yipog</t>
  </si>
  <si>
    <t>1771 km 2</t>
  </si>
  <si>
    <t>http://blocgame.com/stats.php?id=58681</t>
  </si>
  <si>
    <t>asdfasdf5</t>
  </si>
  <si>
    <t>nesnahsumsar</t>
  </si>
  <si>
    <t>16117 km 2</t>
  </si>
  <si>
    <t>http://blocgame.com/stats.php?id=61094</t>
  </si>
  <si>
    <t>Japan2</t>
  </si>
  <si>
    <t>Darkhonor</t>
  </si>
  <si>
    <t>http://blocgame.com/stats.php?id=61171</t>
  </si>
  <si>
    <t>BlackPowers</t>
  </si>
  <si>
    <t>Declan Power</t>
  </si>
  <si>
    <t>17900 km 2</t>
  </si>
  <si>
    <t>http://blocgame.com/stats.php?id=57639</t>
  </si>
  <si>
    <t>Harvest</t>
  </si>
  <si>
    <t>Wilhelm The First</t>
  </si>
  <si>
    <t>15001 km 2</t>
  </si>
  <si>
    <t>http://blocgame.com/stats.php?id=59993</t>
  </si>
  <si>
    <t>Poland</t>
  </si>
  <si>
    <t>Captain Slow</t>
  </si>
  <si>
    <t>http://blocgame.com/alliancestats.php?allianceid=1379</t>
  </si>
  <si>
    <t>alliancestats.php?allianceid=1379</t>
  </si>
  <si>
    <t>http://blocgame.com/stats.php?id=39011</t>
  </si>
  <si>
    <t>Fun country</t>
  </si>
  <si>
    <t>Caseyhendin</t>
  </si>
  <si>
    <t>http://blocgame.com/stats.php?id=60995</t>
  </si>
  <si>
    <t>The Creps</t>
  </si>
  <si>
    <t>Hingle McCringleberry</t>
  </si>
  <si>
    <t>http://blocgame.com/stats.php?id=60936</t>
  </si>
  <si>
    <t>Malayu Raya</t>
  </si>
  <si>
    <t>imranhanif19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</si>
  <si>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</si>
  <si>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</si>
  <si>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</si>
  <si>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</si>
  <si>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</si>
  <si>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</si>
  <si>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</si>
  <si>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Larry</t>
  </si>
  <si>
    <t>Not Larry</t>
  </si>
  <si>
    <t>http://blocgame.com/stats.php?id=59045</t>
  </si>
  <si>
    <t>Costa Rica</t>
  </si>
  <si>
    <t>Chris_zok</t>
  </si>
  <si>
    <t>2969 km 2</t>
  </si>
  <si>
    <t>http://blocgame.com/stats.php?id=52094</t>
  </si>
  <si>
    <t>Gothedan</t>
  </si>
  <si>
    <t>Stateright Wiggs</t>
  </si>
  <si>
    <t>http://blocgame.com/stats.php?id=61271</t>
  </si>
  <si>
    <t>Elven</t>
  </si>
  <si>
    <t>Elveneyes</t>
  </si>
  <si>
    <t>http://blocgame.com/stats.php?id=50341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</si>
  <si>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</si>
  <si>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</si>
  <si>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</si>
  <si>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</si>
  <si>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</si>
  <si>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</si>
  <si>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</si>
  <si>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</si>
  <si>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</si>
  <si>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</si>
  <si>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Anonymouses</t>
  </si>
  <si>
    <t>anon8034</t>
  </si>
  <si>
    <t>22591 km 2</t>
  </si>
  <si>
    <t>http://blocgame.com/stats.php?id=53429</t>
  </si>
  <si>
    <t>Cholastan</t>
  </si>
  <si>
    <t>Luminia151</t>
  </si>
  <si>
    <t>19500 km 2</t>
  </si>
  <si>
    <t>http://blocgame.com/stats.php?id=54281</t>
  </si>
  <si>
    <t>DIE</t>
  </si>
  <si>
    <t>hibyedie</t>
  </si>
  <si>
    <t>10517 km 2</t>
  </si>
  <si>
    <t>http://blocgame.com/stats.php?id=59482</t>
  </si>
  <si>
    <t>70 ships</t>
  </si>
  <si>
    <t>68 ships</t>
  </si>
  <si>
    <t>47106 km 2</t>
  </si>
  <si>
    <t>31 factories</t>
  </si>
  <si>
    <t>269k active personnel</t>
  </si>
  <si>
    <t>76215 km 2</t>
  </si>
  <si>
    <t>132k active personnel</t>
  </si>
  <si>
    <t>88241 km 2</t>
  </si>
  <si>
    <t>37722 km 2</t>
  </si>
  <si>
    <t>5 Tons</t>
  </si>
  <si>
    <t>89k active personnel</t>
  </si>
  <si>
    <t>11549 km 2</t>
  </si>
  <si>
    <t>397k active personnel</t>
  </si>
  <si>
    <t>8039 km 2</t>
  </si>
  <si>
    <t>22902 km 2</t>
  </si>
  <si>
    <t>52116 km 2</t>
  </si>
  <si>
    <t>165 Mbbl</t>
  </si>
  <si>
    <t>25332 km 2</t>
  </si>
  <si>
    <t>29052 km 2</t>
  </si>
  <si>
    <t>23183 km 2</t>
  </si>
  <si>
    <t>367k active personnel</t>
  </si>
  <si>
    <t>2261 km 2</t>
  </si>
  <si>
    <t>23458 km 2</t>
  </si>
  <si>
    <t>412k active personnel</t>
  </si>
  <si>
    <t>54311 km 2</t>
  </si>
  <si>
    <t>31047 km 2</t>
  </si>
  <si>
    <t>20341 km 2</t>
  </si>
  <si>
    <t>284k active personnel</t>
  </si>
  <si>
    <t>58538 km 2</t>
  </si>
  <si>
    <t>$3119 million</t>
  </si>
  <si>
    <t>$2992 million</t>
  </si>
  <si>
    <t>31849 km 2</t>
  </si>
  <si>
    <t>22003 km 2</t>
  </si>
  <si>
    <t>8815 km 2</t>
  </si>
  <si>
    <t>last online 126 hours ago</t>
  </si>
  <si>
    <t>$2105 million</t>
  </si>
  <si>
    <t>27611 km 2</t>
  </si>
  <si>
    <t>12906 km 2</t>
  </si>
  <si>
    <t>24067 km 2</t>
  </si>
  <si>
    <t>last online 148 hours ago</t>
  </si>
  <si>
    <t>26276 km 2</t>
  </si>
  <si>
    <t>1131 km 2</t>
  </si>
  <si>
    <t>16580 km 2</t>
  </si>
  <si>
    <t>51122 km 2</t>
  </si>
  <si>
    <t>$1701 million</t>
  </si>
  <si>
    <t>10250 km 2</t>
  </si>
  <si>
    <t>$1431 million</t>
  </si>
  <si>
    <t>44015 km 2</t>
  </si>
  <si>
    <t>68704 km 2</t>
  </si>
  <si>
    <t>24115 km 2</t>
  </si>
  <si>
    <t>$726 million</t>
  </si>
  <si>
    <t>25842 km 2</t>
  </si>
  <si>
    <t>11643 km 2</t>
  </si>
  <si>
    <t>14025 km 2</t>
  </si>
  <si>
    <t>$632 million</t>
  </si>
  <si>
    <t>18789 km 2</t>
  </si>
  <si>
    <t>$624 million</t>
  </si>
  <si>
    <t>25046 km 2</t>
  </si>
  <si>
    <t>last online 164 hours ago</t>
  </si>
  <si>
    <t>$493 million</t>
  </si>
  <si>
    <t>23338 km 2</t>
  </si>
  <si>
    <t>12910 km 2</t>
  </si>
  <si>
    <t>$403 million</t>
  </si>
  <si>
    <t>$399 million</t>
  </si>
  <si>
    <t>10830 km 2</t>
  </si>
  <si>
    <t>$373 million</t>
  </si>
  <si>
    <t>$340 million</t>
  </si>
  <si>
    <t>last online 183 hours ago</t>
  </si>
  <si>
    <t>$336 million</t>
  </si>
  <si>
    <t>$343 million</t>
  </si>
  <si>
    <t>$329 million</t>
  </si>
  <si>
    <t>$317 million</t>
  </si>
  <si>
    <t>last online 177 hours ago</t>
  </si>
  <si>
    <t>$299 million</t>
  </si>
  <si>
    <t>$237 million</t>
  </si>
  <si>
    <t>$266 million</t>
  </si>
  <si>
    <t>20030 km 2</t>
  </si>
  <si>
    <t>$253 million</t>
  </si>
  <si>
    <t>$212 million</t>
  </si>
  <si>
    <t>16635 km 2</t>
  </si>
  <si>
    <t>86k active personnel</t>
  </si>
  <si>
    <t>115k active personnel</t>
  </si>
  <si>
    <t>last online 49 hours ago</t>
  </si>
  <si>
    <t>265k active personnel</t>
  </si>
  <si>
    <t>288k active personnel</t>
  </si>
  <si>
    <t>$11042 million</t>
  </si>
  <si>
    <t>$10893 million</t>
  </si>
  <si>
    <t>217k active personnel</t>
  </si>
  <si>
    <t>$10621 million</t>
  </si>
  <si>
    <t>56 ships</t>
  </si>
  <si>
    <t>$10265 million</t>
  </si>
  <si>
    <t>297k active personnel</t>
  </si>
  <si>
    <t>74 ships</t>
  </si>
  <si>
    <t>136790 km 2</t>
  </si>
  <si>
    <t>39935 km 2</t>
  </si>
  <si>
    <t>15569 km 2</t>
  </si>
  <si>
    <t>$7877 million</t>
  </si>
  <si>
    <t>$7429 million</t>
  </si>
  <si>
    <t>26021 km 2</t>
  </si>
  <si>
    <t>$7005 million</t>
  </si>
  <si>
    <t>155k active personnel</t>
  </si>
  <si>
    <t>365 Mbbl</t>
  </si>
  <si>
    <t>19428 km 2</t>
  </si>
  <si>
    <t>27196 km 2</t>
  </si>
  <si>
    <t>13837 km 2</t>
  </si>
  <si>
    <t>130k active personnel</t>
  </si>
  <si>
    <t>$5976 million</t>
  </si>
  <si>
    <t>341 Mbbl</t>
  </si>
  <si>
    <t>$5469 million</t>
  </si>
  <si>
    <t>$5681 million</t>
  </si>
  <si>
    <t>$5562 million</t>
  </si>
  <si>
    <t>100286 km 2</t>
  </si>
  <si>
    <t>29444 km 2</t>
  </si>
  <si>
    <t>67357 km 2</t>
  </si>
  <si>
    <t>37856 km 2</t>
  </si>
  <si>
    <t>136310 km 2</t>
  </si>
  <si>
    <t>44418 km 2</t>
  </si>
  <si>
    <t>54201 km 2</t>
  </si>
  <si>
    <t>260 Mbbl</t>
  </si>
  <si>
    <t>38220 km 2</t>
  </si>
  <si>
    <t>$4121 million</t>
  </si>
  <si>
    <t>$4497 million</t>
  </si>
  <si>
    <t>$4254 million</t>
  </si>
  <si>
    <t>$4406 million</t>
  </si>
  <si>
    <t>41422 km 2</t>
  </si>
  <si>
    <t>200k active personnel</t>
  </si>
  <si>
    <t>107257 km 2</t>
  </si>
  <si>
    <t>4297 km 2</t>
  </si>
  <si>
    <t>last online 110 hours ago</t>
  </si>
  <si>
    <t>$4622 million</t>
  </si>
  <si>
    <t>44876 km 2</t>
  </si>
  <si>
    <t>39985 km 2</t>
  </si>
  <si>
    <t>$3792 million</t>
  </si>
  <si>
    <t>$3966 million</t>
  </si>
  <si>
    <t>$4574 million</t>
  </si>
  <si>
    <t>32130 km 2</t>
  </si>
  <si>
    <t>$3485 million</t>
  </si>
  <si>
    <t>29838 km 2</t>
  </si>
  <si>
    <t>last online 188 hours ago</t>
  </si>
  <si>
    <t>81504 km 2</t>
  </si>
  <si>
    <t>$3455 million</t>
  </si>
  <si>
    <t>$2561 million</t>
  </si>
  <si>
    <t>48k active personnel</t>
  </si>
  <si>
    <t>$3215 million</t>
  </si>
  <si>
    <t>30467 km 2</t>
  </si>
  <si>
    <t>9956 km 2</t>
  </si>
  <si>
    <t>19822 km 2</t>
  </si>
  <si>
    <t>7076 km 2</t>
  </si>
  <si>
    <t>$2778 million</t>
  </si>
  <si>
    <t>$2809 million</t>
  </si>
  <si>
    <t>72 Mbbl</t>
  </si>
  <si>
    <t>$2518 million</t>
  </si>
  <si>
    <t>27147 km 2</t>
  </si>
  <si>
    <t>29576 km 2</t>
  </si>
  <si>
    <t>$2115 million</t>
  </si>
  <si>
    <t>33420 km 2</t>
  </si>
  <si>
    <t>31906 km 2</t>
  </si>
  <si>
    <t>25200 km 2</t>
  </si>
  <si>
    <t>$2091 million</t>
  </si>
  <si>
    <t>$1967 million</t>
  </si>
  <si>
    <t>last online 45 hours ago</t>
  </si>
  <si>
    <t>28221 km 2</t>
  </si>
  <si>
    <t>21876 km 2</t>
  </si>
  <si>
    <t>$1790 million</t>
  </si>
  <si>
    <t>$1604 million</t>
  </si>
  <si>
    <t>34696 km 2</t>
  </si>
  <si>
    <t>$1657 million</t>
  </si>
  <si>
    <t>$1586 million</t>
  </si>
  <si>
    <t>366 Mbbl</t>
  </si>
  <si>
    <t>37589 km 2</t>
  </si>
  <si>
    <t>$1526 million</t>
  </si>
  <si>
    <t>last online 178 hours ago</t>
  </si>
  <si>
    <t>$1302 million</t>
  </si>
  <si>
    <t>$1493 million</t>
  </si>
  <si>
    <t>111 Mbbl</t>
  </si>
  <si>
    <t>446 Mbbl</t>
  </si>
  <si>
    <t>8937 km 2</t>
  </si>
  <si>
    <t>$1369 million</t>
  </si>
  <si>
    <t>23230 km 2</t>
  </si>
  <si>
    <t>$1337 million</t>
  </si>
  <si>
    <t>20808 km 2</t>
  </si>
  <si>
    <t>$1189 million</t>
  </si>
  <si>
    <t>386 Mbbl</t>
  </si>
  <si>
    <t>15486 km 2</t>
  </si>
  <si>
    <t>$1120 million</t>
  </si>
  <si>
    <t>256 Mbbl</t>
  </si>
  <si>
    <t>$921 million</t>
  </si>
  <si>
    <t>$890 million</t>
  </si>
  <si>
    <t>$881 million</t>
  </si>
  <si>
    <t>122k active personnel</t>
  </si>
  <si>
    <t>$930 million</t>
  </si>
  <si>
    <t>$861 million</t>
  </si>
  <si>
    <t>$802 million</t>
  </si>
  <si>
    <t>$746 million</t>
  </si>
  <si>
    <t>last online 76 hours ago</t>
  </si>
  <si>
    <t>$735 million</t>
  </si>
  <si>
    <t>$721 million</t>
  </si>
  <si>
    <t>last online 152 hours ago</t>
  </si>
  <si>
    <t>$808 million</t>
  </si>
  <si>
    <t>24200 km 2</t>
  </si>
  <si>
    <t>54 Mbbl</t>
  </si>
  <si>
    <t>$682 million</t>
  </si>
  <si>
    <t>23557 km 2</t>
  </si>
  <si>
    <t>$693 million</t>
  </si>
  <si>
    <t>$669 million</t>
  </si>
  <si>
    <t>84k active personnel</t>
  </si>
  <si>
    <t>last online 72 hours ago</t>
  </si>
  <si>
    <t>263 Mbbl</t>
  </si>
  <si>
    <t>14995 km 2</t>
  </si>
  <si>
    <t>$714 million</t>
  </si>
  <si>
    <t>11459 km 2</t>
  </si>
  <si>
    <t>$646 million</t>
  </si>
  <si>
    <t>21235 km 2</t>
  </si>
  <si>
    <t>19866 km 2</t>
  </si>
  <si>
    <t>294 Mbbl</t>
  </si>
  <si>
    <t>last online 95 hours ago</t>
  </si>
  <si>
    <t>$573 million</t>
  </si>
  <si>
    <t>$509 million</t>
  </si>
  <si>
    <t>315 Mbbl</t>
  </si>
  <si>
    <t>23912 km 2</t>
  </si>
  <si>
    <t>21725 km 2</t>
  </si>
  <si>
    <t>$455 million</t>
  </si>
  <si>
    <t>$456 million</t>
  </si>
  <si>
    <t>last online 197 hours ago</t>
  </si>
  <si>
    <t>$393 million</t>
  </si>
  <si>
    <t>$417 million</t>
  </si>
  <si>
    <t>$458 million</t>
  </si>
  <si>
    <t>$407 million</t>
  </si>
  <si>
    <t>$400 million</t>
  </si>
  <si>
    <t>$386 million</t>
  </si>
  <si>
    <t>$414 million</t>
  </si>
  <si>
    <t>last online 111 hours ago</t>
  </si>
  <si>
    <t>$385 million</t>
  </si>
  <si>
    <t>$349 million</t>
  </si>
  <si>
    <t>$376 million</t>
  </si>
  <si>
    <t>$332 million</t>
  </si>
  <si>
    <t>14917 km 2</t>
  </si>
  <si>
    <t>$359 million</t>
  </si>
  <si>
    <t>$278 million</t>
  </si>
  <si>
    <t>$321 million</t>
  </si>
  <si>
    <t>$281 million</t>
  </si>
  <si>
    <t>last online 160 hours ago</t>
  </si>
  <si>
    <t>$270 million</t>
  </si>
  <si>
    <t>$257 million</t>
  </si>
  <si>
    <t>$377 million</t>
  </si>
  <si>
    <t>$226 million</t>
  </si>
  <si>
    <t>$242 million</t>
  </si>
  <si>
    <t>last online 184 hours ago</t>
  </si>
  <si>
    <t>$277 million</t>
  </si>
  <si>
    <t>last online 99 hours ago</t>
  </si>
  <si>
    <t>$245 million</t>
  </si>
  <si>
    <t>last online 195 hours ago</t>
  </si>
  <si>
    <t>$199 million</t>
  </si>
  <si>
    <t>$194 million</t>
  </si>
  <si>
    <t>$152 million</t>
  </si>
  <si>
    <t>$64 million</t>
  </si>
  <si>
    <t>17 Tons</t>
  </si>
  <si>
    <t>21 Tons</t>
  </si>
  <si>
    <t>383 Mbbl</t>
  </si>
  <si>
    <t>1475 Mbbl</t>
  </si>
  <si>
    <t>169 Mbbl</t>
  </si>
  <si>
    <t>329k active personnel</t>
  </si>
  <si>
    <t>last online 55 hours ago</t>
  </si>
  <si>
    <t>32920 km 2</t>
  </si>
  <si>
    <t>154k active personnel</t>
  </si>
  <si>
    <t>225k active personnel</t>
  </si>
  <si>
    <t>56233 km 2</t>
  </si>
  <si>
    <t>31623 km 2</t>
  </si>
  <si>
    <t>64827 km 2</t>
  </si>
  <si>
    <t>27 Mbbl</t>
  </si>
  <si>
    <t>32803 km 2</t>
  </si>
  <si>
    <t>289k active personnel</t>
  </si>
  <si>
    <t>282 Mbbl</t>
  </si>
  <si>
    <t>127k active personnel</t>
  </si>
  <si>
    <t>last online 125 hours ago</t>
  </si>
  <si>
    <t>last online 116 hours ago</t>
  </si>
  <si>
    <t>215 Mbbl</t>
  </si>
  <si>
    <t>CIRD</t>
  </si>
  <si>
    <t>John Wayne Gasey</t>
  </si>
  <si>
    <t>http://blocgame.com/stats.php?id=51022</t>
  </si>
  <si>
    <t>411k active personnel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</si>
  <si>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</si>
  <si>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</si>
  <si>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</si>
  <si>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</si>
  <si>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</si>
  <si>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</si>
  <si>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405 Mbbl</t>
  </si>
  <si>
    <t>392 Mbbl</t>
  </si>
  <si>
    <t>236 Mbbl</t>
  </si>
  <si>
    <t>last online 193 hours ago</t>
  </si>
  <si>
    <t>last online 135 hours ago</t>
  </si>
  <si>
    <t>last online 46 hours ago</t>
  </si>
  <si>
    <t>SS-Amazonien</t>
  </si>
  <si>
    <t>Mengele-chan</t>
  </si>
  <si>
    <t>30051 km 2</t>
  </si>
  <si>
    <t>http://blocgame.com/stats.php?id=49589</t>
  </si>
  <si>
    <t>26 Mbbl</t>
  </si>
  <si>
    <t>Rosenstan</t>
  </si>
  <si>
    <t>Iosif V. Rosen</t>
  </si>
  <si>
    <t>http://blocgame.com/stats.php?id=54699</t>
  </si>
  <si>
    <t>last online 57 hours ago</t>
  </si>
  <si>
    <t>last online 117 hours ago</t>
  </si>
  <si>
    <t>21908 km 2</t>
  </si>
  <si>
    <t>677 Mbbl</t>
  </si>
  <si>
    <t>Sloth</t>
  </si>
  <si>
    <t>Speedwardo</t>
  </si>
  <si>
    <t>6330 km 2</t>
  </si>
  <si>
    <t>http://blocgame.com/stats.php?id=56328</t>
  </si>
  <si>
    <t>13120 Mbbl</t>
  </si>
  <si>
    <t>joshyria</t>
  </si>
  <si>
    <t>joshuagollaher</t>
  </si>
  <si>
    <t>9452 km 2</t>
  </si>
  <si>
    <t>http://blocgame.com/stats.php?id=58162</t>
  </si>
  <si>
    <t>20 Mbbl</t>
  </si>
  <si>
    <t>23008 km 2</t>
  </si>
  <si>
    <t>JK</t>
  </si>
  <si>
    <t>Lavey</t>
  </si>
  <si>
    <t>11345 km 2</t>
  </si>
  <si>
    <t>http://blocgame.com/stats.php?id=58602</t>
  </si>
  <si>
    <t>38836 km 2</t>
  </si>
  <si>
    <t>13687 km 2</t>
  </si>
  <si>
    <t>313 Mbbl</t>
  </si>
  <si>
    <t>last online 75 hours ago</t>
  </si>
  <si>
    <t>Krat</t>
  </si>
  <si>
    <t>Mythron</t>
  </si>
  <si>
    <t>http://blocgame.com/alliancestats.php?allianceid=1664</t>
  </si>
  <si>
    <t>U.N.O</t>
  </si>
  <si>
    <t>alliancestats.php?allianceid=1664</t>
  </si>
  <si>
    <t>1604 km 2</t>
  </si>
  <si>
    <t>http://blocgame.com/stats.php?id=51892</t>
  </si>
  <si>
    <t>last online 170 hours ago</t>
  </si>
  <si>
    <t>Malacau</t>
  </si>
  <si>
    <t>inth0x</t>
  </si>
  <si>
    <t>8584 km 2</t>
  </si>
  <si>
    <t>http://blocgame.com/stats.php?id=59315</t>
  </si>
  <si>
    <t>last online 74 hours ago</t>
  </si>
  <si>
    <t>last online 52 hours ago</t>
  </si>
  <si>
    <t>Del</t>
  </si>
  <si>
    <t>arnoldNYAAAA</t>
  </si>
  <si>
    <t>http://blocgame.com/stats.php?id=59586</t>
  </si>
  <si>
    <t>264 Mbbl</t>
  </si>
  <si>
    <t>125 Mbbl</t>
  </si>
  <si>
    <t>296 Mbbl</t>
  </si>
  <si>
    <t>9360 km 2</t>
  </si>
  <si>
    <t>68 Mbbl</t>
  </si>
  <si>
    <t>30424 km 2</t>
  </si>
  <si>
    <t>237 Mbbl</t>
  </si>
  <si>
    <t>13187 km 2</t>
  </si>
  <si>
    <t>13078 km 2</t>
  </si>
  <si>
    <t>$1405 million</t>
  </si>
  <si>
    <t>179 Mbbl</t>
  </si>
  <si>
    <t>26094 km 2</t>
  </si>
  <si>
    <t>329 Mbbl</t>
  </si>
  <si>
    <t>33025 km 2</t>
  </si>
  <si>
    <t>9596 km 2</t>
  </si>
  <si>
    <t>12860 km 2</t>
  </si>
  <si>
    <t>19330 km 2</t>
  </si>
  <si>
    <t>Meeses &amp; Geeses</t>
  </si>
  <si>
    <t>Gaby</t>
  </si>
  <si>
    <t>http://blocgame.com/stats.php?id=58187</t>
  </si>
  <si>
    <t>146 Mbbl</t>
  </si>
  <si>
    <t>49 Mbbl</t>
  </si>
  <si>
    <t>SandNiggers</t>
  </si>
  <si>
    <t>bear31899</t>
  </si>
  <si>
    <t>10068 km 2</t>
  </si>
  <si>
    <t>http://blocgame.com/stats.php?id=55783</t>
  </si>
  <si>
    <t>157 Mbbl</t>
  </si>
  <si>
    <t>30 Mbbl</t>
  </si>
  <si>
    <t>Harezland</t>
  </si>
  <si>
    <t>Adam harez</t>
  </si>
  <si>
    <t>http://blocgame.com/stats.php?id=60587</t>
  </si>
  <si>
    <t>last online 168 hours ago</t>
  </si>
  <si>
    <t>908 Mbbl</t>
  </si>
  <si>
    <t>325 Mbbl</t>
  </si>
  <si>
    <t>307 Mbbl</t>
  </si>
  <si>
    <t>576 Mbbl</t>
  </si>
  <si>
    <t>Cost Pobrecita</t>
  </si>
  <si>
    <t>MUB3</t>
  </si>
  <si>
    <t>http://blocgame.com/stats.php?id=48534</t>
  </si>
  <si>
    <t>52 Mbbl</t>
  </si>
  <si>
    <t>Ormkirk</t>
  </si>
  <si>
    <t>Savalaia</t>
  </si>
  <si>
    <t>http://blocgame.com/stats.php?id=57628</t>
  </si>
  <si>
    <t>Rannoria</t>
  </si>
  <si>
    <t>Rann</t>
  </si>
  <si>
    <t>http://blocgame.com/stats.php?id=60928</t>
  </si>
  <si>
    <t>304 Mbbl</t>
  </si>
  <si>
    <t>Twerkanasia</t>
  </si>
  <si>
    <t>J_Daddy2.0</t>
  </si>
  <si>
    <t>http://blocgame.com/alliancestats.php?allianceid=1961</t>
  </si>
  <si>
    <t>Team?</t>
  </si>
  <si>
    <t>$402 million</t>
  </si>
  <si>
    <t>alliancestats.php?allianceid=1961</t>
  </si>
  <si>
    <t>http://blocgame.com/stats.php?id=58182</t>
  </si>
  <si>
    <t>Naegleria</t>
  </si>
  <si>
    <t>Cat the Great</t>
  </si>
  <si>
    <t>http://blocgame.com/stats.php?id=49228</t>
  </si>
  <si>
    <t>last online 113 hours ago</t>
  </si>
  <si>
    <t>18800 km 2</t>
  </si>
  <si>
    <t>MyBigDick</t>
  </si>
  <si>
    <t>ii Milos ii</t>
  </si>
  <si>
    <t>25956 km 2</t>
  </si>
  <si>
    <t>http://blocgame.com/stats.php?id=61178</t>
  </si>
  <si>
    <t>last online 82 hours ago</t>
  </si>
  <si>
    <t>6149 Mbbl</t>
  </si>
  <si>
    <t>1652 Mbbl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</si>
  <si>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</si>
  <si>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</si>
  <si>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</si>
  <si>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</si>
  <si>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</si>
  <si>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</si>
  <si>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</si>
  <si>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</si>
  <si>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</si>
  <si>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</si>
  <si>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</si>
  <si>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</si>
  <si>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</si>
  <si>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</si>
  <si>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</si>
  <si>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</si>
  <si>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</si>
  <si>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</si>
  <si>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</si>
  <si>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</si>
  <si>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</si>
  <si>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</si>
  <si>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</si>
  <si>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</si>
  <si>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</si>
  <si>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</si>
  <si>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</si>
  <si>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</si>
  <si>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</si>
  <si>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http://blocgame.com/stats.php?id=41495</t>
  </si>
  <si>
    <t>Atoms</t>
  </si>
  <si>
    <t>Totakun</t>
  </si>
  <si>
    <t>$308 million</t>
  </si>
  <si>
    <t>http://blocgame.com/stats.php?id=59898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</si>
  <si>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</si>
  <si>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</si>
  <si>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</si>
  <si>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</si>
  <si>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</si>
  <si>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</si>
  <si>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</si>
  <si>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</si>
  <si>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</si>
  <si>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Colombia Libre</t>
  </si>
  <si>
    <t>pokesus</t>
  </si>
  <si>
    <t>http://blocgame.com/stats.php?id=61475</t>
  </si>
  <si>
    <t>Yabish</t>
  </si>
  <si>
    <t>YaBish</t>
  </si>
  <si>
    <t>http://blocgame.com/stats.php?id=61476</t>
  </si>
  <si>
    <t>2d NVA corp</t>
  </si>
  <si>
    <t>Maj Gen Hu an</t>
  </si>
  <si>
    <t>http://blocgame.com/stats.php?id=61478</t>
  </si>
  <si>
    <t>247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</si>
  <si>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</si>
  <si>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</si>
  <si>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</si>
  <si>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</si>
  <si>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</si>
  <si>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</si>
  <si>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Kinkintory</t>
  </si>
  <si>
    <t>Kal.</t>
  </si>
  <si>
    <t>http://blocgame.com/stats.php?id=61472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</si>
  <si>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</si>
  <si>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</si>
  <si>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</si>
  <si>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</si>
  <si>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</si>
  <si>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</si>
  <si>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</si>
  <si>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</si>
  <si>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</si>
  <si>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</si>
  <si>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</si>
  <si>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</si>
  <si>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</si>
  <si>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</si>
  <si>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</si>
  <si>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</si>
  <si>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</si>
  <si>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</si>
  <si>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</si>
  <si>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</si>
  <si>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</si>
  <si>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</si>
  <si>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</si>
  <si>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</si>
  <si>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Goomran</t>
  </si>
  <si>
    <t>Hadon</t>
  </si>
  <si>
    <t>http://blocgame.com/stats.php?id=61459</t>
  </si>
  <si>
    <t>$300 million</t>
  </si>
  <si>
    <t>AAAAAA</t>
  </si>
  <si>
    <t>$310 million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</si>
  <si>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</si>
  <si>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</si>
  <si>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</si>
  <si>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</si>
  <si>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</si>
  <si>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</si>
  <si>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</si>
  <si>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</si>
  <si>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</si>
  <si>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</si>
  <si>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</si>
  <si>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</si>
  <si>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</si>
  <si>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</si>
  <si>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</si>
  <si>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</si>
  <si>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</si>
  <si>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</si>
  <si>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</si>
  <si>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</si>
  <si>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</si>
  <si>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</si>
  <si>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</si>
  <si>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</si>
  <si>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</si>
  <si>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</si>
  <si>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</si>
  <si>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Jeoson Korea</t>
  </si>
  <si>
    <t>Jwong-wal il</t>
  </si>
  <si>
    <t>http://blocgame.com/stats.php?id=61438</t>
  </si>
  <si>
    <t>last online 176 hours ago</t>
  </si>
  <si>
    <t>last online 166 hours ago</t>
  </si>
  <si>
    <t>last online 118 hours ago</t>
  </si>
  <si>
    <t>BurritoLand</t>
  </si>
  <si>
    <t>Jose Remires</t>
  </si>
  <si>
    <t>20103 km 2</t>
  </si>
  <si>
    <t>http://blocgame.com/stats.php?id=58734</t>
  </si>
  <si>
    <t>MonkeyShit</t>
  </si>
  <si>
    <t>SiessFire</t>
  </si>
  <si>
    <t>http://blocgame.com/stats.php?id=52838</t>
  </si>
  <si>
    <t>1540 Mbbl</t>
  </si>
  <si>
    <t>Gorgonzola</t>
  </si>
  <si>
    <t>prosciuttoetrusco</t>
  </si>
  <si>
    <t>http://blocgame.com/stats.php?id=60872</t>
  </si>
  <si>
    <t>last online 182 hours ago</t>
  </si>
  <si>
    <t>Austone</t>
  </si>
  <si>
    <t>iAustin</t>
  </si>
  <si>
    <t>http://blocgame.com/stats.php?id=53733</t>
  </si>
  <si>
    <t>167 Mbbl</t>
  </si>
  <si>
    <t>121 Mbbl</t>
  </si>
  <si>
    <t>Gubbins :3</t>
  </si>
  <si>
    <t>Gubbins</t>
  </si>
  <si>
    <t>11273 km 2</t>
  </si>
  <si>
    <t>http://blocgame.com/stats.php?id=46500</t>
  </si>
  <si>
    <t>4636 Mbbl</t>
  </si>
  <si>
    <t>77 ships</t>
  </si>
  <si>
    <t>57 ships</t>
  </si>
  <si>
    <t>337k active personnel</t>
  </si>
  <si>
    <t>$23898 million</t>
  </si>
  <si>
    <t>410 Mbbl</t>
  </si>
  <si>
    <t>544k active personnel</t>
  </si>
  <si>
    <t>1366 Mbbl</t>
  </si>
  <si>
    <t>63 ships</t>
  </si>
  <si>
    <t>730 Mbbl</t>
  </si>
  <si>
    <t>last online 85 hours ago</t>
  </si>
  <si>
    <t>$14438 million</t>
  </si>
  <si>
    <t>304k active personnel</t>
  </si>
  <si>
    <t>447 Mbbl</t>
  </si>
  <si>
    <t>75 ships</t>
  </si>
  <si>
    <t>last online 70 hours ago</t>
  </si>
  <si>
    <t>$11484 million</t>
  </si>
  <si>
    <t>205k active personnel</t>
  </si>
  <si>
    <t>294k active personnel</t>
  </si>
  <si>
    <t>310k active personnel</t>
  </si>
  <si>
    <t>330k active personnel</t>
  </si>
  <si>
    <t>$8621 million</t>
  </si>
  <si>
    <t>$8492 million</t>
  </si>
  <si>
    <t>$8296 million</t>
  </si>
  <si>
    <t>$7754 million</t>
  </si>
  <si>
    <t>270 Mbbl</t>
  </si>
  <si>
    <t>262k active personnel</t>
  </si>
  <si>
    <t>301k active personnel</t>
  </si>
  <si>
    <t>78 Mbbl</t>
  </si>
  <si>
    <t>$5685 million</t>
  </si>
  <si>
    <t>88283 km 2</t>
  </si>
  <si>
    <t>$5448 million</t>
  </si>
  <si>
    <t>$4747 million</t>
  </si>
  <si>
    <t>48691 km 2</t>
  </si>
  <si>
    <t>129k active personnel</t>
  </si>
  <si>
    <t>last online 51 hours ago</t>
  </si>
  <si>
    <t>27458 km 2</t>
  </si>
  <si>
    <t>last online 79 hours ago</t>
  </si>
  <si>
    <t>26335 km 2</t>
  </si>
  <si>
    <t>342 Mbbl</t>
  </si>
  <si>
    <t>126k active personnel</t>
  </si>
  <si>
    <t>$4060 million</t>
  </si>
  <si>
    <t>$3973 million</t>
  </si>
  <si>
    <t>311 Mbbl</t>
  </si>
  <si>
    <t>27988 km 2</t>
  </si>
  <si>
    <t>134k active personnel</t>
  </si>
  <si>
    <t>19984 km 2</t>
  </si>
  <si>
    <t>N'vear</t>
  </si>
  <si>
    <t>Czar Jakola</t>
  </si>
  <si>
    <t>http://blocgame.com/stats.php?id=51690</t>
  </si>
  <si>
    <t>158 Mbbl</t>
  </si>
  <si>
    <t>182k active personnel</t>
  </si>
  <si>
    <t>$3313 million</t>
  </si>
  <si>
    <t>$3164 million</t>
  </si>
  <si>
    <t>25698 km 2</t>
  </si>
  <si>
    <t>10470 km 2</t>
  </si>
  <si>
    <t>$3132 million</t>
  </si>
  <si>
    <t>bagelbeater</t>
  </si>
  <si>
    <t>Destroyer1200</t>
  </si>
  <si>
    <t>http://blocgame.com/stats.php?id=60136</t>
  </si>
  <si>
    <t>$2762 million</t>
  </si>
  <si>
    <t>$2704 million</t>
  </si>
  <si>
    <t>10790 km 2</t>
  </si>
  <si>
    <t>102k active personnel</t>
  </si>
  <si>
    <t>$2519 million</t>
  </si>
  <si>
    <t>last online 48 hours ago</t>
  </si>
  <si>
    <t>$2449 million</t>
  </si>
  <si>
    <t>12795 km 2</t>
  </si>
  <si>
    <t>Jurestist</t>
  </si>
  <si>
    <t>truenova</t>
  </si>
  <si>
    <t>http://blocgame.com/stats.php?id=59705</t>
  </si>
  <si>
    <t>24858 km 2</t>
  </si>
  <si>
    <t>312 Mbbl</t>
  </si>
  <si>
    <t>152 Mbbl</t>
  </si>
  <si>
    <t>142 Mbbl</t>
  </si>
  <si>
    <t>90k active personnel</t>
  </si>
  <si>
    <t>6666 Mbbl</t>
  </si>
  <si>
    <t>$2081 million</t>
  </si>
  <si>
    <t>Markoviakia</t>
  </si>
  <si>
    <t>Luako</t>
  </si>
  <si>
    <t>5310 km 2</t>
  </si>
  <si>
    <t>http://blocgame.com/stats.php?id=57239</t>
  </si>
  <si>
    <t>$2038 million</t>
  </si>
  <si>
    <t>$1949 million</t>
  </si>
  <si>
    <t>43 Mbbl</t>
  </si>
  <si>
    <t>75 Mbbl</t>
  </si>
  <si>
    <t>Amazona</t>
  </si>
  <si>
    <t>KarloSpa</t>
  </si>
  <si>
    <t>21762 km 2</t>
  </si>
  <si>
    <t>http://blocgame.com/stats.php?id=59861</t>
  </si>
  <si>
    <t>$1853 million</t>
  </si>
  <si>
    <t>62 Mbbl</t>
  </si>
  <si>
    <t>16254 km 2</t>
  </si>
  <si>
    <t>RATHKEALE</t>
  </si>
  <si>
    <t>Rathkeale</t>
  </si>
  <si>
    <t>553 km 2</t>
  </si>
  <si>
    <t>http://blocgame.com/stats.php?id=55636</t>
  </si>
  <si>
    <t>last online 122 hours ago</t>
  </si>
  <si>
    <t>Zorlockian</t>
  </si>
  <si>
    <t>Zorlocka</t>
  </si>
  <si>
    <t>44606 km 2</t>
  </si>
  <si>
    <t>http://blocgame.com/stats.php?id=58422</t>
  </si>
  <si>
    <t>212 Mbbl</t>
  </si>
  <si>
    <t>Anwardan</t>
  </si>
  <si>
    <t>Rhoe Polloso</t>
  </si>
  <si>
    <t>$1649 million</t>
  </si>
  <si>
    <t>http://blocgame.com/stats.php?id=58815</t>
  </si>
  <si>
    <t>289 Mbbl</t>
  </si>
  <si>
    <t>$1619 million</t>
  </si>
  <si>
    <t>$1610 million</t>
  </si>
  <si>
    <t>27399 km 2</t>
  </si>
  <si>
    <t>Sioux Nation</t>
  </si>
  <si>
    <t>Crazy Horse</t>
  </si>
  <si>
    <t>50398 km 2</t>
  </si>
  <si>
    <t>http://blocgame.com/stats.php?id=48829</t>
  </si>
  <si>
    <t>$1528 million</t>
  </si>
  <si>
    <t>$1519 million</t>
  </si>
  <si>
    <t>$1506 million</t>
  </si>
  <si>
    <t>Vyzen</t>
  </si>
  <si>
    <t>Gottrich</t>
  </si>
  <si>
    <t>http://blocgame.com/stats.php?id=59456</t>
  </si>
  <si>
    <t>11353 km 2</t>
  </si>
  <si>
    <t>$1358 million</t>
  </si>
  <si>
    <t>450 Mbbl</t>
  </si>
  <si>
    <t>$1333 million</t>
  </si>
  <si>
    <t>$1312 million</t>
  </si>
  <si>
    <t>292 Mbbl</t>
  </si>
  <si>
    <t>$1299 million</t>
  </si>
  <si>
    <t>$1235 million</t>
  </si>
  <si>
    <t>10899 km 2</t>
  </si>
  <si>
    <t>$1233 million</t>
  </si>
  <si>
    <t>23777 km 2</t>
  </si>
  <si>
    <t>$1206 million</t>
  </si>
  <si>
    <t>$1178 million</t>
  </si>
  <si>
    <t>$1175 million</t>
  </si>
  <si>
    <t>$1167 million</t>
  </si>
  <si>
    <t>13209 km 2</t>
  </si>
  <si>
    <t>ADAMLAND</t>
  </si>
  <si>
    <t>adamharez</t>
  </si>
  <si>
    <t>http://blocgame.com/stats.php?id=60764</t>
  </si>
  <si>
    <t>$1089 million</t>
  </si>
  <si>
    <t>38096 km 2</t>
  </si>
  <si>
    <t>133 Mbbl</t>
  </si>
  <si>
    <t>30912 km 2</t>
  </si>
  <si>
    <t>128 Mbbl</t>
  </si>
  <si>
    <t>$955 million</t>
  </si>
  <si>
    <t>140 Mbbl</t>
  </si>
  <si>
    <t>Vesten</t>
  </si>
  <si>
    <t>Louis Blanc</t>
  </si>
  <si>
    <t>18565 km 2</t>
  </si>
  <si>
    <t>http://blocgame.com/stats.php?id=59611</t>
  </si>
  <si>
    <t>$910 million</t>
  </si>
  <si>
    <t>$907 million</t>
  </si>
  <si>
    <t>$906 million</t>
  </si>
  <si>
    <t>16996 km 2</t>
  </si>
  <si>
    <t>$896 million</t>
  </si>
  <si>
    <t>last online 167 hours ago</t>
  </si>
  <si>
    <t>$888 million</t>
  </si>
  <si>
    <t>153 Mbbl</t>
  </si>
  <si>
    <t>$883 million</t>
  </si>
  <si>
    <t>286 Mbbl</t>
  </si>
  <si>
    <t>$865 million</t>
  </si>
  <si>
    <t>Kedah Tua</t>
  </si>
  <si>
    <t>Farhan Aizuddin</t>
  </si>
  <si>
    <t>http://blocgame.com/stats.php?id=60526</t>
  </si>
  <si>
    <t>last online 106 hours ago</t>
  </si>
  <si>
    <t>74714 km 2</t>
  </si>
  <si>
    <t>$826 million</t>
  </si>
  <si>
    <t>Apokalyptom</t>
  </si>
  <si>
    <t>Luakoo</t>
  </si>
  <si>
    <t>1300 km 2</t>
  </si>
  <si>
    <t>http://blocgame.com/stats.php?id=58585</t>
  </si>
  <si>
    <t>$820 million</t>
  </si>
  <si>
    <t>$817 million</t>
  </si>
  <si>
    <t>$805 million</t>
  </si>
  <si>
    <t>10591 km 2</t>
  </si>
  <si>
    <t>$799 million</t>
  </si>
  <si>
    <t>14348 km 2</t>
  </si>
  <si>
    <t>$797 million</t>
  </si>
  <si>
    <t>319 Mbbl</t>
  </si>
  <si>
    <t>$748 million</t>
  </si>
  <si>
    <t>56 Mbbl</t>
  </si>
  <si>
    <t>$740 million</t>
  </si>
  <si>
    <t>last online 140 hours ago</t>
  </si>
  <si>
    <t>25518 km 2</t>
  </si>
  <si>
    <t>$700 million</t>
  </si>
  <si>
    <t>$675 million</t>
  </si>
  <si>
    <t>1325 Mbbl</t>
  </si>
  <si>
    <t>197 Mbbl</t>
  </si>
  <si>
    <t>$656 million</t>
  </si>
  <si>
    <t>$640 million</t>
  </si>
  <si>
    <t>4909 Mbbl</t>
  </si>
  <si>
    <t>$615 million</t>
  </si>
  <si>
    <t>$611 million</t>
  </si>
  <si>
    <t>36482 km 2</t>
  </si>
  <si>
    <t>$579 million</t>
  </si>
  <si>
    <t>161 Mbbl</t>
  </si>
  <si>
    <t>$564 million</t>
  </si>
  <si>
    <t>$553 million</t>
  </si>
  <si>
    <t>25933 km 2</t>
  </si>
  <si>
    <t>25820 km 2</t>
  </si>
  <si>
    <t>71756 km 2</t>
  </si>
  <si>
    <t>$510 million</t>
  </si>
  <si>
    <t>$492 million</t>
  </si>
  <si>
    <t>$489 million</t>
  </si>
  <si>
    <t>$481 million</t>
  </si>
  <si>
    <t>204 Mbbl</t>
  </si>
  <si>
    <t>$471 million</t>
  </si>
  <si>
    <t>30661 km 2</t>
  </si>
  <si>
    <t>27530 km 2</t>
  </si>
  <si>
    <t>$451 million</t>
  </si>
  <si>
    <t>$448 million</t>
  </si>
  <si>
    <t>$428 million</t>
  </si>
  <si>
    <t>$421 million</t>
  </si>
  <si>
    <t>Haryana</t>
  </si>
  <si>
    <t>Sean Phillips</t>
  </si>
  <si>
    <t>http://blocgame.com/alliancestats.php?allianceid=1892</t>
  </si>
  <si>
    <t>Indian Confederation</t>
  </si>
  <si>
    <t>alliancestats.php?allianceid=1892</t>
  </si>
  <si>
    <t>http://blocgame.com/stats.php?id=60167</t>
  </si>
  <si>
    <t>24330 km 2</t>
  </si>
  <si>
    <t>24554 km 2</t>
  </si>
  <si>
    <t>$392 million</t>
  </si>
  <si>
    <t>last online 145 hours ago</t>
  </si>
  <si>
    <t>last online 144 hours ago</t>
  </si>
  <si>
    <t>Vasten</t>
  </si>
  <si>
    <t>Louis Brown</t>
  </si>
  <si>
    <t>http://blocgame.com/stats.php?id=59624</t>
  </si>
  <si>
    <t>$381 million</t>
  </si>
  <si>
    <t>$379 million</t>
  </si>
  <si>
    <t>last online 187 hours ago</t>
  </si>
  <si>
    <t>$375 million</t>
  </si>
  <si>
    <t>$372 million</t>
  </si>
  <si>
    <t>$371 million</t>
  </si>
  <si>
    <t>26168 km 2</t>
  </si>
  <si>
    <t>$362 million</t>
  </si>
  <si>
    <t>$361 million</t>
  </si>
  <si>
    <t>tate_w_wannie</t>
  </si>
  <si>
    <t>stooley123</t>
  </si>
  <si>
    <t>23333 km 2</t>
  </si>
  <si>
    <t>http://blocgame.com/stats.php?id=61515</t>
  </si>
  <si>
    <t>505k active personnel</t>
  </si>
  <si>
    <t>$358 million</t>
  </si>
  <si>
    <t>122669 km 2</t>
  </si>
  <si>
    <t>last online 101 hours ago</t>
  </si>
  <si>
    <t>$357 million</t>
  </si>
  <si>
    <t>XDXDXD</t>
  </si>
  <si>
    <t>MalaysianMaster</t>
  </si>
  <si>
    <t>http://blocgame.com/stats.php?id=61521</t>
  </si>
  <si>
    <t>$351 million</t>
  </si>
  <si>
    <t>$342 million</t>
  </si>
  <si>
    <t>1258 Mbbl</t>
  </si>
  <si>
    <t>$333 million</t>
  </si>
  <si>
    <t>$328 million</t>
  </si>
  <si>
    <t>$319 million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</si>
  <si>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</si>
  <si>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</si>
  <si>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</si>
  <si>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</si>
  <si>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</si>
  <si>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</si>
  <si>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Paladina</t>
  </si>
  <si>
    <t>Thales</t>
  </si>
  <si>
    <t>http://blocgame.com/stats.php?id=61504</t>
  </si>
  <si>
    <t>Iloominaty</t>
  </si>
  <si>
    <t>phyconclone</t>
  </si>
  <si>
    <t>http://blocgame.com/stats.php?id=61505</t>
  </si>
  <si>
    <t>Tanjung datu</t>
  </si>
  <si>
    <t>Ismet ketam</t>
  </si>
  <si>
    <t>http://blocgame.com/stats.php?id=61507</t>
  </si>
  <si>
    <t>Sabago</t>
  </si>
  <si>
    <t>PandaPrincess</t>
  </si>
  <si>
    <t>http://blocgame.com/stats.php?id=61509</t>
  </si>
  <si>
    <t>Reborn Korea</t>
  </si>
  <si>
    <t>Kim Ju-ae</t>
  </si>
  <si>
    <t>http://blocgame.com/stats.php?id=61510</t>
  </si>
  <si>
    <t>last online 158 hours ago</t>
  </si>
  <si>
    <t>Bluegene/Q</t>
  </si>
  <si>
    <t>ChevalierCavac</t>
  </si>
  <si>
    <t>http://blocgame.com/stats.php?id=61506</t>
  </si>
  <si>
    <t>$301 million</t>
  </si>
  <si>
    <t>18168 km 2</t>
  </si>
  <si>
    <t>Shining Sun</t>
  </si>
  <si>
    <t>Wladyslaw Gomulka</t>
  </si>
  <si>
    <t>http://blocgame.com/stats.php?id=61511</t>
  </si>
  <si>
    <t>69 Mbbl</t>
  </si>
  <si>
    <t>Europe</t>
  </si>
  <si>
    <t>Aka99</t>
  </si>
  <si>
    <t>http://blocgame.com/stats.php?id=61512</t>
  </si>
  <si>
    <t>435 Mbbl</t>
  </si>
  <si>
    <t>New-Alexland</t>
  </si>
  <si>
    <t>Alex B.</t>
  </si>
  <si>
    <t>http://blocgame.com/stats.php?id=61513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</si>
  <si>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</si>
  <si>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</si>
  <si>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</si>
  <si>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</si>
  <si>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</si>
  <si>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</si>
  <si>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Pawulonia</t>
  </si>
  <si>
    <t>Janusz Pawlacz X</t>
  </si>
  <si>
    <t>http://blocgame.com/stats.php?id=61518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</si>
  <si>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</si>
  <si>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</si>
  <si>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</si>
  <si>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</si>
  <si>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</si>
  <si>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</si>
  <si>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</si>
  <si>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</si>
  <si>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</si>
  <si>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Black Africa</t>
  </si>
  <si>
    <t>Rebel44</t>
  </si>
  <si>
    <t>http://blocgame.com/stats.php?id=61523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</si>
  <si>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</si>
  <si>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</si>
  <si>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</si>
  <si>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</si>
  <si>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</si>
  <si>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</si>
  <si>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</si>
  <si>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</si>
  <si>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</si>
  <si>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$298 million</t>
  </si>
  <si>
    <t>330 Mbbl</t>
  </si>
  <si>
    <t>$276 million</t>
  </si>
  <si>
    <t>$268 million</t>
  </si>
  <si>
    <t>16555 km 2</t>
  </si>
  <si>
    <t>$260 million</t>
  </si>
  <si>
    <t>$259 million</t>
  </si>
  <si>
    <t>466 Mbbl</t>
  </si>
  <si>
    <t>$256 million</t>
  </si>
  <si>
    <t>$250 million</t>
  </si>
  <si>
    <t>$241 million</t>
  </si>
  <si>
    <t>$240 million</t>
  </si>
  <si>
    <t>2930 km 2</t>
  </si>
  <si>
    <t>$223 million</t>
  </si>
  <si>
    <t>$218 million</t>
  </si>
  <si>
    <t>hellsssss</t>
  </si>
  <si>
    <t>meh553</t>
  </si>
  <si>
    <t>19600 km 2</t>
  </si>
  <si>
    <t>http://blocgame.com/stats.php?id=61064</t>
  </si>
  <si>
    <t>$209 million</t>
  </si>
  <si>
    <t>$206 million</t>
  </si>
  <si>
    <t>$195 million</t>
  </si>
  <si>
    <t>Veneja</t>
  </si>
  <si>
    <t>johnranger24</t>
  </si>
  <si>
    <t>13069 km 2</t>
  </si>
  <si>
    <t>http://blocgame.com/stats.php?id=55282</t>
  </si>
  <si>
    <t>$155 million</t>
  </si>
  <si>
    <t>$143 million</t>
  </si>
  <si>
    <t>$138 million</t>
  </si>
  <si>
    <t>58 Mbbl</t>
  </si>
  <si>
    <t>$114 million</t>
  </si>
  <si>
    <t>$82 million</t>
  </si>
  <si>
    <t>$52 million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</si>
  <si>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</si>
  <si>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</si>
  <si>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</si>
  <si>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</si>
  <si>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</si>
  <si>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</si>
  <si>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</si>
  <si>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</si>
  <si>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</si>
  <si>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</si>
  <si>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</si>
  <si>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</si>
  <si>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</si>
  <si>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turn</t>
  </si>
  <si>
    <t>GDP</t>
  </si>
  <si>
    <t>growth (factories off)</t>
  </si>
  <si>
    <t>remove 10k troops per turn</t>
  </si>
  <si>
    <t>$54 million</t>
  </si>
  <si>
    <t>$85 million</t>
  </si>
  <si>
    <t>$78 million</t>
  </si>
  <si>
    <t>$97 million</t>
  </si>
  <si>
    <t>3625 Mbbl</t>
  </si>
  <si>
    <t>$98 million</t>
  </si>
  <si>
    <t>$71 million</t>
  </si>
  <si>
    <t>$132 million</t>
  </si>
  <si>
    <t>527 Mbbl</t>
  </si>
  <si>
    <t>$147 million</t>
  </si>
  <si>
    <t>1698 Mbbl</t>
  </si>
  <si>
    <t>$153 million</t>
  </si>
  <si>
    <t>last online 201 hours ago</t>
  </si>
  <si>
    <t>$158 million</t>
  </si>
  <si>
    <t>$214 million</t>
  </si>
  <si>
    <t>7040 Mbbl</t>
  </si>
  <si>
    <t>$180 million</t>
  </si>
  <si>
    <t>$227 million</t>
  </si>
  <si>
    <t>last online 203 hours ago</t>
  </si>
  <si>
    <t>$211 million</t>
  </si>
  <si>
    <t>$232 million</t>
  </si>
  <si>
    <t>last online 121 hours ago</t>
  </si>
  <si>
    <t>$217 million</t>
  </si>
  <si>
    <t>$228 million</t>
  </si>
  <si>
    <t>$224 million</t>
  </si>
  <si>
    <t>3011 Mbbl</t>
  </si>
  <si>
    <t>$234 million</t>
  </si>
  <si>
    <t>$239 million</t>
  </si>
  <si>
    <t>$243 million</t>
  </si>
  <si>
    <t>11284 km 2</t>
  </si>
  <si>
    <t>10267 km 2</t>
  </si>
  <si>
    <t>$254 million</t>
  </si>
  <si>
    <t>last online 191 hours ago</t>
  </si>
  <si>
    <t>2842 Mbbl</t>
  </si>
  <si>
    <t>last online 204 hours ago</t>
  </si>
  <si>
    <t>1349 Mbbl</t>
  </si>
  <si>
    <t>2999 Mbbl</t>
  </si>
  <si>
    <t>last online 196 hours ago</t>
  </si>
  <si>
    <t>$267 million</t>
  </si>
  <si>
    <t>1 Mbbl</t>
  </si>
  <si>
    <t>last online 199 hours ago</t>
  </si>
  <si>
    <t>last online 173 hours ago</t>
  </si>
  <si>
    <t>last online 205 hours ago</t>
  </si>
  <si>
    <t>7404 Mbbl</t>
  </si>
  <si>
    <t>16734 km 2</t>
  </si>
  <si>
    <t>last online 192 hours ago</t>
  </si>
  <si>
    <t>27780 km 2</t>
  </si>
  <si>
    <t>2294 Mbbl</t>
  </si>
  <si>
    <t>3326 Mbbl</t>
  </si>
  <si>
    <t>320 Mbbl</t>
  </si>
  <si>
    <t>214 Mbbl</t>
  </si>
  <si>
    <t>22268 km 2</t>
  </si>
  <si>
    <t>$374 million</t>
  </si>
  <si>
    <t>2940 Mbbl</t>
  </si>
  <si>
    <t>632 Mbbl</t>
  </si>
  <si>
    <t>859 Mbbl</t>
  </si>
  <si>
    <t>370 Mbbl</t>
  </si>
  <si>
    <t>3929 Mbbl</t>
  </si>
  <si>
    <t>108 Mbbl</t>
  </si>
  <si>
    <t>340 Mbbl</t>
  </si>
  <si>
    <t>528 Mbbl</t>
  </si>
  <si>
    <t>3730 Mbbl</t>
  </si>
  <si>
    <t>20280 km 2</t>
  </si>
  <si>
    <t>13712 km 2</t>
  </si>
  <si>
    <t>$339 million</t>
  </si>
  <si>
    <t>3924 Mbbl</t>
  </si>
  <si>
    <t>19835 km 2</t>
  </si>
  <si>
    <t>$425 million</t>
  </si>
  <si>
    <t>$369 million</t>
  </si>
  <si>
    <t>591 Mbbl</t>
  </si>
  <si>
    <t>$347 million</t>
  </si>
  <si>
    <t>672 Mbbl</t>
  </si>
  <si>
    <t>22107 km 2</t>
  </si>
  <si>
    <t>622 Mbbl</t>
  </si>
  <si>
    <t>$367 million</t>
  </si>
  <si>
    <t>276 Mbbl</t>
  </si>
  <si>
    <t>1248 Mbbl</t>
  </si>
  <si>
    <t>$382 million</t>
  </si>
  <si>
    <t>$368 million</t>
  </si>
  <si>
    <t>2015 Mbbl</t>
  </si>
  <si>
    <t>8446 Mbbl</t>
  </si>
  <si>
    <t>37836 km 2</t>
  </si>
  <si>
    <t>$394 million</t>
  </si>
  <si>
    <t>14100 Mbbl</t>
  </si>
  <si>
    <t>20785 km 2</t>
  </si>
  <si>
    <t>$389 million</t>
  </si>
  <si>
    <t>952 Mbbl</t>
  </si>
  <si>
    <t>$387 million</t>
  </si>
  <si>
    <t>$383 million</t>
  </si>
  <si>
    <t>2852 Mbbl</t>
  </si>
  <si>
    <t>18500 km 2</t>
  </si>
  <si>
    <t>2869 Mbbl</t>
  </si>
  <si>
    <t>8423 Mbbl</t>
  </si>
  <si>
    <t>last online 207 hours ago</t>
  </si>
  <si>
    <t>79 Mbbl</t>
  </si>
  <si>
    <t>283 Mbbl</t>
  </si>
  <si>
    <t>2167 Mbbl</t>
  </si>
  <si>
    <t>380 Mbbl</t>
  </si>
  <si>
    <t>$415 million</t>
  </si>
  <si>
    <t>23231 km 2</t>
  </si>
  <si>
    <t>$432 million</t>
  </si>
  <si>
    <t>11475 km 2</t>
  </si>
  <si>
    <t>6693 Mbbl</t>
  </si>
  <si>
    <t>245 Mbbl</t>
  </si>
  <si>
    <t>242 Mbbl</t>
  </si>
  <si>
    <t>$418 million</t>
  </si>
  <si>
    <t>$477 million</t>
  </si>
  <si>
    <t>$462 million</t>
  </si>
  <si>
    <t>$431 million</t>
  </si>
  <si>
    <t>626 Mbbl</t>
  </si>
  <si>
    <t>4290 Mbbl</t>
  </si>
  <si>
    <t>$484 million</t>
  </si>
  <si>
    <t>6 Mbbl</t>
  </si>
  <si>
    <t>$518 million</t>
  </si>
  <si>
    <t>$461 million</t>
  </si>
  <si>
    <t>2686 Mbbl</t>
  </si>
  <si>
    <t>9937 km 2</t>
  </si>
  <si>
    <t>last online 194 hours ago</t>
  </si>
  <si>
    <t>228 Mbbl</t>
  </si>
  <si>
    <t>32801 km 2</t>
  </si>
  <si>
    <t>$527 million</t>
  </si>
  <si>
    <t>$537 million</t>
  </si>
  <si>
    <t>$506 million</t>
  </si>
  <si>
    <t>$535 million</t>
  </si>
  <si>
    <t>555 Mbbl</t>
  </si>
  <si>
    <t>8924 Mbbl</t>
  </si>
  <si>
    <t>$550 million</t>
  </si>
  <si>
    <t>$545 million</t>
  </si>
  <si>
    <t>203 Mbbl</t>
  </si>
  <si>
    <t>$496 million</t>
  </si>
  <si>
    <t>18176 km 2</t>
  </si>
  <si>
    <t>$555 million</t>
  </si>
  <si>
    <t>$596 million</t>
  </si>
  <si>
    <t>331 Mbbl</t>
  </si>
  <si>
    <t>$581 million</t>
  </si>
  <si>
    <t>1284 Mbbl</t>
  </si>
  <si>
    <t>$558 million</t>
  </si>
  <si>
    <t>$641 million</t>
  </si>
  <si>
    <t>474 Mbbl</t>
  </si>
  <si>
    <t>1110 Mbbl</t>
  </si>
  <si>
    <t>$609 million</t>
  </si>
  <si>
    <t>454 Mbbl</t>
  </si>
  <si>
    <t>$633 million</t>
  </si>
  <si>
    <t>$575 million</t>
  </si>
  <si>
    <t>$583 million</t>
  </si>
  <si>
    <t>13062 Mbbl</t>
  </si>
  <si>
    <t>31072 km 2</t>
  </si>
  <si>
    <t>$727 million</t>
  </si>
  <si>
    <t>$631 million</t>
  </si>
  <si>
    <t>$642 million</t>
  </si>
  <si>
    <t>8439 Mbbl</t>
  </si>
  <si>
    <t>2376 Mbbl</t>
  </si>
  <si>
    <t>$670 million</t>
  </si>
  <si>
    <t>$593 million</t>
  </si>
  <si>
    <t>$649 million</t>
  </si>
  <si>
    <t>139 Mbbl</t>
  </si>
  <si>
    <t>$704 million</t>
  </si>
  <si>
    <t>$688 million</t>
  </si>
  <si>
    <t>186 Mbbl</t>
  </si>
  <si>
    <t>21 Mbbl</t>
  </si>
  <si>
    <t>2700 Mbbl</t>
  </si>
  <si>
    <t>226k active personnel</t>
  </si>
  <si>
    <t>$771 million</t>
  </si>
  <si>
    <t>195 Mbbl</t>
  </si>
  <si>
    <t>$742 million</t>
  </si>
  <si>
    <t>1305 Mbbl</t>
  </si>
  <si>
    <t>6480 km 2</t>
  </si>
  <si>
    <t>$671 million</t>
  </si>
  <si>
    <t>$685 million</t>
  </si>
  <si>
    <t>297 Mbbl</t>
  </si>
  <si>
    <t>1544 Mbbl</t>
  </si>
  <si>
    <t>$741 million</t>
  </si>
  <si>
    <t>$762 million</t>
  </si>
  <si>
    <t>258 Mbbl</t>
  </si>
  <si>
    <t>$689 million</t>
  </si>
  <si>
    <t>16044 km 2</t>
  </si>
  <si>
    <t>$750 million</t>
  </si>
  <si>
    <t>$722 million</t>
  </si>
  <si>
    <t>712 Mbbl</t>
  </si>
  <si>
    <t>38787 km 2</t>
  </si>
  <si>
    <t>$1062 million</t>
  </si>
  <si>
    <t>181 Mbbl</t>
  </si>
  <si>
    <t>4535 Mbbl</t>
  </si>
  <si>
    <t>$768 million</t>
  </si>
  <si>
    <t>$818 million</t>
  </si>
  <si>
    <t>655 Mbbl</t>
  </si>
  <si>
    <t>$728 million</t>
  </si>
  <si>
    <t>38 Mbbl</t>
  </si>
  <si>
    <t>$831 million</t>
  </si>
  <si>
    <t>$819 million</t>
  </si>
  <si>
    <t>3376 Mbbl</t>
  </si>
  <si>
    <t>16544 km 2</t>
  </si>
  <si>
    <t>$743 million</t>
  </si>
  <si>
    <t>$856 million</t>
  </si>
  <si>
    <t>$804 million</t>
  </si>
  <si>
    <t>235 Mbbl</t>
  </si>
  <si>
    <t>$798 million</t>
  </si>
  <si>
    <t>$770 million</t>
  </si>
  <si>
    <t>$824 million</t>
  </si>
  <si>
    <t>$880 million</t>
  </si>
  <si>
    <t>$891 million</t>
  </si>
  <si>
    <t>463 Mbbl</t>
  </si>
  <si>
    <t>43444 km 2</t>
  </si>
  <si>
    <t>$957 million</t>
  </si>
  <si>
    <t>332 Mbbl</t>
  </si>
  <si>
    <t>423 Mbbl</t>
  </si>
  <si>
    <t>24692 km 2</t>
  </si>
  <si>
    <t>$836 million</t>
  </si>
  <si>
    <t>1626 Mbbl</t>
  </si>
  <si>
    <t>23996 km 2</t>
  </si>
  <si>
    <t>$1025 million</t>
  </si>
  <si>
    <t>585 Mbbl</t>
  </si>
  <si>
    <t>22468 km 2</t>
  </si>
  <si>
    <t>$1194 million</t>
  </si>
  <si>
    <t>3146 Mbbl</t>
  </si>
  <si>
    <t>$847 million</t>
  </si>
  <si>
    <t>5546 Mbbl</t>
  </si>
  <si>
    <t>$903 million</t>
  </si>
  <si>
    <t>$902 million</t>
  </si>
  <si>
    <t>$967 million</t>
  </si>
  <si>
    <t>8577 Mbbl</t>
  </si>
  <si>
    <t>$869 million</t>
  </si>
  <si>
    <t>2330 Mbbl</t>
  </si>
  <si>
    <t>$947 million</t>
  </si>
  <si>
    <t>$977 million</t>
  </si>
  <si>
    <t>last online 209 hours ago</t>
  </si>
  <si>
    <t>479 Mbbl</t>
  </si>
  <si>
    <t>$905 million</t>
  </si>
  <si>
    <t>2717 Mbbl</t>
  </si>
  <si>
    <t>$962 million</t>
  </si>
  <si>
    <t>$914 million</t>
  </si>
  <si>
    <t>548 Mbbl</t>
  </si>
  <si>
    <t>$909 million</t>
  </si>
  <si>
    <t>28244 km 2</t>
  </si>
  <si>
    <t>$959 million</t>
  </si>
  <si>
    <t>$1041 million</t>
  </si>
  <si>
    <t>$1031 million</t>
  </si>
  <si>
    <t>116 Mbbl</t>
  </si>
  <si>
    <t>$1037 million</t>
  </si>
  <si>
    <t>$1008 million</t>
  </si>
  <si>
    <t>114 Mbbl</t>
  </si>
  <si>
    <t>$1022 million</t>
  </si>
  <si>
    <t>7495 Mbbl</t>
  </si>
  <si>
    <t>$1024 million</t>
  </si>
  <si>
    <t>$997 million</t>
  </si>
  <si>
    <t>$1015 million</t>
  </si>
  <si>
    <t>$1084 million</t>
  </si>
  <si>
    <t>$1046 million</t>
  </si>
  <si>
    <t>14228 km 2</t>
  </si>
  <si>
    <t>$1093 million</t>
  </si>
  <si>
    <t>$1148 million</t>
  </si>
  <si>
    <t>123 Mbbl</t>
  </si>
  <si>
    <t>$1063 million</t>
  </si>
  <si>
    <t>$1078 million</t>
  </si>
  <si>
    <t>$1119 million</t>
  </si>
  <si>
    <t>$1215 million</t>
  </si>
  <si>
    <t>$1143 million</t>
  </si>
  <si>
    <t>$1228 million</t>
  </si>
  <si>
    <t>$1171 million</t>
  </si>
  <si>
    <t>$1277 million</t>
  </si>
  <si>
    <t>$1269 million</t>
  </si>
  <si>
    <t>$1216 million</t>
  </si>
  <si>
    <t>$1263 million</t>
  </si>
  <si>
    <t>$1264 million</t>
  </si>
  <si>
    <t>799 Mbbl</t>
  </si>
  <si>
    <t>$1239 million</t>
  </si>
  <si>
    <t>$1258 million</t>
  </si>
  <si>
    <t>32 Mbbl</t>
  </si>
  <si>
    <t>$1316 million</t>
  </si>
  <si>
    <t>$1348 million</t>
  </si>
  <si>
    <t>$1288 million</t>
  </si>
  <si>
    <t>$1335 million</t>
  </si>
  <si>
    <t>6270 Mbbl</t>
  </si>
  <si>
    <t>$1230 million</t>
  </si>
  <si>
    <t>2412 Mbbl</t>
  </si>
  <si>
    <t>$1287 million</t>
  </si>
  <si>
    <t>$1282 million</t>
  </si>
  <si>
    <t>$1418 million</t>
  </si>
  <si>
    <t>$1355 million</t>
  </si>
  <si>
    <t>6 Tons</t>
  </si>
  <si>
    <t>49458 km 2</t>
  </si>
  <si>
    <t>$1516 million</t>
  </si>
  <si>
    <t>5692 Mbbl</t>
  </si>
  <si>
    <t>$1365 million</t>
  </si>
  <si>
    <t>430 Mbbl</t>
  </si>
  <si>
    <t>$1356 million</t>
  </si>
  <si>
    <t>$1392 million</t>
  </si>
  <si>
    <t>$1470 million</t>
  </si>
  <si>
    <t>$1448 million</t>
  </si>
  <si>
    <t>$1450 million</t>
  </si>
  <si>
    <t>1382 Mbbl</t>
  </si>
  <si>
    <t>15527 km 2</t>
  </si>
  <si>
    <t>$1388 million</t>
  </si>
  <si>
    <t>$1378 million</t>
  </si>
  <si>
    <t>201 Mbbl</t>
  </si>
  <si>
    <t>$1460 million</t>
  </si>
  <si>
    <t>6656 Mbbl</t>
  </si>
  <si>
    <t>$1381 million</t>
  </si>
  <si>
    <t>5922 Mbbl</t>
  </si>
  <si>
    <t>$1463 million</t>
  </si>
  <si>
    <t>1355 Mbbl</t>
  </si>
  <si>
    <t>$1407 million</t>
  </si>
  <si>
    <t>$1546 million</t>
  </si>
  <si>
    <t>13478 km 2</t>
  </si>
  <si>
    <t>9654 Mbbl</t>
  </si>
  <si>
    <t>$1433 million</t>
  </si>
  <si>
    <t>4240 Mbbl</t>
  </si>
  <si>
    <t>$1456 million</t>
  </si>
  <si>
    <t>$1569 million</t>
  </si>
  <si>
    <t>367 Mbbl</t>
  </si>
  <si>
    <t>$1537 million</t>
  </si>
  <si>
    <t>700 Mbbl</t>
  </si>
  <si>
    <t>9507 Mbbl</t>
  </si>
  <si>
    <t>19524 km 2</t>
  </si>
  <si>
    <t>$1621 million</t>
  </si>
  <si>
    <t>2390 Mbbl</t>
  </si>
  <si>
    <t>16 Mbbl</t>
  </si>
  <si>
    <t>$1626 million</t>
  </si>
  <si>
    <t>29378 km 2</t>
  </si>
  <si>
    <t>$1578 million</t>
  </si>
  <si>
    <t>$1637 million</t>
  </si>
  <si>
    <t>$1562 million</t>
  </si>
  <si>
    <t>36807 km 2</t>
  </si>
  <si>
    <t>$1989 million</t>
  </si>
  <si>
    <t>$1579 million</t>
  </si>
  <si>
    <t>$1706 million</t>
  </si>
  <si>
    <t>557 Mbbl</t>
  </si>
  <si>
    <t>$1688 million</t>
  </si>
  <si>
    <t>4705 Mbbl</t>
  </si>
  <si>
    <t>$1663 million</t>
  </si>
  <si>
    <t>$1632 million</t>
  </si>
  <si>
    <t>3019 Mbbl</t>
  </si>
  <si>
    <t>$1670 million</t>
  </si>
  <si>
    <t>$1695 million</t>
  </si>
  <si>
    <t>$1643 million</t>
  </si>
  <si>
    <t>$1702 million</t>
  </si>
  <si>
    <t>$1640 million</t>
  </si>
  <si>
    <t>$1745 million</t>
  </si>
  <si>
    <t>$1676 million</t>
  </si>
  <si>
    <t>275 Mbbl</t>
  </si>
  <si>
    <t>$1717 million</t>
  </si>
  <si>
    <t>$1740 million</t>
  </si>
  <si>
    <t>200 Mbbl</t>
  </si>
  <si>
    <t>$1768 million</t>
  </si>
  <si>
    <t>318 Mbbl</t>
  </si>
  <si>
    <t>$1728 million</t>
  </si>
  <si>
    <t>255 Mbbl</t>
  </si>
  <si>
    <t>$1741 million</t>
  </si>
  <si>
    <t>240 Mbbl</t>
  </si>
  <si>
    <t>$1792 million</t>
  </si>
  <si>
    <t>22755 km 2</t>
  </si>
  <si>
    <t>$1822 million</t>
  </si>
  <si>
    <t>22780 km 2</t>
  </si>
  <si>
    <t>$1811 million</t>
  </si>
  <si>
    <t>26025 km 2</t>
  </si>
  <si>
    <t>$1824 million</t>
  </si>
  <si>
    <t>26402 km 2</t>
  </si>
  <si>
    <t>$1770 million</t>
  </si>
  <si>
    <t>10075 Mbbl</t>
  </si>
  <si>
    <t>$1841 million</t>
  </si>
  <si>
    <t>5660 Mbbl</t>
  </si>
  <si>
    <t>$1780 million</t>
  </si>
  <si>
    <t>3599 Mbbl</t>
  </si>
  <si>
    <t>2436 Mbbl</t>
  </si>
  <si>
    <t>$1875 million</t>
  </si>
  <si>
    <t>1446 Mbbl</t>
  </si>
  <si>
    <t>$1883 million</t>
  </si>
  <si>
    <t>$1767 million</t>
  </si>
  <si>
    <t>$1897 million</t>
  </si>
  <si>
    <t>$1857 million</t>
  </si>
  <si>
    <t>$1927 million</t>
  </si>
  <si>
    <t>5497 Mbbl</t>
  </si>
  <si>
    <t>$1896 million</t>
  </si>
  <si>
    <t>$1766 million</t>
  </si>
  <si>
    <t>$1955 million</t>
  </si>
  <si>
    <t>4464 Mbbl</t>
  </si>
  <si>
    <t>$1891 million</t>
  </si>
  <si>
    <t>784 Mbbl</t>
  </si>
  <si>
    <t>$1940 million</t>
  </si>
  <si>
    <t>30105 km 2</t>
  </si>
  <si>
    <t>$1931 million</t>
  </si>
  <si>
    <t>$1971 million</t>
  </si>
  <si>
    <t>14766 km 2</t>
  </si>
  <si>
    <t>$1683 million</t>
  </si>
  <si>
    <t>2233 Mbbl</t>
  </si>
  <si>
    <t>$1950 million</t>
  </si>
  <si>
    <t>$1907 million</t>
  </si>
  <si>
    <t>$2006 million</t>
  </si>
  <si>
    <t>$2025 million</t>
  </si>
  <si>
    <t>55 Mbbl</t>
  </si>
  <si>
    <t>$2024 million</t>
  </si>
  <si>
    <t>$2034 million</t>
  </si>
  <si>
    <t>379 Mbbl</t>
  </si>
  <si>
    <t>$2039 million</t>
  </si>
  <si>
    <t>$2042 million</t>
  </si>
  <si>
    <t>20229 km 2</t>
  </si>
  <si>
    <t>$2065 million</t>
  </si>
  <si>
    <t>6174 Mbbl</t>
  </si>
  <si>
    <t>$2077 million</t>
  </si>
  <si>
    <t>$1982 million</t>
  </si>
  <si>
    <t>$2046 million</t>
  </si>
  <si>
    <t>31855 km 2</t>
  </si>
  <si>
    <t>$2044 million</t>
  </si>
  <si>
    <t>$2084 million</t>
  </si>
  <si>
    <t>$2118 million</t>
  </si>
  <si>
    <t>$2036 million</t>
  </si>
  <si>
    <t>42747 km 2</t>
  </si>
  <si>
    <t>$2188 million</t>
  </si>
  <si>
    <t>$2210 million</t>
  </si>
  <si>
    <t>1538 Mbbl</t>
  </si>
  <si>
    <t>$2232 million</t>
  </si>
  <si>
    <t>18 Mbbl</t>
  </si>
  <si>
    <t>$2201 million</t>
  </si>
  <si>
    <t>$2253 million</t>
  </si>
  <si>
    <t>$2198 million</t>
  </si>
  <si>
    <t>364 Mbbl</t>
  </si>
  <si>
    <t>33636 km 2</t>
  </si>
  <si>
    <t>$2597 million</t>
  </si>
  <si>
    <t>13905 km 2</t>
  </si>
  <si>
    <t>$2139 million</t>
  </si>
  <si>
    <t>5777 Mbbl</t>
  </si>
  <si>
    <t>$2150 million</t>
  </si>
  <si>
    <t>156k active personnel</t>
  </si>
  <si>
    <t>$2266 million</t>
  </si>
  <si>
    <t>$2295 million</t>
  </si>
  <si>
    <t>136 Mbbl</t>
  </si>
  <si>
    <t>$2443 million</t>
  </si>
  <si>
    <t>4497 Mbbl</t>
  </si>
  <si>
    <t>$2293 million</t>
  </si>
  <si>
    <t>$2196 million</t>
  </si>
  <si>
    <t>32813 km 2</t>
  </si>
  <si>
    <t>$2281 million</t>
  </si>
  <si>
    <t>$2322 million</t>
  </si>
  <si>
    <t>122 Mbbl</t>
  </si>
  <si>
    <t>97303 km 2</t>
  </si>
  <si>
    <t>644 Mbbl</t>
  </si>
  <si>
    <t>$2314 million</t>
  </si>
  <si>
    <t>766 Mbbl</t>
  </si>
  <si>
    <t>$2377 million</t>
  </si>
  <si>
    <t>$2264 million</t>
  </si>
  <si>
    <t>126 Mbbl</t>
  </si>
  <si>
    <t>$2357 million</t>
  </si>
  <si>
    <t>3779 Mbbl</t>
  </si>
  <si>
    <t>530 Mbbl</t>
  </si>
  <si>
    <t>$2399 million</t>
  </si>
  <si>
    <t>$2389 million</t>
  </si>
  <si>
    <t>38556 km 2</t>
  </si>
  <si>
    <t>$2074 million</t>
  </si>
  <si>
    <t>14528 Mbbl</t>
  </si>
  <si>
    <t>$2474 million</t>
  </si>
  <si>
    <t>25676 km 2</t>
  </si>
  <si>
    <t>$2485 million</t>
  </si>
  <si>
    <t>$2423 million</t>
  </si>
  <si>
    <t>$2438 million</t>
  </si>
  <si>
    <t>2238 Mbbl</t>
  </si>
  <si>
    <t>$2469 million</t>
  </si>
  <si>
    <t>$2408 million</t>
  </si>
  <si>
    <t>2946 Mbbl</t>
  </si>
  <si>
    <t>14628 Mbbl</t>
  </si>
  <si>
    <t>$2520 million</t>
  </si>
  <si>
    <t>$2636 million</t>
  </si>
  <si>
    <t>$2527 million</t>
  </si>
  <si>
    <t>2675 Mbbl</t>
  </si>
  <si>
    <t>$2661 million</t>
  </si>
  <si>
    <t>17992 km 2</t>
  </si>
  <si>
    <t>$2589 million</t>
  </si>
  <si>
    <t>$2706 million</t>
  </si>
  <si>
    <t>$2695 million</t>
  </si>
  <si>
    <t>$2598 million</t>
  </si>
  <si>
    <t>$2634 million</t>
  </si>
  <si>
    <t>$2728 million</t>
  </si>
  <si>
    <t>$2720 million</t>
  </si>
  <si>
    <t>$2733 million</t>
  </si>
  <si>
    <t>$2768 million</t>
  </si>
  <si>
    <t>1573 Mbbl</t>
  </si>
  <si>
    <t>$2796 million</t>
  </si>
  <si>
    <t>$2668 million</t>
  </si>
  <si>
    <t>641 Mbbl</t>
  </si>
  <si>
    <t>$2781 million</t>
  </si>
  <si>
    <t>61408 km 2</t>
  </si>
  <si>
    <t>$2792 million</t>
  </si>
  <si>
    <t>$2808 million</t>
  </si>
  <si>
    <t>$2830 million</t>
  </si>
  <si>
    <t>$2840 million</t>
  </si>
  <si>
    <t>4307 Mbbl</t>
  </si>
  <si>
    <t>$2937 million</t>
  </si>
  <si>
    <t>1308 Mbbl</t>
  </si>
  <si>
    <t>$2895 million</t>
  </si>
  <si>
    <t>6016 Mbbl</t>
  </si>
  <si>
    <t>$2991 million</t>
  </si>
  <si>
    <t>$2938 million</t>
  </si>
  <si>
    <t>$3045 million</t>
  </si>
  <si>
    <t>$3043 million</t>
  </si>
  <si>
    <t>320k active personnel</t>
  </si>
  <si>
    <t>$3155 million</t>
  </si>
  <si>
    <t>12441 Mbbl</t>
  </si>
  <si>
    <t>31736 km 2</t>
  </si>
  <si>
    <t>$3041 million</t>
  </si>
  <si>
    <t>$3208 million</t>
  </si>
  <si>
    <t>15093 km 2</t>
  </si>
  <si>
    <t>$2651 million</t>
  </si>
  <si>
    <t>244 Mbbl</t>
  </si>
  <si>
    <t>$3185 million</t>
  </si>
  <si>
    <t>$3258 million</t>
  </si>
  <si>
    <t>4003 Mbbl</t>
  </si>
  <si>
    <t>$3252 million</t>
  </si>
  <si>
    <t>$3259 million</t>
  </si>
  <si>
    <t>$3169 million</t>
  </si>
  <si>
    <t>$3221 million</t>
  </si>
  <si>
    <t>$3282 million</t>
  </si>
  <si>
    <t>7632 Mbbl</t>
  </si>
  <si>
    <t>$3328 million</t>
  </si>
  <si>
    <t>5934 Mbbl</t>
  </si>
  <si>
    <t>$3307 million</t>
  </si>
  <si>
    <t>$3249 million</t>
  </si>
  <si>
    <t>$3394 million</t>
  </si>
  <si>
    <t>$3291 million</t>
  </si>
  <si>
    <t>$3299 million</t>
  </si>
  <si>
    <t>$3443 million</t>
  </si>
  <si>
    <t>$3434 million</t>
  </si>
  <si>
    <t>7952 Mbbl</t>
  </si>
  <si>
    <t>$3440 million</t>
  </si>
  <si>
    <t>$3398 million</t>
  </si>
  <si>
    <t>14159 Mbbl</t>
  </si>
  <si>
    <t>$3361 million</t>
  </si>
  <si>
    <t>$3381 million</t>
  </si>
  <si>
    <t>$3380 million</t>
  </si>
  <si>
    <t>$3525 million</t>
  </si>
  <si>
    <t>37271 km 2</t>
  </si>
  <si>
    <t>$3491 million</t>
  </si>
  <si>
    <t>$3573 million</t>
  </si>
  <si>
    <t>36431 km 2</t>
  </si>
  <si>
    <t>$3466 million</t>
  </si>
  <si>
    <t>6304 Mbbl</t>
  </si>
  <si>
    <t>23072 km 2</t>
  </si>
  <si>
    <t>$3609 million</t>
  </si>
  <si>
    <t>3157 Mbbl</t>
  </si>
  <si>
    <t>$3541 million</t>
  </si>
  <si>
    <t>$3660 million</t>
  </si>
  <si>
    <t>436 Mbbl</t>
  </si>
  <si>
    <t>$3645 million</t>
  </si>
  <si>
    <t>$3599 million</t>
  </si>
  <si>
    <t>$3638 million</t>
  </si>
  <si>
    <t>$3657 million</t>
  </si>
  <si>
    <t>6599 Mbbl</t>
  </si>
  <si>
    <t>$3817 million</t>
  </si>
  <si>
    <t>$3666 million</t>
  </si>
  <si>
    <t>36450 km 2</t>
  </si>
  <si>
    <t>$4686 million</t>
  </si>
  <si>
    <t>97k active personnel</t>
  </si>
  <si>
    <t>$3748 million</t>
  </si>
  <si>
    <t>6861 Mbbl</t>
  </si>
  <si>
    <t>$3729 million</t>
  </si>
  <si>
    <t>$3875 million</t>
  </si>
  <si>
    <t>$3925 million</t>
  </si>
  <si>
    <t>12500 Mbbl</t>
  </si>
  <si>
    <t>$4161 million</t>
  </si>
  <si>
    <t>$4039 million</t>
  </si>
  <si>
    <t>$4141 million</t>
  </si>
  <si>
    <t>$4132 million</t>
  </si>
  <si>
    <t>6283 Mbbl</t>
  </si>
  <si>
    <t>$4144 million</t>
  </si>
  <si>
    <t>302 Mbbl</t>
  </si>
  <si>
    <t>$3986 million</t>
  </si>
  <si>
    <t>$4173 million</t>
  </si>
  <si>
    <t>$4258 million</t>
  </si>
  <si>
    <t>$4301 million</t>
  </si>
  <si>
    <t>$4315 million</t>
  </si>
  <si>
    <t>$4310 million</t>
  </si>
  <si>
    <t>402 Mbbl</t>
  </si>
  <si>
    <t>$4215 million</t>
  </si>
  <si>
    <t>206k active personnel</t>
  </si>
  <si>
    <t>$4167 million</t>
  </si>
  <si>
    <t>$4393 million</t>
  </si>
  <si>
    <t>$4330 million</t>
  </si>
  <si>
    <t>78816 km 2</t>
  </si>
  <si>
    <t>$4212 million</t>
  </si>
  <si>
    <t>$4348 million</t>
  </si>
  <si>
    <t>1467 Mbbl</t>
  </si>
  <si>
    <t>1703 Mbbl</t>
  </si>
  <si>
    <t>$4517 million</t>
  </si>
  <si>
    <t>$4504 million</t>
  </si>
  <si>
    <t>23047 km 2</t>
  </si>
  <si>
    <t>$4606 million</t>
  </si>
  <si>
    <t>$4533 million</t>
  </si>
  <si>
    <t>$4409 million</t>
  </si>
  <si>
    <t>$4671 million</t>
  </si>
  <si>
    <t>5886 Mbbl</t>
  </si>
  <si>
    <t>$4674 million</t>
  </si>
  <si>
    <t>4233 Mbbl</t>
  </si>
  <si>
    <t>$4678 million</t>
  </si>
  <si>
    <t>2904 Mbbl</t>
  </si>
  <si>
    <t>20128 Mbbl</t>
  </si>
  <si>
    <t>48144 km 2</t>
  </si>
  <si>
    <t>$5909 million</t>
  </si>
  <si>
    <t>$4691 million</t>
  </si>
  <si>
    <t>$4704 million</t>
  </si>
  <si>
    <t>$4851 million</t>
  </si>
  <si>
    <t>$4856 million</t>
  </si>
  <si>
    <t>1747 Mbbl</t>
  </si>
  <si>
    <t>$4935 million</t>
  </si>
  <si>
    <t>$4794 million</t>
  </si>
  <si>
    <t>$4846 million</t>
  </si>
  <si>
    <t>$4866 million</t>
  </si>
  <si>
    <t>$4996 million</t>
  </si>
  <si>
    <t>52038 km 2</t>
  </si>
  <si>
    <t>$4127 million</t>
  </si>
  <si>
    <t>4169 Mbbl</t>
  </si>
  <si>
    <t>$5064 million</t>
  </si>
  <si>
    <t>$5221 million</t>
  </si>
  <si>
    <t>18830 km 2</t>
  </si>
  <si>
    <t>$4991 million</t>
  </si>
  <si>
    <t>3792 Mbbl</t>
  </si>
  <si>
    <t>93957 km 2</t>
  </si>
  <si>
    <t>$6663 million</t>
  </si>
  <si>
    <t>3713 Mbbl</t>
  </si>
  <si>
    <t>$5356 million</t>
  </si>
  <si>
    <t>$5203 million</t>
  </si>
  <si>
    <t>39009 km 2</t>
  </si>
  <si>
    <t>$4363 million</t>
  </si>
  <si>
    <t>$5438 million</t>
  </si>
  <si>
    <t>$5394 million</t>
  </si>
  <si>
    <t>$5707 million</t>
  </si>
  <si>
    <t>$5435 million</t>
  </si>
  <si>
    <t>$5458 million</t>
  </si>
  <si>
    <t>$5421 million</t>
  </si>
  <si>
    <t>521 Mbbl</t>
  </si>
  <si>
    <t>$5547 million</t>
  </si>
  <si>
    <t>32100 km 2</t>
  </si>
  <si>
    <t>$5641 million</t>
  </si>
  <si>
    <t>4258 Mbbl</t>
  </si>
  <si>
    <t>$5715 million</t>
  </si>
  <si>
    <t>$5585 million</t>
  </si>
  <si>
    <t>$5587 million</t>
  </si>
  <si>
    <t>$5742 million</t>
  </si>
  <si>
    <t>$4923 million</t>
  </si>
  <si>
    <t>$5745 million</t>
  </si>
  <si>
    <t>150k active personnel</t>
  </si>
  <si>
    <t>113 Mbbl</t>
  </si>
  <si>
    <t>$5690 million</t>
  </si>
  <si>
    <t>$5697 million</t>
  </si>
  <si>
    <t>$5779 million</t>
  </si>
  <si>
    <t>$5801 million</t>
  </si>
  <si>
    <t>$5727 million</t>
  </si>
  <si>
    <t>34242 km 2</t>
  </si>
  <si>
    <t>$4845 million</t>
  </si>
  <si>
    <t>$5809 million</t>
  </si>
  <si>
    <t>$5811 million</t>
  </si>
  <si>
    <t>344k active personnel</t>
  </si>
  <si>
    <t>$5852 million</t>
  </si>
  <si>
    <t>$5922 million</t>
  </si>
  <si>
    <t>$5996 million</t>
  </si>
  <si>
    <t>$5934 million</t>
  </si>
  <si>
    <t>$5793 million</t>
  </si>
  <si>
    <t>$5973 million</t>
  </si>
  <si>
    <t>5533 Mbbl</t>
  </si>
  <si>
    <t>$6198 million</t>
  </si>
  <si>
    <t>229 Mbbl</t>
  </si>
  <si>
    <t>72742 km 2</t>
  </si>
  <si>
    <t>$6066 million</t>
  </si>
  <si>
    <t>9433 Mbbl</t>
  </si>
  <si>
    <t>$6213 million</t>
  </si>
  <si>
    <t>8560 km 2</t>
  </si>
  <si>
    <t>$6116 million</t>
  </si>
  <si>
    <t>$6148 million</t>
  </si>
  <si>
    <t>$6199 million</t>
  </si>
  <si>
    <t>228k active personnel</t>
  </si>
  <si>
    <t>$6181 million</t>
  </si>
  <si>
    <t>818 Mbbl</t>
  </si>
  <si>
    <t>$6278 million</t>
  </si>
  <si>
    <t>8408 Mbbl</t>
  </si>
  <si>
    <t>$6163 million</t>
  </si>
  <si>
    <t>$6420 million</t>
  </si>
  <si>
    <t>$6362 million</t>
  </si>
  <si>
    <t>147k active personnel</t>
  </si>
  <si>
    <t>$6464 million</t>
  </si>
  <si>
    <t>$6500 million</t>
  </si>
  <si>
    <t>$6392 million</t>
  </si>
  <si>
    <t>$6557 million</t>
  </si>
  <si>
    <t>$6616 million</t>
  </si>
  <si>
    <t>$6778 million</t>
  </si>
  <si>
    <t>4088 Mbbl</t>
  </si>
  <si>
    <t>$6703 million</t>
  </si>
  <si>
    <t>$6819 million</t>
  </si>
  <si>
    <t>$6781 million</t>
  </si>
  <si>
    <t>$6952 million</t>
  </si>
  <si>
    <t>$6899 million</t>
  </si>
  <si>
    <t>$6940 million</t>
  </si>
  <si>
    <t>$7068 million</t>
  </si>
  <si>
    <t>$7125 million</t>
  </si>
  <si>
    <t>$7203 million</t>
  </si>
  <si>
    <t>$7362 million</t>
  </si>
  <si>
    <t>19940 km 2</t>
  </si>
  <si>
    <t>$6102 million</t>
  </si>
  <si>
    <t>$7288 million</t>
  </si>
  <si>
    <t>$7331 million</t>
  </si>
  <si>
    <t>$7321 million</t>
  </si>
  <si>
    <t>3419 Mbbl</t>
  </si>
  <si>
    <t>$7366 million</t>
  </si>
  <si>
    <t>$6955 million</t>
  </si>
  <si>
    <t>$7431 million</t>
  </si>
  <si>
    <t>$7575 million</t>
  </si>
  <si>
    <t>$7566 million</t>
  </si>
  <si>
    <t>$7668 million</t>
  </si>
  <si>
    <t>12564 km 2</t>
  </si>
  <si>
    <t>$7714 million</t>
  </si>
  <si>
    <t>$7724 million</t>
  </si>
  <si>
    <t>$7832 million</t>
  </si>
  <si>
    <t>$7763 million</t>
  </si>
  <si>
    <t>43004 km 2</t>
  </si>
  <si>
    <t>2956 Mbbl</t>
  </si>
  <si>
    <t>$7819 million</t>
  </si>
  <si>
    <t>$7807 million</t>
  </si>
  <si>
    <t>$7921 million</t>
  </si>
  <si>
    <t>7296 Mbbl</t>
  </si>
  <si>
    <t>$7968 million</t>
  </si>
  <si>
    <t>$7886 million</t>
  </si>
  <si>
    <t>42 Mbbl</t>
  </si>
  <si>
    <t>$8056 million</t>
  </si>
  <si>
    <t>$7993 million</t>
  </si>
  <si>
    <t>7526 Mbbl</t>
  </si>
  <si>
    <t>$8182 million</t>
  </si>
  <si>
    <t>60821 km 2</t>
  </si>
  <si>
    <t>$7772 million</t>
  </si>
  <si>
    <t>193k active personnel</t>
  </si>
  <si>
    <t>144995 km 2</t>
  </si>
  <si>
    <t>$10132 million</t>
  </si>
  <si>
    <t>$8309 million</t>
  </si>
  <si>
    <t>24360 km 2</t>
  </si>
  <si>
    <t>$8348 million</t>
  </si>
  <si>
    <t>4086 Mbbl</t>
  </si>
  <si>
    <t>$8375 million</t>
  </si>
  <si>
    <t>$8515 million</t>
  </si>
  <si>
    <t>$8503 million</t>
  </si>
  <si>
    <t>9980 Mbbl</t>
  </si>
  <si>
    <t>$8399 million</t>
  </si>
  <si>
    <t>3900 Mbbl</t>
  </si>
  <si>
    <t>$8383 million</t>
  </si>
  <si>
    <t>71825 km 2</t>
  </si>
  <si>
    <t>$9419 million</t>
  </si>
  <si>
    <t>$8598 million</t>
  </si>
  <si>
    <t>$8747 million</t>
  </si>
  <si>
    <t>$8758 million</t>
  </si>
  <si>
    <t>$8691 million</t>
  </si>
  <si>
    <t>4072 Mbbl</t>
  </si>
  <si>
    <t>$8815 million</t>
  </si>
  <si>
    <t>3826 Mbbl</t>
  </si>
  <si>
    <t>$8785 million</t>
  </si>
  <si>
    <t>1882 Mbbl</t>
  </si>
  <si>
    <t>29367 km 2</t>
  </si>
  <si>
    <t>$8901 million</t>
  </si>
  <si>
    <t>56020 km 2</t>
  </si>
  <si>
    <t>$7535 million</t>
  </si>
  <si>
    <t>$8940 million</t>
  </si>
  <si>
    <t>15840 Mbbl</t>
  </si>
  <si>
    <t>$9049 million</t>
  </si>
  <si>
    <t>$8987 million</t>
  </si>
  <si>
    <t>$9147 million</t>
  </si>
  <si>
    <t>$9137 million</t>
  </si>
  <si>
    <t>253k active personnel</t>
  </si>
  <si>
    <t>$9188 million</t>
  </si>
  <si>
    <t>$9333 million</t>
  </si>
  <si>
    <t>2069 Mbbl</t>
  </si>
  <si>
    <t>$9239 million</t>
  </si>
  <si>
    <t>25425 km 2</t>
  </si>
  <si>
    <t>$9229 million</t>
  </si>
  <si>
    <t>4362 Mbbl</t>
  </si>
  <si>
    <t>$9296 million</t>
  </si>
  <si>
    <t>$9363 million</t>
  </si>
  <si>
    <t>$9372 million</t>
  </si>
  <si>
    <t>$9309 million</t>
  </si>
  <si>
    <t>$9583 million</t>
  </si>
  <si>
    <t>$9572 million</t>
  </si>
  <si>
    <t>$9654 million</t>
  </si>
  <si>
    <t>6153 Mbbl</t>
  </si>
  <si>
    <t>$9542 million</t>
  </si>
  <si>
    <t>8123 Mbbl</t>
  </si>
  <si>
    <t>$9721 million</t>
  </si>
  <si>
    <t>12759 Mbbl</t>
  </si>
  <si>
    <t>$9682 million</t>
  </si>
  <si>
    <t>$9789 million</t>
  </si>
  <si>
    <t>$9804 million</t>
  </si>
  <si>
    <t>$9997 million</t>
  </si>
  <si>
    <t>$9868 million</t>
  </si>
  <si>
    <t>1831 Mbbl</t>
  </si>
  <si>
    <t>140975 km 2</t>
  </si>
  <si>
    <t>$8964 million</t>
  </si>
  <si>
    <t>59 ships</t>
  </si>
  <si>
    <t>$9986 million</t>
  </si>
  <si>
    <t>1851 Mbbl</t>
  </si>
  <si>
    <t>68795 km 2</t>
  </si>
  <si>
    <t>$9999 million</t>
  </si>
  <si>
    <t>281k active personnel</t>
  </si>
  <si>
    <t>76189 km 2</t>
  </si>
  <si>
    <t>$10237 million</t>
  </si>
  <si>
    <t>$10075 million</t>
  </si>
  <si>
    <t>$10085 million</t>
  </si>
  <si>
    <t>1113 Mbbl</t>
  </si>
  <si>
    <t>$10175 million</t>
  </si>
  <si>
    <t>$10243 million</t>
  </si>
  <si>
    <t>212k active personnel</t>
  </si>
  <si>
    <t>$10301 million</t>
  </si>
  <si>
    <t>$10230 million</t>
  </si>
  <si>
    <t>$10242 million</t>
  </si>
  <si>
    <t>1996 Mbbl</t>
  </si>
  <si>
    <t>$10466 million</t>
  </si>
  <si>
    <t>$10529 million</t>
  </si>
  <si>
    <t>$10572 million</t>
  </si>
  <si>
    <t>334k active personnel</t>
  </si>
  <si>
    <t>$10975 million</t>
  </si>
  <si>
    <t>$10940 million</t>
  </si>
  <si>
    <t>17821 Mbbl</t>
  </si>
  <si>
    <t>$10899 million</t>
  </si>
  <si>
    <t>6876 Mbbl</t>
  </si>
  <si>
    <t>$10815 million</t>
  </si>
  <si>
    <t>323k active personnel</t>
  </si>
  <si>
    <t>6020 Mbbl</t>
  </si>
  <si>
    <t>$10997 million</t>
  </si>
  <si>
    <t>210k active personnel</t>
  </si>
  <si>
    <t>$10969 million</t>
  </si>
  <si>
    <t>$10988 million</t>
  </si>
  <si>
    <t>1345 Mbbl</t>
  </si>
  <si>
    <t>$11059 million</t>
  </si>
  <si>
    <t>10113 Mbbl</t>
  </si>
  <si>
    <t>39019 km 2</t>
  </si>
  <si>
    <t>$11108 million</t>
  </si>
  <si>
    <t>$11134 million</t>
  </si>
  <si>
    <t>$11084 million</t>
  </si>
  <si>
    <t>$11093 million</t>
  </si>
  <si>
    <t>67937 km 2</t>
  </si>
  <si>
    <t>$11141 million</t>
  </si>
  <si>
    <t>312k active personnel</t>
  </si>
  <si>
    <t>3445 Mbbl</t>
  </si>
  <si>
    <t>9825 km 2</t>
  </si>
  <si>
    <t>$9375 million</t>
  </si>
  <si>
    <t>$11346 million</t>
  </si>
  <si>
    <t>$11429 million</t>
  </si>
  <si>
    <t>507 Mbbl</t>
  </si>
  <si>
    <t>$11518 million</t>
  </si>
  <si>
    <t>60385 km 2</t>
  </si>
  <si>
    <t>$13711 million</t>
  </si>
  <si>
    <t>$11437 million</t>
  </si>
  <si>
    <t>4546 Mbbl</t>
  </si>
  <si>
    <t>52154 km 2</t>
  </si>
  <si>
    <t>$11530 million</t>
  </si>
  <si>
    <t>$11529 million</t>
  </si>
  <si>
    <t>857k active personnel</t>
  </si>
  <si>
    <t>$11669 million</t>
  </si>
  <si>
    <t>$11682 million</t>
  </si>
  <si>
    <t>512k active personnel</t>
  </si>
  <si>
    <t>$11744 million</t>
  </si>
  <si>
    <t>$11820 million</t>
  </si>
  <si>
    <t>$11782 million</t>
  </si>
  <si>
    <t>181278 km 2</t>
  </si>
  <si>
    <t>1811 Mbbl</t>
  </si>
  <si>
    <t>$11968 million</t>
  </si>
  <si>
    <t>$11988 million</t>
  </si>
  <si>
    <t>$12082 million</t>
  </si>
  <si>
    <t>$12239 million</t>
  </si>
  <si>
    <t>18454 km 2</t>
  </si>
  <si>
    <t>$12322 million</t>
  </si>
  <si>
    <t>$12270 million</t>
  </si>
  <si>
    <t>$12259 million</t>
  </si>
  <si>
    <t>$12351 million</t>
  </si>
  <si>
    <t>305k active personnel</t>
  </si>
  <si>
    <t>123025 km 2</t>
  </si>
  <si>
    <t>$12496 million</t>
  </si>
  <si>
    <t>$13032 million</t>
  </si>
  <si>
    <t>$13225 million</t>
  </si>
  <si>
    <t>2891 Mbbl</t>
  </si>
  <si>
    <t>$13169 million</t>
  </si>
  <si>
    <t>$13319 million</t>
  </si>
  <si>
    <t>739 Mbbl</t>
  </si>
  <si>
    <t>$13521 million</t>
  </si>
  <si>
    <t>$13647 million</t>
  </si>
  <si>
    <t>$13749 million</t>
  </si>
  <si>
    <t>2216 Mbbl</t>
  </si>
  <si>
    <t>$13831 million</t>
  </si>
  <si>
    <t>$13813 million</t>
  </si>
  <si>
    <t>$14042 million</t>
  </si>
  <si>
    <t>3396 Mbbl</t>
  </si>
  <si>
    <t>$14009 million</t>
  </si>
  <si>
    <t>$13893 million</t>
  </si>
  <si>
    <t>$14269 million</t>
  </si>
  <si>
    <t>$14251 million</t>
  </si>
  <si>
    <t>4871 Mbbl</t>
  </si>
  <si>
    <t>2790 Mbbl</t>
  </si>
  <si>
    <t>$14536 million</t>
  </si>
  <si>
    <t>$14389 million</t>
  </si>
  <si>
    <t>$14693 million</t>
  </si>
  <si>
    <t>911 Mbbl</t>
  </si>
  <si>
    <t>50048 km 2</t>
  </si>
  <si>
    <t>$14825 million</t>
  </si>
  <si>
    <t>64468 km 2</t>
  </si>
  <si>
    <t>$14298 million</t>
  </si>
  <si>
    <t>422k active personnel</t>
  </si>
  <si>
    <t>$14734 million</t>
  </si>
  <si>
    <t>$14871 million</t>
  </si>
  <si>
    <t>263k active personnel</t>
  </si>
  <si>
    <t>3290 Mbbl</t>
  </si>
  <si>
    <t>$14968 million</t>
  </si>
  <si>
    <t>$15296 million</t>
  </si>
  <si>
    <t>$15159 million</t>
  </si>
  <si>
    <t>$15273 million</t>
  </si>
  <si>
    <t>$15272 million</t>
  </si>
  <si>
    <t>$15419 million</t>
  </si>
  <si>
    <t>$15519 million</t>
  </si>
  <si>
    <t>$15523 million</t>
  </si>
  <si>
    <t>232k active personnel</t>
  </si>
  <si>
    <t>3509 Mbbl</t>
  </si>
  <si>
    <t>$15874 million</t>
  </si>
  <si>
    <t>$15969 million</t>
  </si>
  <si>
    <t>$16119 million</t>
  </si>
  <si>
    <t>$16213 million</t>
  </si>
  <si>
    <t>$16173 million</t>
  </si>
  <si>
    <t>$16674 million</t>
  </si>
  <si>
    <t>$16662 million</t>
  </si>
  <si>
    <t>54846 km 2</t>
  </si>
  <si>
    <t>$15929 million</t>
  </si>
  <si>
    <t>$17037 million</t>
  </si>
  <si>
    <t>3251 Mbbl</t>
  </si>
  <si>
    <t>$17068 million</t>
  </si>
  <si>
    <t>$17341 million</t>
  </si>
  <si>
    <t>$17352 million</t>
  </si>
  <si>
    <t>1897 Mbbl</t>
  </si>
  <si>
    <t>79474 km 2</t>
  </si>
  <si>
    <t>$16363 million</t>
  </si>
  <si>
    <t>1005k active personnel</t>
  </si>
  <si>
    <t>$17577 million</t>
  </si>
  <si>
    <t>$17694 million</t>
  </si>
  <si>
    <t>$17788 million</t>
  </si>
  <si>
    <t>$17840 million</t>
  </si>
  <si>
    <t>$17827 million</t>
  </si>
  <si>
    <t>$18095 million</t>
  </si>
  <si>
    <t>483 Mbbl</t>
  </si>
  <si>
    <t>$18197 million</t>
  </si>
  <si>
    <t>$18219 million</t>
  </si>
  <si>
    <t>$18448 million</t>
  </si>
  <si>
    <t>3323 Mbbl</t>
  </si>
  <si>
    <t>$18721 million</t>
  </si>
  <si>
    <t>385k active personnel</t>
  </si>
  <si>
    <t>$19351 million</t>
  </si>
  <si>
    <t>$19605 million</t>
  </si>
  <si>
    <t>1148 Mbbl</t>
  </si>
  <si>
    <t>$19696 million</t>
  </si>
  <si>
    <t>349k active personnel</t>
  </si>
  <si>
    <t>3395 Mbbl</t>
  </si>
  <si>
    <t>$20005 million</t>
  </si>
  <si>
    <t>$20192 million</t>
  </si>
  <si>
    <t>$20189 million</t>
  </si>
  <si>
    <t>$20466 million</t>
  </si>
  <si>
    <t>$20802 million</t>
  </si>
  <si>
    <t>$20941 million</t>
  </si>
  <si>
    <t>$21463 million</t>
  </si>
  <si>
    <t>$20698 million</t>
  </si>
  <si>
    <t>$21432 million</t>
  </si>
  <si>
    <t>$21638 million</t>
  </si>
  <si>
    <t>$22318 million</t>
  </si>
  <si>
    <t>475 Mbbl</t>
  </si>
  <si>
    <t>$22267 million</t>
  </si>
  <si>
    <t>$22406 million</t>
  </si>
  <si>
    <t>$22706 million</t>
  </si>
  <si>
    <t>$23372 million</t>
  </si>
  <si>
    <t>$23505 million</t>
  </si>
  <si>
    <t>434k active personnel</t>
  </si>
  <si>
    <t>$23639 million</t>
  </si>
  <si>
    <t>$24702 million</t>
  </si>
  <si>
    <t>368 Mbbl</t>
  </si>
  <si>
    <t>$25587 million</t>
  </si>
  <si>
    <t>$25718 million</t>
  </si>
  <si>
    <t>387 Mbbl</t>
  </si>
  <si>
    <t>$26294 million</t>
  </si>
  <si>
    <t>$26763 million</t>
  </si>
  <si>
    <t>$27028 million</t>
  </si>
  <si>
    <t>2468 Mbbl</t>
  </si>
  <si>
    <t>$27372 million</t>
  </si>
  <si>
    <t>346k active personnel</t>
  </si>
  <si>
    <t>$27843 million</t>
  </si>
  <si>
    <t>$28164 million</t>
  </si>
  <si>
    <t>$28296 million</t>
  </si>
  <si>
    <t>91 ships</t>
  </si>
  <si>
    <t>$28754 million</t>
  </si>
  <si>
    <t>$29194 million</t>
  </si>
  <si>
    <t>$29499 million</t>
  </si>
  <si>
    <t>9758 Mbbl</t>
  </si>
  <si>
    <t>$31885 million</t>
  </si>
  <si>
    <t>$32353 million</t>
  </si>
  <si>
    <t>21 factories</t>
  </si>
  <si>
    <t>Gandhi-like</t>
  </si>
  <si>
    <t>last online 53 hours ago</t>
  </si>
  <si>
    <t>Nice</t>
  </si>
  <si>
    <t>123k active personnel</t>
  </si>
  <si>
    <t>47 ships</t>
  </si>
  <si>
    <t>162k active personnel</t>
  </si>
  <si>
    <t>598k active personnel</t>
  </si>
  <si>
    <t>80 ships</t>
  </si>
  <si>
    <t>2266 Mbbl</t>
  </si>
  <si>
    <t>$15602 million</t>
  </si>
  <si>
    <t>43797 km 2</t>
  </si>
  <si>
    <t>Isolated</t>
  </si>
  <si>
    <t>Normal</t>
  </si>
  <si>
    <t>Angelic</t>
  </si>
  <si>
    <t>Questionable</t>
  </si>
  <si>
    <t>231k active personnel</t>
  </si>
  <si>
    <t>38640 km 2</t>
  </si>
  <si>
    <t>246k active personnel</t>
  </si>
  <si>
    <t>16377 km 2</t>
  </si>
  <si>
    <t>$11462 million</t>
  </si>
  <si>
    <t>29024 km 2</t>
  </si>
  <si>
    <t>876k active personnel</t>
  </si>
  <si>
    <t>$11036 million</t>
  </si>
  <si>
    <t>401k active personnel</t>
  </si>
  <si>
    <t>last online 102 hours ago</t>
  </si>
  <si>
    <t>274k active personnel</t>
  </si>
  <si>
    <t>87888 km 2</t>
  </si>
  <si>
    <t>21110 km 2</t>
  </si>
  <si>
    <t>313k active personnel</t>
  </si>
  <si>
    <t>Pariah</t>
  </si>
  <si>
    <t>191k active personnel</t>
  </si>
  <si>
    <t>25314 km 2</t>
  </si>
  <si>
    <t>last online 134 hours ago</t>
  </si>
  <si>
    <t>$7077 million</t>
  </si>
  <si>
    <t>last online 83 hours ago</t>
  </si>
  <si>
    <t>340k active personnel</t>
  </si>
  <si>
    <t>$6395 million</t>
  </si>
  <si>
    <t>last online 157 hours ago</t>
  </si>
  <si>
    <t>36390 km 2</t>
  </si>
  <si>
    <t>347k active personnel</t>
  </si>
  <si>
    <t>181k active personnel</t>
  </si>
  <si>
    <t>144k active personnel</t>
  </si>
  <si>
    <t>398k active personnel</t>
  </si>
  <si>
    <t>$5419 million</t>
  </si>
  <si>
    <t>28353 km 2</t>
  </si>
  <si>
    <t>73333 km 2</t>
  </si>
  <si>
    <t>$5143 million</t>
  </si>
  <si>
    <t>32129 km 2</t>
  </si>
  <si>
    <t>last online 155 hours ago</t>
  </si>
  <si>
    <t>last online 87 hours ago</t>
  </si>
  <si>
    <t>last online 175 hours ago</t>
  </si>
  <si>
    <t>6966 km 2</t>
  </si>
  <si>
    <t>16683 km 2</t>
  </si>
  <si>
    <t>last online 156 hours ago</t>
  </si>
  <si>
    <t>last online 132 hours ago</t>
  </si>
  <si>
    <t>$2361 million</t>
  </si>
  <si>
    <t>$2746 million</t>
  </si>
  <si>
    <t>32383 km 2</t>
  </si>
  <si>
    <t>Axis of Evil</t>
  </si>
  <si>
    <t>30903 km 2</t>
  </si>
  <si>
    <t>9700 Mbbl</t>
  </si>
  <si>
    <t>last online 210 hours ago</t>
  </si>
  <si>
    <t>$1660 million</t>
  </si>
  <si>
    <t>11775 km 2</t>
  </si>
  <si>
    <t>$1914 million</t>
  </si>
  <si>
    <t>Mad Dog</t>
  </si>
  <si>
    <t>345 Mbbl</t>
  </si>
  <si>
    <t>$1467 million</t>
  </si>
  <si>
    <t>$1182 million</t>
  </si>
  <si>
    <t>$1633 million</t>
  </si>
  <si>
    <t>25860 km 2</t>
  </si>
  <si>
    <t>433 Mbbl</t>
  </si>
  <si>
    <t>last online 139 hours ago</t>
  </si>
  <si>
    <t>last online 202 hours ago</t>
  </si>
  <si>
    <t>last online 109 hours ago</t>
  </si>
  <si>
    <t>last online 215 hours ago</t>
  </si>
  <si>
    <t>13477 km 2</t>
  </si>
  <si>
    <t>$828 million</t>
  </si>
  <si>
    <t>124k active personnel</t>
  </si>
  <si>
    <t>last online 171 hours ago</t>
  </si>
  <si>
    <t>372 Mbbl</t>
  </si>
  <si>
    <t>33097 km 2</t>
  </si>
  <si>
    <t>$551 million</t>
  </si>
  <si>
    <t>19625 km 2</t>
  </si>
  <si>
    <t>3527 Mbbl</t>
  </si>
  <si>
    <t>last online 200 hours ago</t>
  </si>
  <si>
    <t>last online 179 hours ago</t>
  </si>
  <si>
    <t>20936 km 2</t>
  </si>
  <si>
    <t>last online 213 hours ago</t>
  </si>
  <si>
    <t>last online 141 hours ago</t>
  </si>
  <si>
    <t>last online 94 hours ago</t>
  </si>
  <si>
    <t>last online 403037 hours ago</t>
  </si>
  <si>
    <t>last online 198 hours ago</t>
  </si>
  <si>
    <t>last online 61 hours ago</t>
  </si>
  <si>
    <t>last online 88 hours ago</t>
  </si>
  <si>
    <t>last online 136 hours ago</t>
  </si>
  <si>
    <t>5636 Mbbl</t>
  </si>
  <si>
    <t>last online 212 hours ago</t>
  </si>
  <si>
    <t>last online 208 hours ago</t>
  </si>
  <si>
    <t>reputation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</si>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</sst>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1.771545023148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0">
        <s v="Brotherhood of Zion"/>
        <s v="BAMF"/>
        <s v="Wreckage brothers"/>
        <s v="SPQR"/>
        <s v="The Federal Colonies"/>
        <s v="Brotherhood of Nod"/>
        <s v="The High Council"/>
        <s v="Inter/pol/"/>
        <s v="Non-Aligned Movement"/>
        <s v="The Cartel"/>
        <n v="0"/>
        <s v="EUN"/>
        <s v="Che Guevara League"/>
        <s v="The Triad"/>
        <s v="ASEANG"/>
        <s v="The Eastern Sea"/>
        <s v="Kekolutionaries"/>
        <s v="Asian Alliance"/>
        <s v="The Golden Company"/>
        <s v="The New Vegan Empire"/>
        <s v="The Last Phoenix"/>
        <s v="O.P.E.N."/>
        <s v="The Sons of Liberty"/>
        <s v="International Union"/>
        <s v="democracy"/>
        <s v="N.A.D.O."/>
        <s v="S.T.A.L.K.E.R."/>
        <s v="IDA"/>
        <s v="Black Ravens Of War"/>
        <s v="TEST Alliance"/>
        <s v="U.N.O"/>
        <s v="Eastern Bloc"/>
        <s v="Mojave Wanderers"/>
        <s v="DEADFISH Reformed"/>
        <s v="DOOP"/>
        <s v="African Socialism"/>
        <s v="FFPAW"/>
        <s v="The Blue Crew"/>
        <s v="UIN"/>
        <s v="Walawalawala"/>
        <s v="The Axis Of Evil"/>
        <s v="United Alliance"/>
        <s v="Idiots!"/>
        <s v="SCPJ"/>
        <s v="A.S.S"/>
        <s v="The Red Cross"/>
        <s v="Puppets"/>
        <s v="Nazism"/>
        <s v="The Iron Throne"/>
        <s v="Legends"/>
        <s v="Spectre"/>
        <s v="the meepining"/>
        <s v="Tansang Kenyalang"/>
        <s v="Indian Confederation"/>
        <s v="RandL"/>
        <s v="McChicken Allies"/>
        <s v="II International"/>
        <s v="Power of Forces"/>
        <s v="The First Order"/>
        <s v="Team?"/>
      </sharedItems>
    </cacheField>
    <cacheField name="army size" numFmtId="0">
      <sharedItems containsSemiMixedTypes="0" containsString="0" containsNumber="1" containsInteger="1" minValue="0" maxValue="1005"/>
    </cacheField>
    <cacheField name="navy" numFmtId="0">
      <sharedItems containsSemiMixedTypes="0" containsString="0" containsNumber="1" containsInteger="1" minValue="0" maxValue="91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209"/>
    </cacheField>
    <cacheField name="gdp" numFmtId="0">
      <sharedItems containsSemiMixedTypes="0" containsString="0" containsNumber="1" containsInteger="1" minValue="311" maxValue="32353"/>
    </cacheField>
    <cacheField name="oil reserves" numFmtId="0">
      <sharedItems containsSemiMixedTypes="0" containsString="0" containsNumber="1" containsInteger="1" minValue="0" maxValue="20128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4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9"/>
    <n v="77"/>
    <s v="Advanced"/>
    <n v="21"/>
    <s v="Elite"/>
    <n v="1"/>
    <n v="32353"/>
    <n v="0"/>
    <s v="China"/>
    <n v="1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4"/>
    <n v="31885"/>
    <n v="9758"/>
    <s v="Mesopotamia"/>
    <n v="0"/>
    <s v="Untapped"/>
    <s v="Very Powerful"/>
    <n v="83200"/>
    <n v="0"/>
    <s v="http://blocgame.com/stats.php?id=40270"/>
  </r>
  <r>
    <s v="Africanistan"/>
    <s v="Jacques Strahp"/>
    <x v="0"/>
    <n v="86"/>
    <n v="51"/>
    <s v="Almost Modern"/>
    <n v="12"/>
    <s v="Good"/>
    <n v="47"/>
    <n v="29499"/>
    <n v="0"/>
    <s v="Congo"/>
    <n v="0"/>
    <s v="Untapped"/>
    <s v="Very Powerful"/>
    <n v="27075"/>
    <n v="0"/>
    <s v="http://blocgame.com/stats.php?id=40233"/>
  </r>
  <r>
    <s v="Morjei"/>
    <s v="FlairWoW"/>
    <x v="0"/>
    <n v="160"/>
    <n v="51"/>
    <s v="Advanced"/>
    <n v="19"/>
    <s v="Good"/>
    <n v="6"/>
    <n v="29194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50"/>
    <n v="44"/>
    <s v="Almost Modern"/>
    <n v="17"/>
    <s v="Elite"/>
    <n v="4"/>
    <n v="28754"/>
    <n v="0"/>
    <s v="Mesoamerica"/>
    <n v="0"/>
    <s v="Untapped"/>
    <s v="Very Powerful"/>
    <n v="40972"/>
    <n v="0"/>
    <s v="http://blocgame.com/stats.php?id=47349"/>
  </r>
  <r>
    <s v="Best Syria"/>
    <s v="Bashar Hafez al-Assad"/>
    <x v="2"/>
    <n v="439"/>
    <n v="91"/>
    <s v="Advanced"/>
    <n v="19"/>
    <s v="Elite"/>
    <n v="5"/>
    <n v="28296"/>
    <n v="0"/>
    <s v="Mesopotamia"/>
    <n v="0"/>
    <s v="Untapped"/>
    <s v="Very Powerful"/>
    <n v="103642"/>
    <n v="0"/>
    <s v="http://blocgame.com/stats.php?id=52852"/>
  </r>
  <r>
    <s v="Yulai"/>
    <s v="SupremeSoviet"/>
    <x v="1"/>
    <n v="307"/>
    <n v="63"/>
    <s v="Advanced"/>
    <n v="24"/>
    <s v="Good"/>
    <n v="0"/>
    <n v="28164"/>
    <n v="0"/>
    <s v="Pacific Rim"/>
    <n v="0"/>
    <s v="Untapped"/>
    <s v="Very Powerful"/>
    <n v="74906"/>
    <n v="0.05"/>
    <s v="http://blocgame.com/stats.php?id=53451"/>
  </r>
  <r>
    <s v="LOCAI"/>
    <s v="Agumentic"/>
    <x v="1"/>
    <n v="178"/>
    <n v="57"/>
    <s v="Advanced"/>
    <n v="16"/>
    <s v="Elite"/>
    <n v="4"/>
    <n v="27843"/>
    <n v="0"/>
    <s v="Southern Africa"/>
    <n v="0"/>
    <s v="Untapped"/>
    <s v="Very Powerful"/>
    <n v="47483"/>
    <n v="0"/>
    <s v="http://blocgame.com/stats.php?id=53011"/>
  </r>
  <r>
    <s v="Zanzabarland"/>
    <s v="Taza"/>
    <x v="3"/>
    <n v="346"/>
    <n v="51"/>
    <s v="Advanced"/>
    <n v="17"/>
    <s v="Elite"/>
    <n v="1"/>
    <n v="27372"/>
    <n v="2468"/>
    <s v="Persia"/>
    <n v="0"/>
    <s v="Untapped"/>
    <s v="Very Powerful"/>
    <n v="53431"/>
    <n v="0"/>
    <s v="http://blocgame.com/stats.php?id=40078"/>
  </r>
  <r>
    <s v="Briggs"/>
    <s v="General Armstrong"/>
    <x v="0"/>
    <n v="168"/>
    <n v="11"/>
    <s v="Advanced"/>
    <n v="17"/>
    <s v="Elite"/>
    <n v="8"/>
    <n v="27028"/>
    <n v="0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70"/>
    <s v="Persian Gulf War surplus"/>
    <n v="15"/>
    <s v="Elite"/>
    <n v="9"/>
    <n v="26763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78"/>
    <n v="71"/>
    <s v="Persian Gulf War surplus"/>
    <n v="14"/>
    <s v="Standard"/>
    <n v="2"/>
    <n v="26294"/>
    <n v="387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6"/>
    <s v="Advanced"/>
    <n v="16"/>
    <s v="Good"/>
    <n v="16"/>
    <n v="25718"/>
    <n v="0"/>
    <s v="Egypt"/>
    <n v="0"/>
    <s v="Untapped"/>
    <s v="Very Powerful"/>
    <n v="44421"/>
    <n v="0"/>
    <s v="http://blocgame.com/stats.php?id=49204"/>
  </r>
  <r>
    <s v="Mongolstan"/>
    <s v="Khan"/>
    <x v="0"/>
    <n v="698"/>
    <n v="84"/>
    <s v="Advanced"/>
    <n v="40"/>
    <s v="Elite"/>
    <n v="1"/>
    <n v="25587"/>
    <n v="368"/>
    <s v="China"/>
    <n v="4"/>
    <s v="Untapped"/>
    <s v="Very Powerful"/>
    <n v="135519"/>
    <n v="0"/>
    <s v="http://blocgame.com/stats.php?id=47945"/>
  </r>
  <r>
    <s v="Northmarch"/>
    <s v="Elroy"/>
    <x v="0"/>
    <n v="285"/>
    <n v="45"/>
    <s v="Advanced"/>
    <n v="19"/>
    <s v="Standard"/>
    <n v="18"/>
    <n v="24702"/>
    <n v="0"/>
    <s v="Caribbean"/>
    <n v="3"/>
    <s v="Untapped"/>
    <s v="Very Powerful"/>
    <n v="43195"/>
    <n v="0"/>
    <s v="http://blocgame.com/stats.php?id=41629"/>
  </r>
  <r>
    <s v="HCLI"/>
    <s v="Kasper Hekmatyar"/>
    <x v="1"/>
    <n v="293"/>
    <n v="44"/>
    <s v="Advanced"/>
    <n v="12"/>
    <s v="Elite"/>
    <n v="17"/>
    <n v="23898"/>
    <n v="410"/>
    <s v="China"/>
    <n v="0"/>
    <s v="Untapped"/>
    <s v="Very Powerful"/>
    <n v="27241"/>
    <n v="0"/>
    <s v="http://blocgame.com/stats.php?id=46030"/>
  </r>
  <r>
    <s v="Whitey"/>
    <s v="Knee Grow"/>
    <x v="0"/>
    <n v="339"/>
    <n v="84"/>
    <s v="Persian Gulf War surplus"/>
    <n v="15"/>
    <s v="Elite"/>
    <n v="11"/>
    <n v="23639"/>
    <n v="0"/>
    <s v="West Africa"/>
    <n v="0"/>
    <s v="Untapped"/>
    <s v="Very Powerful"/>
    <n v="86699"/>
    <n v="0.15"/>
    <s v="http://blocgame.com/stats.php?id=4816"/>
  </r>
  <r>
    <s v="Kennethland"/>
    <s v="Kenneth"/>
    <x v="0"/>
    <n v="434"/>
    <n v="61"/>
    <s v="Advanced"/>
    <n v="18"/>
    <s v="Good"/>
    <n v="2"/>
    <n v="23505"/>
    <n v="0"/>
    <s v="Gran Colombia"/>
    <n v="0"/>
    <s v="Untapped"/>
    <s v="Very Powerful"/>
    <n v="74296"/>
    <n v="0"/>
    <s v="http://blocgame.com/stats.php?id=47662"/>
  </r>
  <r>
    <s v="Shambala"/>
    <s v="Feranon"/>
    <x v="5"/>
    <n v="259"/>
    <n v="27"/>
    <s v="Persian Gulf War surplus"/>
    <n v="12"/>
    <s v="Elite"/>
    <n v="1"/>
    <n v="23372"/>
    <n v="0"/>
    <s v="Pacific Rim"/>
    <n v="0"/>
    <s v="Untapped"/>
    <s v="Very Powerful"/>
    <n v="28432"/>
    <n v="0"/>
    <s v="http://blocgame.com/stats.php?id=41268"/>
  </r>
  <r>
    <s v="Cirno"/>
    <s v="jc99"/>
    <x v="4"/>
    <n v="239"/>
    <n v="55"/>
    <s v="Advanced"/>
    <n v="15"/>
    <s v="Good"/>
    <n v="2"/>
    <n v="22706"/>
    <n v="0"/>
    <s v="East Indies"/>
    <n v="0"/>
    <s v="Plentiful"/>
    <s v="Very Powerful"/>
    <n v="28182"/>
    <n v="0"/>
    <s v="http://blocgame.com/stats.php?id=43375"/>
  </r>
  <r>
    <s v="Edtopia"/>
    <s v="Edgar"/>
    <x v="4"/>
    <n v="259"/>
    <n v="41"/>
    <s v="Advanced"/>
    <n v="11"/>
    <s v="Elite"/>
    <n v="19"/>
    <n v="22406"/>
    <n v="212"/>
    <s v="Mesoamerica"/>
    <n v="0"/>
    <s v="Untapped"/>
    <s v="Very Powerful"/>
    <n v="23265"/>
    <n v="0.45"/>
    <s v="http://blocgame.com/stats.php?id=249"/>
  </r>
  <r>
    <s v="Karat"/>
    <s v="TankGun"/>
    <x v="4"/>
    <n v="119"/>
    <n v="45"/>
    <s v="Almost Modern"/>
    <n v="8"/>
    <s v="Standard"/>
    <n v="22"/>
    <n v="22318"/>
    <n v="0"/>
    <s v="Caribbean"/>
    <n v="0"/>
    <s v="Untapped"/>
    <s v="Very Powerful"/>
    <n v="23712"/>
    <n v="0"/>
    <s v="http://blocgame.com/stats.php?id=45853"/>
  </r>
  <r>
    <s v="pelle"/>
    <s v="pelle"/>
    <x v="1"/>
    <n v="519"/>
    <n v="13"/>
    <s v="Persian Gulf War surplus"/>
    <n v="24"/>
    <s v="Standard"/>
    <n v="1"/>
    <n v="22267"/>
    <n v="475"/>
    <s v="China"/>
    <n v="0"/>
    <s v="Untapped"/>
    <s v="Very Powerful"/>
    <n v="51183"/>
    <n v="0"/>
    <s v="http://blocgame.com/stats.php?id=52372"/>
  </r>
  <r>
    <s v="JucheBox"/>
    <s v="Lunin"/>
    <x v="1"/>
    <n v="218"/>
    <n v="14"/>
    <s v="Persian Gulf War surplus"/>
    <n v="19"/>
    <s v="Good"/>
    <n v="2"/>
    <n v="21638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Elite"/>
    <n v="9"/>
    <n v="21463"/>
    <n v="0"/>
    <s v="Pacific Rim"/>
    <n v="0"/>
    <s v="Untapped"/>
    <s v="Very Powerful"/>
    <n v="14662"/>
    <n v="0.05"/>
    <s v="http://blocgame.com/stats.php?id=43574"/>
  </r>
  <r>
    <s v="Mmhat"/>
    <s v="Homermustdie"/>
    <x v="6"/>
    <n v="253"/>
    <n v="51"/>
    <s v="Almost Modern"/>
    <n v="10"/>
    <s v="Elite"/>
    <n v="0"/>
    <n v="21432"/>
    <n v="0"/>
    <s v="Amazonia"/>
    <n v="1"/>
    <s v="Untapped"/>
    <s v="Very Powerful"/>
    <n v="29206"/>
    <n v="0"/>
    <s v="http://blocgame.com/stats.php?id=45846"/>
  </r>
  <r>
    <s v="Great Poverty"/>
    <s v="SamoGrrr"/>
    <x v="0"/>
    <n v="399"/>
    <n v="51"/>
    <s v="Advanced"/>
    <n v="17"/>
    <s v="Standard"/>
    <n v="0"/>
    <n v="20941"/>
    <n v="0"/>
    <s v="Congo"/>
    <n v="0"/>
    <s v="Untapped"/>
    <s v="Very Powerful"/>
    <n v="65491"/>
    <n v="0"/>
    <s v="http://blocgame.com/stats.php?id=52440"/>
  </r>
  <r>
    <s v="FreakTopia"/>
    <s v="Remington Steel"/>
    <x v="1"/>
    <n v="445"/>
    <n v="63"/>
    <s v="Advanced"/>
    <n v="19"/>
    <s v="Elite"/>
    <n v="0"/>
    <n v="20802"/>
    <n v="0"/>
    <s v="Amazonia"/>
    <n v="0"/>
    <s v="Untapped"/>
    <s v="Very Powerful"/>
    <n v="99560"/>
    <n v="0"/>
    <s v="http://blocgame.com/stats.php?id=45527"/>
  </r>
  <r>
    <s v="Skanonia"/>
    <s v="Beefy"/>
    <x v="0"/>
    <n v="544"/>
    <n v="51"/>
    <s v="Persian Gulf War surplus"/>
    <n v="19"/>
    <s v="Standard"/>
    <n v="2"/>
    <n v="20698"/>
    <n v="0"/>
    <s v="Southern Cone"/>
    <n v="0"/>
    <s v="Untapped"/>
    <s v="Very Powerful"/>
    <n v="28436"/>
    <n v="0"/>
    <s v="http://blocgame.com/stats.php?id=44384"/>
  </r>
  <r>
    <s v="JaMon"/>
    <s v="amschind"/>
    <x v="4"/>
    <n v="29"/>
    <n v="0"/>
    <s v="Advanced"/>
    <n v="13"/>
    <s v="Good"/>
    <n v="19"/>
    <n v="20466"/>
    <n v="294"/>
    <s v="Caribbean"/>
    <n v="0"/>
    <s v="Plentiful"/>
    <s v="Very Powerful"/>
    <n v="45065"/>
    <n v="0"/>
    <s v="http://blocgame.com/stats.php?id=44573"/>
  </r>
  <r>
    <s v="Gensokyo"/>
    <s v="DrKourin"/>
    <x v="1"/>
    <n v="278"/>
    <n v="51"/>
    <s v="Advanced"/>
    <n v="14"/>
    <s v="Good"/>
    <n v="2"/>
    <n v="20192"/>
    <n v="0"/>
    <s v="Pacific Rim"/>
    <n v="0"/>
    <s v="Untapped"/>
    <s v="Very Powerful"/>
    <n v="29481"/>
    <n v="0"/>
    <s v="http://blocgame.com/stats.php?id=5212"/>
  </r>
  <r>
    <s v="kocksmashistan"/>
    <s v="negerus prime"/>
    <x v="1"/>
    <n v="304"/>
    <n v="51"/>
    <s v="Persian Gulf War surplus"/>
    <n v="16"/>
    <s v="Good"/>
    <n v="13"/>
    <n v="20189"/>
    <n v="0"/>
    <s v="The Subcontinent"/>
    <n v="0"/>
    <s v="Untapped"/>
    <s v="Powerful"/>
    <n v="46508"/>
    <n v="0"/>
    <s v="http://blocgame.com/stats.php?id=49792"/>
  </r>
  <r>
    <s v="Lyranistan"/>
    <s v="Lyranistan"/>
    <x v="5"/>
    <n v="299"/>
    <n v="12"/>
    <s v="Advanced"/>
    <n v="14"/>
    <s v="Good"/>
    <n v="7"/>
    <n v="20005"/>
    <n v="3395"/>
    <s v="Mesopotamia"/>
    <n v="0"/>
    <s v="Untapped"/>
    <s v="Very Powerful"/>
    <n v="65193"/>
    <n v="0"/>
    <s v="http://blocgame.com/stats.php?id=56860"/>
  </r>
  <r>
    <s v="Canuckistan!!"/>
    <s v="Cosmic Canuck"/>
    <x v="5"/>
    <n v="349"/>
    <n v="35"/>
    <s v="Persian Gulf War surplus"/>
    <n v="19"/>
    <s v="Standard"/>
    <n v="2"/>
    <n v="19696"/>
    <n v="1148"/>
    <s v="Persia"/>
    <n v="1"/>
    <s v="Plentiful"/>
    <s v="Very Powerful"/>
    <n v="103286"/>
    <n v="0"/>
    <s v="http://blocgame.com/stats.php?id=49526"/>
  </r>
  <r>
    <s v="MoonMania"/>
    <s v="MoonMan"/>
    <x v="1"/>
    <n v="185"/>
    <n v="32"/>
    <s v="Persian Gulf War surplus"/>
    <n v="10"/>
    <s v="Good"/>
    <n v="7"/>
    <n v="19605"/>
    <n v="0"/>
    <s v="Amazonia"/>
    <n v="0"/>
    <s v="Untapped"/>
    <s v="Very Powerful"/>
    <n v="36253"/>
    <n v="0"/>
    <s v="http://blocgame.com/stats.php?id=53650"/>
  </r>
  <r>
    <s v="Pooland"/>
    <s v="kurwa"/>
    <x v="0"/>
    <n v="498"/>
    <n v="18"/>
    <s v="Advanced"/>
    <n v="22"/>
    <s v="Good"/>
    <n v="1"/>
    <n v="19351"/>
    <n v="0"/>
    <s v="Atlas"/>
    <n v="1"/>
    <s v="Untapped"/>
    <s v="Very Powerful"/>
    <n v="64773"/>
    <n v="0"/>
    <s v="http://blocgame.com/stats.php?id=49295"/>
  </r>
  <r>
    <s v="Hashashin"/>
    <s v="moffe"/>
    <x v="7"/>
    <n v="385"/>
    <n v="55"/>
    <s v="Advanced"/>
    <n v="15"/>
    <s v="Good"/>
    <n v="0"/>
    <n v="18721"/>
    <n v="3323"/>
    <s v="Persia"/>
    <n v="0"/>
    <s v="Untapped"/>
    <s v="Very Powerful"/>
    <n v="87765"/>
    <n v="0"/>
    <s v="http://blocgame.com/stats.php?id=54220"/>
  </r>
  <r>
    <s v="Fapman"/>
    <s v="Fapman"/>
    <x v="1"/>
    <n v="269"/>
    <n v="51"/>
    <s v="Advanced"/>
    <n v="18"/>
    <s v="Elite"/>
    <n v="12"/>
    <n v="18448"/>
    <n v="0"/>
    <s v="Arabia"/>
    <n v="4"/>
    <s v="Untapped"/>
    <s v="Very Powerful"/>
    <n v="93895"/>
    <n v="0"/>
    <s v="http://blocgame.com/stats.php?id=53748"/>
  </r>
  <r>
    <s v="nation name"/>
    <s v="alysdexia"/>
    <x v="1"/>
    <n v="259"/>
    <n v="37"/>
    <s v="Persian Gulf War surplus"/>
    <n v="11"/>
    <s v="Elite"/>
    <n v="7"/>
    <n v="18219"/>
    <n v="1325"/>
    <s v="Mesopotamia"/>
    <n v="0"/>
    <s v="Untapped"/>
    <s v="Very Powerful"/>
    <n v="24759"/>
    <n v="0"/>
    <s v="http://blocgame.com/stats.php?id=49652"/>
  </r>
  <r>
    <s v="Khuzestan"/>
    <s v="Georgy Zhukov"/>
    <x v="4"/>
    <n v="149"/>
    <n v="51"/>
    <s v="Persian Gulf War surplus"/>
    <n v="12"/>
    <s v="Elite"/>
    <n v="1"/>
    <n v="18197"/>
    <n v="483"/>
    <s v="Persia"/>
    <n v="0"/>
    <s v="Untapped"/>
    <s v="Very Powerful"/>
    <n v="35604"/>
    <n v="0"/>
    <s v="http://blocgame.com/stats.php?id=48914"/>
  </r>
  <r>
    <s v="deepfriedbutter"/>
    <s v="kittenSmasher"/>
    <x v="6"/>
    <n v="233"/>
    <n v="46"/>
    <s v="Advanced"/>
    <n v="20"/>
    <s v="Poor"/>
    <n v="0"/>
    <n v="18095"/>
    <n v="0"/>
    <s v="West Africa"/>
    <n v="0"/>
    <s v="Untapped"/>
    <s v="Very Powerful"/>
    <n v="106871"/>
    <n v="0"/>
    <s v="http://blocgame.com/stats.php?id=44479"/>
  </r>
  <r>
    <s v="Potatoland"/>
    <s v="ThePotatoGuy"/>
    <x v="8"/>
    <n v="199"/>
    <n v="39"/>
    <s v="Almost Modern"/>
    <n v="10"/>
    <s v="Elite"/>
    <n v="9"/>
    <n v="17840"/>
    <n v="0"/>
    <s v="Caribbean"/>
    <n v="0"/>
    <s v="Untapped"/>
    <s v="Very Powerful"/>
    <n v="45507"/>
    <n v="0"/>
    <s v="http://blocgame.com/stats.php?id=53696"/>
  </r>
  <r>
    <s v="Argenwhite"/>
    <s v="Grecius"/>
    <x v="5"/>
    <n v="238"/>
    <n v="53"/>
    <s v="Persian Gulf War surplus"/>
    <n v="10"/>
    <s v="Elite"/>
    <n v="22"/>
    <n v="17827"/>
    <n v="0"/>
    <s v="Southern Cone"/>
    <n v="0"/>
    <s v="Untapped"/>
    <s v="Very Powerful"/>
    <n v="53322"/>
    <n v="0"/>
    <s v="http://blocgame.com/stats.php?id=40579"/>
  </r>
  <r>
    <s v="Pheonix"/>
    <s v="Shockwave"/>
    <x v="4"/>
    <n v="198"/>
    <n v="63"/>
    <s v="Persian Gulf War surplus"/>
    <n v="14"/>
    <s v="Standard"/>
    <n v="7"/>
    <n v="17788"/>
    <n v="0"/>
    <s v="Persia"/>
    <n v="2"/>
    <s v="Untapped"/>
    <s v="Very Powerful"/>
    <n v="37998"/>
    <n v="0"/>
    <s v="http://blocgame.com/stats.php?id=40311"/>
  </r>
  <r>
    <s v="Al-Petralia"/>
    <s v="El-Oil"/>
    <x v="1"/>
    <n v="148"/>
    <n v="42"/>
    <s v="Persian Gulf War surplus"/>
    <n v="9"/>
    <s v="Elite"/>
    <n v="9"/>
    <n v="17694"/>
    <n v="0"/>
    <s v="Arabia"/>
    <n v="0"/>
    <s v="Untapped"/>
    <s v="Very Powerful"/>
    <n v="34559"/>
    <n v="0"/>
    <s v="http://blocgame.com/stats.php?id=52484"/>
  </r>
  <r>
    <s v="Kalayaan"/>
    <s v="Fernindad E. Marcos"/>
    <x v="1"/>
    <n v="251"/>
    <n v="64"/>
    <s v="Persian Gulf War surplus"/>
    <n v="11"/>
    <s v="Elite"/>
    <n v="0"/>
    <n v="17577"/>
    <n v="0"/>
    <s v="Pacific Rim"/>
    <n v="0"/>
    <s v="Plentiful"/>
    <s v="Very Powerful"/>
    <n v="79555"/>
    <n v="0"/>
    <s v="http://blocgame.com/stats.php?id=52349"/>
  </r>
  <r>
    <s v="Kajima"/>
    <s v="Angelus"/>
    <x v="5"/>
    <n v="278"/>
    <n v="33"/>
    <s v="Almost Modern"/>
    <n v="14"/>
    <s v="Elite"/>
    <n v="6"/>
    <n v="17352"/>
    <n v="0"/>
    <s v="Pacific Rim"/>
    <n v="0"/>
    <s v="Untapped"/>
    <s v="Very Powerful"/>
    <n v="48262"/>
    <n v="0"/>
    <s v="http://blocgame.com/stats.php?id=46908"/>
  </r>
  <r>
    <s v="Deponia"/>
    <s v="PYZILEND"/>
    <x v="1"/>
    <n v="258"/>
    <n v="28"/>
    <s v="Persian Gulf War surplus"/>
    <n v="13"/>
    <s v="Elite"/>
    <n v="7"/>
    <n v="17341"/>
    <n v="0"/>
    <s v="China"/>
    <n v="0"/>
    <s v="Untapped"/>
    <s v="Very Powerful"/>
    <n v="41102"/>
    <n v="0"/>
    <s v="http://blocgame.com/stats.php?id=54760"/>
  </r>
  <r>
    <s v="Celtic Nations"/>
    <s v="BigWilly526"/>
    <x v="5"/>
    <n v="325"/>
    <n v="52"/>
    <s v="Advanced"/>
    <n v="15"/>
    <s v="Elite"/>
    <n v="15"/>
    <n v="17068"/>
    <n v="3251"/>
    <s v="Persia"/>
    <n v="0"/>
    <s v="Untapped"/>
    <s v="Very Powerful"/>
    <n v="63487"/>
    <n v="0"/>
    <s v="http://blocgame.com/stats.php?id=7511"/>
  </r>
  <r>
    <s v="Skeenation"/>
    <s v="David Tomanka"/>
    <x v="1"/>
    <n v="151"/>
    <n v="54"/>
    <s v="Persian Gulf War surplus"/>
    <n v="5"/>
    <s v="Elite"/>
    <n v="183"/>
    <n v="17037"/>
    <n v="0"/>
    <s v="Southern Cone"/>
    <n v="0"/>
    <s v="Untapped"/>
    <s v="Very Powerful"/>
    <n v="41581"/>
    <n v="0"/>
    <s v="http://blocgame.com/stats.php?id=40443"/>
  </r>
  <r>
    <s v="Biji Kurdistan"/>
    <s v="Myron2point0"/>
    <x v="5"/>
    <n v="227"/>
    <n v="44"/>
    <s v="Persian Gulf War surplus"/>
    <n v="10"/>
    <s v="Poor"/>
    <n v="119"/>
    <n v="16674"/>
    <n v="0"/>
    <s v="Mesopotamia"/>
    <n v="0"/>
    <s v="Untapped"/>
    <s v="Very Powerful"/>
    <n v="64978"/>
    <n v="0"/>
    <s v="http://blocgame.com/stats.php?id=52906"/>
  </r>
  <r>
    <s v="Skhimm"/>
    <s v="Ept2415"/>
    <x v="5"/>
    <n v="588"/>
    <n v="78"/>
    <s v="Advanced"/>
    <n v="15"/>
    <s v="Good"/>
    <n v="15"/>
    <n v="16662"/>
    <n v="330"/>
    <s v="Persia"/>
    <n v="16"/>
    <s v="Untapped"/>
    <s v="Very Powerful"/>
    <n v="122025"/>
    <n v="0"/>
    <s v="http://blocgame.com/stats.php?id=52362"/>
  </r>
  <r>
    <s v="Vizio"/>
    <s v="linkbro"/>
    <x v="1"/>
    <n v="219"/>
    <n v="16"/>
    <s v="Persian Gulf War surplus"/>
    <n v="8"/>
    <s v="Standard"/>
    <n v="69"/>
    <n v="16423"/>
    <n v="0"/>
    <s v="Arabia"/>
    <n v="0"/>
    <s v="Untapped"/>
    <s v="Very Powerful"/>
    <n v="44239"/>
    <n v="0"/>
    <s v="http://blocgame.com/stats.php?id=39037"/>
  </r>
  <r>
    <s v="Arsinoe"/>
    <s v="Sobek"/>
    <x v="3"/>
    <n v="1005"/>
    <n v="71"/>
    <s v="Advanced"/>
    <n v="22"/>
    <s v="Elite"/>
    <n v="0"/>
    <n v="16363"/>
    <n v="1897"/>
    <s v="Egypt"/>
    <n v="0"/>
    <n v="0"/>
    <s v="Very Powerful"/>
    <n v="79474"/>
    <n v="0"/>
    <s v="http://blocgame.com/stats.php?id=49868"/>
  </r>
  <r>
    <s v="New-Rhodesia"/>
    <s v="Tito Van Ronnk"/>
    <x v="7"/>
    <n v="190"/>
    <n v="25"/>
    <s v="Persian Gulf War surplus"/>
    <n v="8"/>
    <s v="Good"/>
    <n v="39"/>
    <n v="16213"/>
    <n v="0"/>
    <s v="East Africa"/>
    <n v="1"/>
    <s v="Untapped"/>
    <s v="Very Powerful"/>
    <n v="35402"/>
    <n v="0"/>
    <s v="http://blocgame.com/stats.php?id=49249"/>
  </r>
  <r>
    <s v="Greekrules"/>
    <s v="General Humphreys"/>
    <x v="1"/>
    <n v="359"/>
    <n v="51"/>
    <s v="Advanced"/>
    <n v="17"/>
    <s v="Elite"/>
    <n v="2"/>
    <n v="16173"/>
    <n v="0"/>
    <s v="Arabia"/>
    <n v="0"/>
    <s v="Untapped"/>
    <s v="Very Powerful"/>
    <n v="85841"/>
    <n v="0"/>
    <s v="http://blocgame.com/stats.php?id=43351"/>
  </r>
  <r>
    <s v="Crimea"/>
    <s v="Hayro Khan"/>
    <x v="1"/>
    <n v="138"/>
    <n v="42"/>
    <s v="Persian Gulf War surplus"/>
    <n v="6"/>
    <s v="Standard"/>
    <n v="9"/>
    <n v="16119"/>
    <n v="0"/>
    <s v="Atlas"/>
    <n v="0"/>
    <s v="Untapped"/>
    <s v="Very Powerful"/>
    <n v="30742"/>
    <n v="0.05"/>
    <s v="http://blocgame.com/stats.php?id=2570"/>
  </r>
  <r>
    <s v="OnlyJuanOvue"/>
    <s v="BigGuyBane"/>
    <x v="2"/>
    <n v="241"/>
    <n v="53"/>
    <s v="Persian Gulf War surplus"/>
    <n v="13"/>
    <s v="Elite"/>
    <n v="6"/>
    <n v="15969"/>
    <n v="0"/>
    <s v="Arabia"/>
    <n v="0"/>
    <s v="Untapped"/>
    <s v="Very Powerful"/>
    <n v="68339"/>
    <n v="0"/>
    <s v="http://blocgame.com/stats.php?id=52889"/>
  </r>
  <r>
    <s v="Robots"/>
    <s v="stormbot28"/>
    <x v="2"/>
    <n v="142"/>
    <n v="31"/>
    <s v="Almost Modern"/>
    <n v="11"/>
    <s v="Elite"/>
    <n v="1"/>
    <n v="15929"/>
    <n v="0"/>
    <s v="Caribbean"/>
    <n v="0"/>
    <s v="Untapped"/>
    <s v="Very Powerful"/>
    <n v="54846"/>
    <n v="0"/>
    <s v="http://blocgame.com/stats.php?id=40242"/>
  </r>
  <r>
    <s v="bro dude"/>
    <s v="guy man"/>
    <x v="0"/>
    <n v="258"/>
    <n v="41"/>
    <s v="Persian Gulf War surplus"/>
    <n v="11"/>
    <s v="Elite"/>
    <n v="11"/>
    <n v="15874"/>
    <n v="3509"/>
    <s v="Atlas"/>
    <n v="0"/>
    <s v="Untapped"/>
    <s v="Very Powerful"/>
    <n v="56539"/>
    <n v="0"/>
    <s v="http://blocgame.com/stats.php?id=49465"/>
  </r>
  <r>
    <s v="Genowia"/>
    <s v="ThePole"/>
    <x v="1"/>
    <n v="232"/>
    <n v="28"/>
    <s v="Persian Gulf War surplus"/>
    <n v="10"/>
    <s v="Standard"/>
    <n v="4"/>
    <n v="15523"/>
    <n v="0"/>
    <s v="Pacific Rim"/>
    <n v="0"/>
    <s v="Untapped"/>
    <s v="Very Powerful"/>
    <n v="48327"/>
    <n v="0"/>
    <s v="http://blocgame.com/stats.php?id=50839"/>
  </r>
  <r>
    <s v="Scavia"/>
    <s v="nike1155"/>
    <x v="0"/>
    <n v="178"/>
    <n v="41"/>
    <s v="Almost Modern"/>
    <n v="8"/>
    <s v="Elite"/>
    <n v="0"/>
    <n v="15519"/>
    <n v="320"/>
    <s v="Southern Cone"/>
    <n v="0"/>
    <s v="Untapped"/>
    <s v="Very Powerful"/>
    <n v="37531"/>
    <n v="0"/>
    <s v="http://blocgame.com/stats.php?id=52275"/>
  </r>
  <r>
    <s v="South Park"/>
    <s v="cartman"/>
    <x v="3"/>
    <n v="269"/>
    <n v="52"/>
    <s v="Persian Gulf War surplus"/>
    <n v="11"/>
    <s v="Elite"/>
    <n v="0"/>
    <n v="15419"/>
    <n v="0"/>
    <s v="Caribbean"/>
    <n v="0"/>
    <s v="Untapped"/>
    <s v="Very Powerful"/>
    <n v="51110"/>
    <n v="0"/>
    <s v="http://blocgame.com/stats.php?id=228"/>
  </r>
  <r>
    <s v="Iranzamin"/>
    <s v="Lord of War"/>
    <x v="7"/>
    <n v="223"/>
    <n v="53"/>
    <s v="Persian Gulf War surplus"/>
    <n v="10"/>
    <s v="Elite"/>
    <n v="2"/>
    <n v="15296"/>
    <n v="0"/>
    <s v="Persia"/>
    <n v="0"/>
    <s v="Untapped"/>
    <s v="Very Powerful"/>
    <n v="50924"/>
    <n v="0"/>
    <s v="http://blocgame.com/stats.php?id=49556"/>
  </r>
  <r>
    <s v="See Aye Eh"/>
    <s v="BillWilson"/>
    <x v="2"/>
    <n v="329"/>
    <n v="68"/>
    <s v="Advanced"/>
    <n v="14"/>
    <s v="Good"/>
    <n v="15"/>
    <n v="15273"/>
    <n v="0"/>
    <s v="Arabia"/>
    <n v="1"/>
    <s v="Untapped"/>
    <s v="Very Powerful"/>
    <n v="41039"/>
    <n v="0"/>
    <s v="http://blocgame.com/stats.php?id=52844"/>
  </r>
  <r>
    <s v="Krakozhia"/>
    <s v="Ilyich"/>
    <x v="2"/>
    <n v="258"/>
    <n v="32"/>
    <s v="Persian Gulf War surplus"/>
    <n v="9"/>
    <s v="Poor"/>
    <n v="3"/>
    <n v="15272"/>
    <n v="0"/>
    <s v="China"/>
    <n v="0"/>
    <s v="Untapped"/>
    <s v="Very Powerful"/>
    <n v="31809"/>
    <n v="0"/>
    <s v="http://blocgame.com/stats.php?id=39065"/>
  </r>
  <r>
    <s v="QonoS"/>
    <s v="Tmonsta"/>
    <x v="6"/>
    <n v="270"/>
    <n v="34"/>
    <s v="Persian Gulf War surplus"/>
    <n v="11"/>
    <s v="Good"/>
    <n v="5"/>
    <n v="15159"/>
    <n v="0"/>
    <s v="China"/>
    <n v="0"/>
    <s v="Untapped"/>
    <s v="Very Powerful"/>
    <n v="34576"/>
    <n v="0.35"/>
    <s v="http://blocgame.com/stats.php?id=44539"/>
  </r>
  <r>
    <s v="Kardazar"/>
    <s v="Mahmud Ali"/>
    <x v="1"/>
    <n v="259"/>
    <n v="20"/>
    <s v="Persian Gulf War surplus"/>
    <n v="14"/>
    <s v="Standard"/>
    <n v="10"/>
    <n v="14968"/>
    <n v="3290"/>
    <s v="Arabia"/>
    <n v="2"/>
    <s v="Untapped"/>
    <s v="Very Powerful"/>
    <n v="32670"/>
    <n v="0"/>
    <s v="http://blocgame.com/stats.php?id=55305"/>
  </r>
  <r>
    <s v="Almania"/>
    <s v="Almanich"/>
    <x v="5"/>
    <n v="263"/>
    <n v="50"/>
    <s v="Persian Gulf War surplus"/>
    <n v="17"/>
    <s v="Standard"/>
    <n v="0"/>
    <n v="14871"/>
    <n v="0"/>
    <s v="China"/>
    <n v="0"/>
    <s v="Plentiful"/>
    <s v="Very Powerful"/>
    <n v="37527"/>
    <n v="0"/>
    <s v="http://blocgame.com/stats.php?id=51725"/>
  </r>
  <r>
    <s v="Large Man"/>
    <s v="LargeMan"/>
    <x v="2"/>
    <n v="4"/>
    <n v="37"/>
    <s v="Persian Gulf War surplus"/>
    <n v="13"/>
    <s v="Undisciplined Rabble"/>
    <n v="111"/>
    <n v="14825"/>
    <n v="911"/>
    <s v="Egypt"/>
    <n v="30"/>
    <s v="Untapped"/>
    <s v="Very Powerful"/>
    <n v="50048"/>
    <n v="0"/>
    <s v="http://blocgame.com/stats.php?id=52836"/>
  </r>
  <r>
    <s v="Best Istan"/>
    <s v="Glorious Leader"/>
    <x v="0"/>
    <n v="66"/>
    <n v="1"/>
    <s v="Almost Modern"/>
    <n v="3"/>
    <s v="Good"/>
    <n v="105"/>
    <n v="14734"/>
    <n v="0"/>
    <s v="China"/>
    <n v="0"/>
    <s v="Untapped"/>
    <s v="Large"/>
    <n v="10798"/>
    <n v="0"/>
    <s v="http://blocgame.com/stats.php?id=40577"/>
  </r>
  <r>
    <s v="Casa del Nolano"/>
    <s v="jnolat09"/>
    <x v="2"/>
    <n v="158"/>
    <n v="15"/>
    <s v="Persian Gulf War surplus"/>
    <n v="5"/>
    <s v="Standard"/>
    <n v="5"/>
    <n v="14693"/>
    <n v="0"/>
    <s v="East Indies"/>
    <n v="0"/>
    <s v="Untapped"/>
    <s v="Very Powerful"/>
    <n v="17783"/>
    <n v="0"/>
    <s v="http://blocgame.com/stats.php?id=45936"/>
  </r>
  <r>
    <s v="Bourbon Island"/>
    <s v="Gypsy Danger"/>
    <x v="0"/>
    <n v="248"/>
    <n v="9"/>
    <s v="Persian Gulf War surplus"/>
    <n v="8"/>
    <s v="Elite"/>
    <n v="34"/>
    <n v="14536"/>
    <n v="2790"/>
    <s v="Egypt"/>
    <n v="0"/>
    <n v="0"/>
    <s v="Very Powerful"/>
    <n v="34351"/>
    <n v="0"/>
    <s v="http://blocgame.com/stats.php?id=41247"/>
  </r>
  <r>
    <s v="Pompeii"/>
    <s v="Lykos"/>
    <x v="3"/>
    <n v="315"/>
    <n v="4"/>
    <s v="Advanced"/>
    <n v="10"/>
    <s v="Good"/>
    <n v="13"/>
    <n v="14438"/>
    <n v="4871"/>
    <s v="Persia"/>
    <n v="0"/>
    <s v="Near Depletion"/>
    <s v="Very Powerful"/>
    <n v="44412"/>
    <n v="0"/>
    <s v="http://blocgame.com/stats.php?id=39021"/>
  </r>
  <r>
    <s v="Puella-Magia"/>
    <s v="Emily"/>
    <x v="5"/>
    <n v="120"/>
    <n v="43"/>
    <s v="Persian Gulf War surplus"/>
    <n v="12"/>
    <s v="Poor"/>
    <n v="119"/>
    <n v="14389"/>
    <n v="0"/>
    <s v="Pacific Rim"/>
    <n v="0"/>
    <s v="Untapped"/>
    <s v="Very Powerful"/>
    <n v="62446"/>
    <n v="0"/>
    <s v="http://blocgame.com/stats.php?id=35958"/>
  </r>
  <r>
    <s v="Tyrantia"/>
    <s v="Malakal"/>
    <x v="6"/>
    <n v="422"/>
    <n v="61"/>
    <s v="Persian Gulf War surplus"/>
    <n v="15"/>
    <s v="Good"/>
    <n v="0"/>
    <n v="14298"/>
    <n v="0"/>
    <s v="East Indies"/>
    <n v="4"/>
    <s v="Untapped"/>
    <s v="Very Powerful"/>
    <n v="64468"/>
    <n v="0"/>
    <s v="http://blocgame.com/stats.php?id=40238"/>
  </r>
  <r>
    <s v="Markovia"/>
    <s v="RDM HC"/>
    <x v="4"/>
    <n v="208"/>
    <n v="31"/>
    <s v="Almost Modern"/>
    <n v="8"/>
    <s v="Elite"/>
    <n v="5"/>
    <n v="14269"/>
    <n v="0"/>
    <s v="Caribbean"/>
    <n v="0"/>
    <s v="Untapped"/>
    <s v="Very Powerful"/>
    <n v="38053"/>
    <n v="0"/>
    <s v="http://blocgame.com/stats.php?id=58369"/>
  </r>
  <r>
    <s v="Alexandrastan"/>
    <s v="TWAIN"/>
    <x v="4"/>
    <n v="194"/>
    <n v="34"/>
    <s v="Advanced"/>
    <n v="8"/>
    <s v="Elite"/>
    <n v="23"/>
    <n v="14251"/>
    <n v="0"/>
    <s v="Mesopotamia"/>
    <n v="2"/>
    <s v="Untapped"/>
    <s v="Very Powerful"/>
    <n v="25694"/>
    <n v="0"/>
    <s v="http://blocgame.com/stats.php?id=39070"/>
  </r>
  <r>
    <s v="TheDesertFox"/>
    <s v="DesertFox"/>
    <x v="1"/>
    <n v="239"/>
    <n v="35"/>
    <s v="Persian Gulf War surplus"/>
    <n v="11"/>
    <s v="Good"/>
    <n v="4"/>
    <n v="14042"/>
    <n v="0"/>
    <s v="Pacific Rim"/>
    <n v="0"/>
    <s v="Untapped"/>
    <s v="Very Powerful"/>
    <n v="53252"/>
    <n v="0"/>
    <s v="http://blocgame.com/stats.php?id=52368"/>
  </r>
  <r>
    <s v="Ahkazra"/>
    <s v="Allen Chï¿½rra"/>
    <x v="1"/>
    <n v="259"/>
    <n v="52"/>
    <s v="Advanced"/>
    <n v="7"/>
    <s v="Elite"/>
    <n v="0"/>
    <n v="14009"/>
    <n v="3396"/>
    <s v="Arabia"/>
    <n v="0"/>
    <s v="Untapped"/>
    <s v="Very Powerful"/>
    <n v="45754"/>
    <n v="0"/>
    <s v="http://blocgame.com/stats.php?id=49332"/>
  </r>
  <r>
    <s v="The Hegemony"/>
    <s v="Peter Wiggin"/>
    <x v="7"/>
    <n v="230"/>
    <n v="41"/>
    <s v="Persian Gulf War surplus"/>
    <n v="9"/>
    <s v="Elite"/>
    <n v="44"/>
    <n v="13893"/>
    <n v="0"/>
    <s v="Gran Colombia"/>
    <n v="0"/>
    <s v="Untapped"/>
    <s v="Very Powerful"/>
    <n v="38475"/>
    <n v="0"/>
    <s v="http://blocgame.com/stats.php?id=40840"/>
  </r>
  <r>
    <s v="kurdastan"/>
    <s v="stax"/>
    <x v="0"/>
    <n v="275"/>
    <n v="1"/>
    <s v="Advanced"/>
    <n v="13"/>
    <s v="Poor"/>
    <n v="65"/>
    <n v="13831"/>
    <n v="2216"/>
    <s v="Persia"/>
    <n v="0"/>
    <s v="Untapped"/>
    <s v="Very Powerful"/>
    <n v="157911"/>
    <n v="0"/>
    <s v="http://blocgame.com/stats.php?id=44907"/>
  </r>
  <r>
    <s v="Bih"/>
    <s v="Fidel Baneo"/>
    <x v="2"/>
    <n v="294"/>
    <n v="44"/>
    <s v="Persian Gulf War surplus"/>
    <n v="14"/>
    <s v="Undisciplined Rabble"/>
    <n v="3"/>
    <n v="13813"/>
    <n v="0"/>
    <s v="Mesoamerica"/>
    <n v="0"/>
    <s v="Untapped"/>
    <s v="Very Powerful"/>
    <n v="102949"/>
    <n v="0"/>
    <s v="http://blocgame.com/stats.php?id=53791"/>
  </r>
  <r>
    <s v="Arina"/>
    <s v="Hakir"/>
    <x v="7"/>
    <n v="120"/>
    <n v="30"/>
    <s v="Almost Modern"/>
    <n v="6"/>
    <s v="Elite"/>
    <n v="46"/>
    <n v="13749"/>
    <n v="0"/>
    <s v="Amazonia"/>
    <n v="0"/>
    <s v="Untapped"/>
    <s v="Very Powerful"/>
    <n v="33555"/>
    <n v="0"/>
    <s v="http://blocgame.com/stats.php?id=54480"/>
  </r>
  <r>
    <s v="LottaLoyaTee"/>
    <s v="Smee, Son of Sheev"/>
    <x v="2"/>
    <n v="295"/>
    <n v="24"/>
    <s v="Almost Modern"/>
    <n v="11"/>
    <s v="Elite"/>
    <n v="1"/>
    <n v="13711"/>
    <n v="0"/>
    <s v="West Africa"/>
    <n v="0"/>
    <n v="0"/>
    <s v="Very Powerful"/>
    <n v="60385"/>
    <n v="0"/>
    <s v="http://blocgame.com/stats.php?id=54693"/>
  </r>
  <r>
    <s v="Laurence"/>
    <s v="Frezzerbloom"/>
    <x v="2"/>
    <n v="241"/>
    <n v="22"/>
    <s v="Persian Gulf War surplus"/>
    <n v="9"/>
    <s v="Elite"/>
    <n v="13"/>
    <n v="13647"/>
    <n v="0"/>
    <s v="Arabia"/>
    <n v="0"/>
    <s v="Untapped"/>
    <s v="Very Powerful"/>
    <n v="33619"/>
    <n v="0"/>
    <s v="http://blocgame.com/stats.php?id=49637"/>
  </r>
  <r>
    <s v="The Deserted"/>
    <s v="Kamakazi Sunshine"/>
    <x v="9"/>
    <n v="338"/>
    <n v="60"/>
    <s v="Advanced"/>
    <n v="22"/>
    <s v="Elite"/>
    <n v="23"/>
    <n v="13521"/>
    <n v="739"/>
    <s v="Pacific Rim"/>
    <n v="0"/>
    <n v="0"/>
    <s v="Very Powerful"/>
    <n v="137053"/>
    <n v="0"/>
    <s v="http://blocgame.com/stats.php?id=40459"/>
  </r>
  <r>
    <s v="Gandoria"/>
    <s v="zoneguy22"/>
    <x v="0"/>
    <n v="160"/>
    <n v="36"/>
    <s v="Persian Gulf War surplus"/>
    <n v="7"/>
    <s v="Elite"/>
    <n v="47"/>
    <n v="13319"/>
    <n v="0"/>
    <s v="Gran Colombia"/>
    <n v="0"/>
    <s v="Untapped"/>
    <s v="Very Powerful"/>
    <n v="19833"/>
    <n v="0"/>
    <s v="http://blocgame.com/stats.php?id=50771"/>
  </r>
  <r>
    <s v="Slavostan"/>
    <s v="Joe Tito-Hoxha"/>
    <x v="1"/>
    <n v="164"/>
    <n v="18"/>
    <s v="Persian Gulf War surplus"/>
    <n v="9"/>
    <s v="Elite"/>
    <n v="5"/>
    <n v="13225"/>
    <n v="0"/>
    <s v="Indochina"/>
    <n v="0"/>
    <s v="Untapped"/>
    <s v="Very Powerful"/>
    <n v="26582"/>
    <n v="0"/>
    <s v="http://blocgame.com/stats.php?id=48188"/>
  </r>
  <r>
    <s v="Peach"/>
    <s v="Tanaille"/>
    <x v="1"/>
    <n v="405"/>
    <n v="51"/>
    <s v="Advanced"/>
    <n v="19"/>
    <s v="Good"/>
    <n v="1"/>
    <n v="13169"/>
    <n v="2891"/>
    <s v="Mesopotamia"/>
    <n v="0"/>
    <s v="Untapped"/>
    <s v="Very Powerful"/>
    <n v="133052"/>
    <n v="0"/>
    <s v="http://blocgame.com/stats.php?id=54825"/>
  </r>
  <r>
    <s v="Treehuggers"/>
    <s v="Treehugger"/>
    <x v="0"/>
    <n v="269"/>
    <n v="40"/>
    <s v="Persian Gulf War surplus"/>
    <n v="14"/>
    <s v="Standard"/>
    <n v="6"/>
    <n v="13032"/>
    <n v="0"/>
    <s v="Egypt"/>
    <n v="0"/>
    <s v="Untapped"/>
    <s v="Very Powerful"/>
    <n v="53793"/>
    <n v="0"/>
    <s v="http://blocgame.com/stats.php?id=42299"/>
  </r>
  <r>
    <s v="jOOskoland"/>
    <s v="jOOsko"/>
    <x v="6"/>
    <n v="100"/>
    <n v="53"/>
    <s v="Persian Gulf War surplus"/>
    <n v="22"/>
    <s v="Good"/>
    <n v="0"/>
    <n v="12496"/>
    <n v="0"/>
    <s v="Atlas"/>
    <n v="0"/>
    <s v="Plentiful"/>
    <s v="Very Powerful"/>
    <n v="123025"/>
    <n v="0"/>
    <s v="http://blocgame.com/stats.php?id=55410"/>
  </r>
  <r>
    <s v="durkastan"/>
    <s v="ned kelly"/>
    <x v="5"/>
    <n v="305"/>
    <n v="71"/>
    <s v="Persian Gulf War surplus"/>
    <n v="23"/>
    <s v="Good"/>
    <n v="12"/>
    <n v="12351"/>
    <n v="0"/>
    <s v="Arabia"/>
    <n v="0"/>
    <s v="Plentiful"/>
    <s v="Very Powerful"/>
    <n v="123989"/>
    <n v="0"/>
    <s v="http://blocgame.com/stats.php?id=40488"/>
  </r>
  <r>
    <s v="ï¿½ï¿½ï¿½ï¿½ï¿½ï¿½ï¿½ï¿½ï¿½ï¿½"/>
    <s v="ï¿½ï¿½ï¿½ï¿½ï¿½ï¿½ ï¿½ï¿½ï¿½ï¿½ï¿½ï¿½ï¿½"/>
    <x v="7"/>
    <n v="204"/>
    <n v="15"/>
    <s v="Persian Gulf War surplus"/>
    <n v="7"/>
    <s v="Elite"/>
    <n v="1"/>
    <n v="12322"/>
    <n v="0"/>
    <s v="Gran Colombia"/>
    <n v="0"/>
    <s v="Depleted"/>
    <s v="Very Powerful"/>
    <n v="18454"/>
    <n v="0"/>
    <s v="http://blocgame.com/stats.php?id=54626"/>
  </r>
  <r>
    <s v="Bear Country"/>
    <s v="Kowalski"/>
    <x v="5"/>
    <n v="115"/>
    <n v="5"/>
    <s v="Second World War surplus"/>
    <n v="3"/>
    <s v="Elite"/>
    <n v="7"/>
    <n v="12270"/>
    <n v="0"/>
    <s v="Persia"/>
    <n v="0"/>
    <s v="Untapped"/>
    <s v="Large"/>
    <n v="22521"/>
    <n v="0"/>
    <s v="http://blocgame.com/stats.php?id=54578"/>
  </r>
  <r>
    <s v="Parameswara"/>
    <s v="brownmy"/>
    <x v="5"/>
    <n v="238"/>
    <n v="40"/>
    <s v="Persian Gulf War surplus"/>
    <n v="12"/>
    <s v="Good"/>
    <n v="4"/>
    <n v="12259"/>
    <n v="0"/>
    <s v="Indochina"/>
    <n v="0"/>
    <s v="Untapped"/>
    <s v="Very Powerful"/>
    <n v="44935"/>
    <n v="0"/>
    <s v="http://blocgame.com/stats.php?id=56360"/>
  </r>
  <r>
    <s v="Magical Horses"/>
    <s v="Tzafety"/>
    <x v="7"/>
    <n v="64"/>
    <n v="51"/>
    <s v="Persian Gulf War surplus"/>
    <n v="13"/>
    <s v="Elite"/>
    <n v="0"/>
    <n v="12239"/>
    <n v="0"/>
    <s v="Arabia"/>
    <n v="0"/>
    <s v="Untapped"/>
    <s v="Very Powerful"/>
    <n v="77277"/>
    <n v="0"/>
    <s v="http://blocgame.com/stats.php?id=51070"/>
  </r>
  <r>
    <s v="venua"/>
    <s v="bilbo swaggins"/>
    <x v="1"/>
    <n v="82"/>
    <n v="2"/>
    <s v="Almost Modern"/>
    <n v="4"/>
    <s v="Good"/>
    <n v="59"/>
    <n v="12082"/>
    <n v="423"/>
    <s v="Gran Colombia"/>
    <n v="0"/>
    <s v="Untapped"/>
    <s v="Very Powerful"/>
    <n v="16542"/>
    <n v="0"/>
    <s v="http://blocgame.com/stats.php?id=54363"/>
  </r>
  <r>
    <s v="Brunton"/>
    <s v="Brownieboy"/>
    <x v="1"/>
    <n v="36"/>
    <n v="14"/>
    <s v="Almost Modern"/>
    <n v="7"/>
    <s v="Elite"/>
    <n v="27"/>
    <n v="12065"/>
    <n v="0"/>
    <s v="West Africa"/>
    <n v="0"/>
    <s v="Plentiful"/>
    <s v="Very Powerful"/>
    <n v="29317"/>
    <n v="0"/>
    <s v="http://blocgame.com/stats.php?id=57192"/>
  </r>
  <r>
    <s v="New Caucasus"/>
    <s v="Cotton Luther"/>
    <x v="0"/>
    <n v="238"/>
    <n v="19"/>
    <s v="Advanced"/>
    <n v="9"/>
    <s v="Elite"/>
    <n v="11"/>
    <n v="11988"/>
    <n v="0"/>
    <s v="Southern Africa"/>
    <n v="0"/>
    <s v="Untapped"/>
    <s v="Very Powerful"/>
    <n v="66543"/>
    <n v="0"/>
    <s v="http://blocgame.com/stats.php?id=4392"/>
  </r>
  <r>
    <s v="reptil"/>
    <s v="maniacgxz"/>
    <x v="1"/>
    <n v="204"/>
    <n v="51"/>
    <s v="Persian Gulf War surplus"/>
    <n v="13"/>
    <s v="Good"/>
    <n v="0"/>
    <n v="11968"/>
    <n v="1811"/>
    <s v="Arabia"/>
    <n v="0"/>
    <s v="Untapped"/>
    <s v="Very Powerful"/>
    <n v="47106"/>
    <n v="0"/>
    <s v="http://blocgame.com/stats.php?id=53598"/>
  </r>
  <r>
    <s v="Jevgeniumland"/>
    <s v="Jevgenerus"/>
    <x v="0"/>
    <n v="288"/>
    <n v="35"/>
    <s v="Persian Gulf War surplus"/>
    <n v="12"/>
    <s v="Standard"/>
    <n v="0"/>
    <n v="11820"/>
    <n v="0"/>
    <s v="Southern Africa"/>
    <n v="1"/>
    <n v="0"/>
    <s v="Very Powerful"/>
    <n v="69480"/>
    <n v="0.05"/>
    <s v="http://blocgame.com/stats.php?id=55289"/>
  </r>
  <r>
    <s v="Lemonstan"/>
    <s v="Lemon"/>
    <x v="5"/>
    <n v="382"/>
    <n v="51"/>
    <s v="Advanced"/>
    <n v="15"/>
    <s v="Good"/>
    <n v="13"/>
    <n v="11782"/>
    <n v="0"/>
    <s v="Persia"/>
    <n v="1"/>
    <s v="Untapped"/>
    <s v="Very Powerful"/>
    <n v="62436"/>
    <n v="0"/>
    <s v="http://blocgame.com/stats.php?id=40048"/>
  </r>
  <r>
    <s v="Paulandia"/>
    <s v="Cem Uzan"/>
    <x v="0"/>
    <n v="394"/>
    <n v="29"/>
    <s v="Advanced"/>
    <n v="18"/>
    <s v="Standard"/>
    <n v="8"/>
    <n v="11744"/>
    <n v="0"/>
    <s v="Mesopotamia"/>
    <n v="0"/>
    <s v="Untapped"/>
    <s v="Very Powerful"/>
    <n v="136790"/>
    <n v="0"/>
    <s v="http://blocgame.com/stats.php?id=55379"/>
  </r>
  <r>
    <s v="The Kebabtopol"/>
    <s v="Ghaddafini"/>
    <x v="1"/>
    <n v="512"/>
    <n v="54"/>
    <s v="Persian Gulf War surplus"/>
    <n v="17"/>
    <s v="Standard"/>
    <n v="3"/>
    <n v="11682"/>
    <n v="0"/>
    <s v="Indochina"/>
    <n v="0"/>
    <s v="Plentiful"/>
    <s v="Very Powerful"/>
    <n v="87158"/>
    <n v="0"/>
    <s v="http://blocgame.com/stats.php?id=40117"/>
  </r>
  <r>
    <s v="Duterte"/>
    <s v="Rodrigo Duterte"/>
    <x v="1"/>
    <n v="254"/>
    <n v="24"/>
    <s v="Almost Modern"/>
    <n v="10"/>
    <s v="Elite"/>
    <n v="18"/>
    <n v="11669"/>
    <n v="0"/>
    <s v="Indochina"/>
    <n v="0"/>
    <s v="Untapped"/>
    <s v="Very Powerful"/>
    <n v="53902"/>
    <n v="0"/>
    <s v="http://blocgame.com/stats.php?id=57937"/>
  </r>
  <r>
    <s v="No Kebab"/>
    <s v="Tihomir"/>
    <x v="1"/>
    <n v="922"/>
    <n v="75"/>
    <s v="Advanced"/>
    <n v="31"/>
    <s v="Elite"/>
    <n v="2"/>
    <n v="11617"/>
    <n v="0"/>
    <s v="Mesopotamia"/>
    <n v="0"/>
    <s v="Untapped"/>
    <s v="Very Powerful"/>
    <n v="181278"/>
    <n v="0"/>
    <s v="http://blocgame.com/stats.php?id=53759"/>
  </r>
  <r>
    <s v="New Akbaristan"/>
    <s v="Kalish Al-Quadaffi"/>
    <x v="6"/>
    <n v="11"/>
    <n v="25"/>
    <s v="Almost Modern"/>
    <n v="9"/>
    <s v="Standard"/>
    <n v="14"/>
    <n v="11530"/>
    <n v="4546"/>
    <s v="Egypt"/>
    <n v="0"/>
    <s v="Untapped"/>
    <s v="Very Powerful"/>
    <n v="52154"/>
    <n v="0"/>
    <s v="http://blocgame.com/stats.php?id=56420"/>
  </r>
  <r>
    <s v="Utopia"/>
    <s v="Ozymandias"/>
    <x v="1"/>
    <n v="857"/>
    <n v="73"/>
    <s v="Advanced"/>
    <n v="38"/>
    <s v="Good"/>
    <n v="0"/>
    <n v="11529"/>
    <n v="0"/>
    <s v="Arabia"/>
    <n v="0"/>
    <s v="Near Depletion"/>
    <s v="Very Powerful"/>
    <n v="292851"/>
    <n v="0"/>
    <s v="http://blocgame.com/stats.php?id=40759"/>
  </r>
  <r>
    <s v="ï¿½ï¿½ï¿½ï¿½ï¿½ï¿½ï¿½ï¿½ï¿½ï¿½"/>
    <s v="Mambuta"/>
    <x v="1"/>
    <n v="159"/>
    <n v="8"/>
    <s v="Persian Gulf War surplus"/>
    <n v="7"/>
    <s v="Elite"/>
    <n v="28"/>
    <n v="11518"/>
    <n v="507"/>
    <s v="Southern Africa"/>
    <n v="0"/>
    <s v="Untapped"/>
    <s v="Very Powerful"/>
    <n v="22688"/>
    <n v="0"/>
    <s v="http://blocgame.com/stats.php?id=55460"/>
  </r>
  <r>
    <s v="Savannah"/>
    <s v="Watersfall"/>
    <x v="6"/>
    <n v="228"/>
    <n v="23"/>
    <s v="Persian Gulf War surplus"/>
    <n v="6"/>
    <s v="Good"/>
    <n v="0"/>
    <n v="11484"/>
    <n v="0"/>
    <s v="Pacific Rim"/>
    <n v="0"/>
    <s v="Untapped"/>
    <s v="Very Powerful"/>
    <n v="29130"/>
    <n v="0"/>
    <s v="http://blocgame.com/stats.php?id=49817"/>
  </r>
  <r>
    <s v="British Egypt"/>
    <s v="Montgomery"/>
    <x v="1"/>
    <n v="299"/>
    <n v="51"/>
    <s v="Persian Gulf War surplus"/>
    <n v="7"/>
    <s v="Standard"/>
    <n v="9"/>
    <n v="11437"/>
    <n v="0"/>
    <s v="Egypt"/>
    <n v="0"/>
    <s v="Untapped"/>
    <s v="Very Powerful"/>
    <n v="30718"/>
    <n v="0"/>
    <s v="http://blocgame.com/stats.php?id=45596"/>
  </r>
  <r>
    <s v="San Marquez"/>
    <s v="Juan Pablo Montoya II"/>
    <x v="6"/>
    <n v="32"/>
    <n v="30"/>
    <s v="Almost Modern"/>
    <n v="4"/>
    <s v="Elite"/>
    <n v="21"/>
    <n v="11429"/>
    <n v="0"/>
    <s v="Mesoamerica"/>
    <n v="0"/>
    <s v="Untapped"/>
    <s v="Powerful"/>
    <n v="17887"/>
    <n v="0"/>
    <s v="http://blocgame.com/stats.php?id=54023"/>
  </r>
  <r>
    <s v="Wielkopl"/>
    <s v="taikuh"/>
    <x v="0"/>
    <n v="229"/>
    <n v="28"/>
    <s v="Persian Gulf War surplus"/>
    <n v="14"/>
    <s v="Poor"/>
    <n v="56"/>
    <n v="11346"/>
    <n v="0"/>
    <s v="Pacific Rim"/>
    <n v="7"/>
    <s v="Untapped"/>
    <s v="Very Powerful"/>
    <n v="97586"/>
    <n v="0"/>
    <s v="http://blocgame.com/stats.php?id=42376"/>
  </r>
  <r>
    <s v="Nova Ikaki"/>
    <s v="Bisimbi"/>
    <x v="2"/>
    <n v="312"/>
    <n v="40"/>
    <s v="Persian Gulf War surplus"/>
    <n v="11"/>
    <s v="Good"/>
    <n v="0"/>
    <n v="11141"/>
    <n v="0"/>
    <s v="Arabia"/>
    <n v="0"/>
    <s v="Plentiful"/>
    <s v="Very Powerful"/>
    <n v="67937"/>
    <n v="0"/>
    <s v="http://blocgame.com/stats.php?id=55911"/>
  </r>
  <r>
    <s v="Deklain"/>
    <s v="Otis"/>
    <x v="6"/>
    <n v="217"/>
    <n v="15"/>
    <s v="Almost Modern"/>
    <n v="10"/>
    <s v="Elite"/>
    <n v="0"/>
    <n v="11134"/>
    <n v="0"/>
    <s v="Pacific Rim"/>
    <n v="0"/>
    <s v="Untapped"/>
    <s v="Very Powerful"/>
    <n v="40215"/>
    <n v="0.2"/>
    <s v="http://blocgame.com/stats.php?id=57066"/>
  </r>
  <r>
    <s v="Argon"/>
    <s v="Argus"/>
    <x v="7"/>
    <n v="54"/>
    <n v="28"/>
    <s v="Vietnam War surplus"/>
    <n v="9"/>
    <s v="Elite"/>
    <n v="3"/>
    <n v="11108"/>
    <n v="10113"/>
    <s v="Atlas"/>
    <n v="0"/>
    <s v="Untapped"/>
    <s v="Powerful"/>
    <n v="39019"/>
    <n v="0"/>
    <s v="http://blocgame.com/stats.php?id=57323"/>
  </r>
  <r>
    <s v="Kersumsos"/>
    <s v="Kersumsos"/>
    <x v="1"/>
    <n v="155"/>
    <n v="55"/>
    <s v="Persian Gulf War surplus"/>
    <n v="17"/>
    <s v="Standard"/>
    <n v="96"/>
    <n v="11093"/>
    <n v="0"/>
    <s v="China"/>
    <n v="0"/>
    <s v="Untapped"/>
    <s v="Very Powerful"/>
    <n v="93387"/>
    <n v="0"/>
    <s v="http://blocgame.com/stats.php?id=46317"/>
  </r>
  <r>
    <s v="Krvaalia"/>
    <s v="Lorddeathbane"/>
    <x v="5"/>
    <n v="117"/>
    <n v="17"/>
    <s v="Almost Modern"/>
    <n v="8"/>
    <s v="Good"/>
    <n v="29"/>
    <n v="11084"/>
    <n v="0"/>
    <s v="The Subcontinent"/>
    <n v="0"/>
    <s v="Untapped"/>
    <s v="Very Powerful"/>
    <n v="32920"/>
    <n v="0"/>
    <s v="http://blocgame.com/stats.php?id=51768"/>
  </r>
  <r>
    <s v="Hatmistan"/>
    <s v="Pertti II"/>
    <x v="1"/>
    <n v="179"/>
    <n v="16"/>
    <s v="Almost Modern"/>
    <n v="6"/>
    <s v="Good"/>
    <n v="97"/>
    <n v="11059"/>
    <n v="1345"/>
    <s v="Atlas"/>
    <n v="0"/>
    <s v="Untapped"/>
    <s v="Very Powerful"/>
    <n v="14473"/>
    <n v="0"/>
    <s v="http://blocgame.com/stats.php?id=46162"/>
  </r>
  <r>
    <s v="Ceti Alpha V"/>
    <s v="J. Dax"/>
    <x v="6"/>
    <n v="210"/>
    <n v="56"/>
    <s v="Persian Gulf War surplus"/>
    <n v="12"/>
    <s v="Elite"/>
    <n v="2"/>
    <n v="11042"/>
    <n v="0"/>
    <s v="Caribbean"/>
    <n v="0"/>
    <s v="Untapped"/>
    <s v="Very Powerful"/>
    <n v="51257"/>
    <n v="0"/>
    <s v="http://blocgame.com/stats.php?id=51185"/>
  </r>
  <r>
    <s v="Ragnorak"/>
    <s v="Yggdrasil"/>
    <x v="7"/>
    <n v="128"/>
    <n v="36"/>
    <s v="Almost Modern"/>
    <n v="8"/>
    <s v="Poor"/>
    <n v="6"/>
    <n v="10997"/>
    <n v="6020"/>
    <s v="Egypt"/>
    <n v="1"/>
    <s v="Untapped"/>
    <s v="Very Powerful"/>
    <n v="70992"/>
    <n v="0"/>
    <s v="http://blocgame.com/stats.php?id=52905"/>
  </r>
  <r>
    <s v="Sir Vivors"/>
    <s v="Sir Vivors"/>
    <x v="2"/>
    <n v="288"/>
    <n v="51"/>
    <s v="Almost Modern"/>
    <n v="15"/>
    <s v="Standard"/>
    <n v="2"/>
    <n v="10988"/>
    <n v="0"/>
    <s v="The Subcontinent"/>
    <n v="0"/>
    <s v="Untapped"/>
    <s v="Very Powerful"/>
    <n v="87446"/>
    <n v="0"/>
    <s v="http://blocgame.com/stats.php?id=53609"/>
  </r>
  <r>
    <s v="Ceannesburg"/>
    <s v="theorange0"/>
    <x v="0"/>
    <n v="118"/>
    <n v="18"/>
    <s v="Korean War surplus"/>
    <n v="7"/>
    <s v="Standard"/>
    <n v="8"/>
    <n v="10975"/>
    <n v="0"/>
    <s v="Mesoamerica"/>
    <n v="0"/>
    <s v="Untapped"/>
    <s v="Very Powerful"/>
    <n v="21987"/>
    <n v="0"/>
    <s v="http://blocgame.com/stats.php?id=56500"/>
  </r>
  <r>
    <s v="Based World"/>
    <s v="Lil B"/>
    <x v="1"/>
    <n v="208"/>
    <n v="25"/>
    <s v="Almost Modern"/>
    <n v="10"/>
    <s v="Good"/>
    <n v="4"/>
    <n v="10969"/>
    <n v="0"/>
    <s v="The Subcontinent"/>
    <n v="0"/>
    <s v="Untapped"/>
    <s v="Very Powerful"/>
    <n v="64827"/>
    <n v="0"/>
    <s v="http://blocgame.com/stats.php?id=58035"/>
  </r>
  <r>
    <s v="America"/>
    <s v="Superman"/>
    <x v="8"/>
    <n v="130"/>
    <n v="20"/>
    <s v="Almost Modern"/>
    <n v="4"/>
    <s v="Elite"/>
    <n v="10"/>
    <n v="10940"/>
    <n v="0"/>
    <s v="West Africa"/>
    <n v="0"/>
    <s v="Untapped"/>
    <s v="Very Powerful"/>
    <n v="20817"/>
    <n v="0"/>
    <s v="http://blocgame.com/stats.php?id=40167"/>
  </r>
  <r>
    <s v="/K/"/>
    <s v="762x39"/>
    <x v="2"/>
    <n v="178"/>
    <n v="11"/>
    <s v="Almost Modern"/>
    <n v="7"/>
    <s v="Elite"/>
    <n v="1"/>
    <n v="10899"/>
    <n v="17821"/>
    <s v="Egypt"/>
    <n v="0"/>
    <n v="0"/>
    <s v="Powerful"/>
    <n v="56283"/>
    <n v="0"/>
    <s v="http://blocgame.com/stats.php?id=44958"/>
  </r>
  <r>
    <s v="Lepkonia"/>
    <s v="Raguixxx"/>
    <x v="7"/>
    <n v="218"/>
    <n v="23"/>
    <s v="Almost Modern"/>
    <n v="8"/>
    <s v="Good"/>
    <n v="3"/>
    <n v="10893"/>
    <n v="0"/>
    <s v="Southern Cone"/>
    <n v="0"/>
    <s v="Untapped"/>
    <s v="Large"/>
    <n v="38151"/>
    <n v="0"/>
    <s v="http://blocgame.com/stats.php?id=55854"/>
  </r>
  <r>
    <s v="Alanies"/>
    <s v="Alany"/>
    <x v="7"/>
    <n v="323"/>
    <n v="19"/>
    <s v="Persian Gulf War surplus"/>
    <n v="10"/>
    <s v="Good"/>
    <n v="2"/>
    <n v="10815"/>
    <n v="6876"/>
    <s v="Mesopotamia"/>
    <n v="0"/>
    <s v="Untapped"/>
    <s v="Very Powerful"/>
    <n v="55427"/>
    <n v="0"/>
    <s v="http://blocgame.com/stats.php?id=54617"/>
  </r>
  <r>
    <s v="The UCOA"/>
    <s v="Stephanobroburg123"/>
    <x v="0"/>
    <n v="57"/>
    <n v="8"/>
    <s v="Almost Modern"/>
    <n v="2"/>
    <s v="Poor"/>
    <n v="54"/>
    <n v="10621"/>
    <n v="0"/>
    <s v="Pacific Rim"/>
    <n v="0"/>
    <s v="Untapped"/>
    <s v="Very Powerful"/>
    <n v="10682"/>
    <n v="0"/>
    <s v="http://blocgame.com/stats.php?id=54240"/>
  </r>
  <r>
    <s v="Eagleland"/>
    <s v="AMERICAN_HERO"/>
    <x v="2"/>
    <n v="334"/>
    <n v="21"/>
    <s v="Vietnam War surplus"/>
    <n v="5"/>
    <s v="Poor"/>
    <n v="5"/>
    <n v="10572"/>
    <n v="0"/>
    <s v="Mesoamerica"/>
    <n v="0"/>
    <s v="Untapped"/>
    <s v="Powerful"/>
    <n v="31335"/>
    <n v="0"/>
    <s v="http://blocgame.com/stats.php?id=39022"/>
  </r>
  <r>
    <s v="Gruys"/>
    <s v="Urak Harban"/>
    <x v="0"/>
    <n v="221"/>
    <n v="29"/>
    <s v="Almost Modern"/>
    <n v="10"/>
    <s v="Standard"/>
    <n v="24"/>
    <n v="10529"/>
    <n v="0"/>
    <s v="Southern Africa"/>
    <n v="1"/>
    <s v="Untapped"/>
    <s v="Very Powerful"/>
    <n v="45973"/>
    <n v="0"/>
    <s v="http://blocgame.com/stats.php?id=54913"/>
  </r>
  <r>
    <s v="PolandThePower"/>
    <s v="PolandThePower44"/>
    <x v="1"/>
    <n v="154"/>
    <n v="25"/>
    <s v="Almost Modern"/>
    <n v="9"/>
    <s v="Good"/>
    <n v="4"/>
    <n v="10466"/>
    <n v="1996"/>
    <s v="Mesopotamia"/>
    <n v="0"/>
    <s v="Untapped"/>
    <s v="Very Powerful"/>
    <n v="30804"/>
    <n v="0"/>
    <s v="http://blocgame.com/stats.php?id=58217"/>
  </r>
  <r>
    <s v="Formosa"/>
    <s v="Chen ya len"/>
    <x v="3"/>
    <n v="179"/>
    <n v="32"/>
    <s v="Persian Gulf War surplus"/>
    <n v="6"/>
    <s v="Elite"/>
    <n v="12"/>
    <n v="10301"/>
    <n v="0"/>
    <s v="Pacific Rim"/>
    <n v="0"/>
    <s v="Untapped"/>
    <s v="Very Powerful"/>
    <n v="22608"/>
    <n v="0"/>
    <s v="http://blocgame.com/stats.php?id=41162"/>
  </r>
  <r>
    <s v="Palmeiras"/>
    <s v="BrPony"/>
    <x v="8"/>
    <n v="218"/>
    <n v="51"/>
    <s v="Advanced"/>
    <n v="8"/>
    <s v="Standard"/>
    <n v="3"/>
    <n v="10265"/>
    <n v="1113"/>
    <s v="Mesopotamia"/>
    <n v="1"/>
    <s v="Untapped"/>
    <s v="Very Powerful"/>
    <n v="27949"/>
    <n v="0"/>
    <s v="http://blocgame.com/stats.php?id=52988"/>
  </r>
  <r>
    <s v="Cascoia"/>
    <s v="unioncomic"/>
    <x v="0"/>
    <n v="212"/>
    <n v="51"/>
    <s v="Advanced"/>
    <n v="14"/>
    <s v="Poor"/>
    <n v="2"/>
    <n v="10243"/>
    <n v="0"/>
    <s v="Arabia"/>
    <n v="0"/>
    <n v="0"/>
    <s v="Very Powerful"/>
    <n v="87396"/>
    <n v="0"/>
    <s v="http://blocgame.com/stats.php?id=54174"/>
  </r>
  <r>
    <s v="Melaka"/>
    <s v="Hang Tuah"/>
    <x v="6"/>
    <n v="228"/>
    <n v="30"/>
    <s v="Almost Modern"/>
    <n v="13"/>
    <s v="Elite"/>
    <n v="4"/>
    <n v="10242"/>
    <n v="0"/>
    <s v="East Indies"/>
    <n v="2"/>
    <s v="Untapped"/>
    <s v="Very Powerful"/>
    <n v="56634"/>
    <n v="0"/>
    <s v="http://blocgame.com/stats.php?id=57146"/>
  </r>
  <r>
    <s v="NMZ"/>
    <s v="Hally"/>
    <x v="0"/>
    <n v="29"/>
    <n v="0"/>
    <s v="Almost Modern"/>
    <n v="10"/>
    <s v="Elite"/>
    <n v="65"/>
    <n v="10237"/>
    <n v="0"/>
    <s v="China"/>
    <n v="0"/>
    <s v="Untapped"/>
    <s v="Very Powerful"/>
    <n v="76189"/>
    <n v="0"/>
    <s v="http://blocgame.com/stats.php?id=51877"/>
  </r>
  <r>
    <s v="FlySoGood"/>
    <s v="ycheez"/>
    <x v="2"/>
    <n v="297"/>
    <n v="36"/>
    <s v="Persian Gulf War surplus"/>
    <n v="8"/>
    <s v="Elite"/>
    <n v="4"/>
    <n v="10230"/>
    <n v="0"/>
    <s v="Pacific Rim"/>
    <n v="0"/>
    <s v="Untapped"/>
    <s v="Very Powerful"/>
    <n v="48188"/>
    <n v="0"/>
    <s v="http://blocgame.com/stats.php?id=54541"/>
  </r>
  <r>
    <s v="karkkarkia"/>
    <s v="karkkark"/>
    <x v="5"/>
    <n v="319"/>
    <n v="43"/>
    <s v="Advanced"/>
    <n v="13"/>
    <s v="Standard"/>
    <n v="0"/>
    <n v="10175"/>
    <n v="0"/>
    <s v="Indochina"/>
    <n v="1"/>
    <s v="Untapped"/>
    <s v="Very Powerful"/>
    <n v="79131"/>
    <n v="0"/>
    <s v="http://blocgame.com/stats.php?id=52816"/>
  </r>
  <r>
    <s v="Foundation"/>
    <s v="Danzo"/>
    <x v="0"/>
    <n v="139"/>
    <n v="28"/>
    <s v="Persian Gulf War surplus"/>
    <n v="12"/>
    <s v="Elite"/>
    <n v="18"/>
    <n v="10132"/>
    <n v="0"/>
    <s v="China"/>
    <n v="0"/>
    <s v="Untapped"/>
    <s v="Very Powerful"/>
    <n v="144995"/>
    <n v="0"/>
    <s v="http://blocgame.com/stats.php?id=46870"/>
  </r>
  <r>
    <s v="Utopiastan"/>
    <s v="SilmAlpha"/>
    <x v="1"/>
    <n v="225"/>
    <n v="18"/>
    <s v="Persian Gulf War surplus"/>
    <n v="10"/>
    <s v="Good"/>
    <n v="0"/>
    <n v="10085"/>
    <n v="0"/>
    <s v="Guinea"/>
    <n v="0"/>
    <s v="Untapped"/>
    <s v="Very Powerful"/>
    <n v="56233"/>
    <n v="0"/>
    <s v="http://blocgame.com/stats.php?id=56876"/>
  </r>
  <r>
    <s v="Ilonia"/>
    <s v="Indigo Blues"/>
    <x v="5"/>
    <n v="233"/>
    <n v="11"/>
    <s v="Persian Gulf War surplus"/>
    <n v="10"/>
    <s v="Elite"/>
    <n v="7"/>
    <n v="10075"/>
    <n v="0"/>
    <s v="Arabia"/>
    <n v="2"/>
    <s v="Plentiful"/>
    <s v="Very Powerful"/>
    <n v="64281"/>
    <n v="0"/>
    <s v="http://blocgame.com/stats.php?id=55914"/>
  </r>
  <r>
    <s v="OurTown"/>
    <s v="StarlightGlimmer"/>
    <x v="1"/>
    <n v="281"/>
    <n v="51"/>
    <s v="Advanced"/>
    <n v="15"/>
    <s v="Good"/>
    <n v="3"/>
    <n v="9999"/>
    <n v="1851"/>
    <s v="Persia"/>
    <n v="0"/>
    <s v="Untapped"/>
    <s v="Very Powerful"/>
    <n v="68795"/>
    <n v="0"/>
    <s v="http://blocgame.com/stats.php?id=51681"/>
  </r>
  <r>
    <s v="Reality"/>
    <s v="fujisyugi"/>
    <x v="1"/>
    <n v="159"/>
    <n v="20"/>
    <s v="Persian Gulf War surplus"/>
    <n v="8"/>
    <s v="Standard"/>
    <n v="13"/>
    <n v="9997"/>
    <n v="0"/>
    <s v="Southern Africa"/>
    <n v="0"/>
    <s v="Untapped"/>
    <s v="Powerful"/>
    <n v="69246"/>
    <n v="0.05"/>
    <s v="http://blocgame.com/stats.php?id=53029"/>
  </r>
  <r>
    <s v="Savarnia"/>
    <s v="Kxxvc"/>
    <x v="7"/>
    <n v="200"/>
    <n v="44"/>
    <s v="Persian Gulf War surplus"/>
    <n v="15"/>
    <s v="Good"/>
    <n v="0"/>
    <n v="9986"/>
    <n v="0"/>
    <s v="Pacific Rim"/>
    <n v="0"/>
    <s v="Plentiful"/>
    <s v="Very Powerful"/>
    <n v="88241"/>
    <n v="0"/>
    <s v="http://blocgame.com/stats.php?id=57059"/>
  </r>
  <r>
    <s v="Vekta"/>
    <s v="Strongbad"/>
    <x v="6"/>
    <n v="133"/>
    <n v="16"/>
    <s v="Almost Modern"/>
    <n v="6"/>
    <s v="Elite"/>
    <n v="1"/>
    <n v="9868"/>
    <n v="0"/>
    <s v="Pacific Rim"/>
    <n v="0"/>
    <s v="Untapped"/>
    <s v="Very Powerful"/>
    <n v="37722"/>
    <n v="0"/>
    <s v="http://blocgame.com/stats.php?id=46288"/>
  </r>
  <r>
    <s v="skrubrikei"/>
    <s v="coweymcnuggets"/>
    <x v="0"/>
    <n v="141"/>
    <n v="21"/>
    <s v="Almost Modern"/>
    <n v="8"/>
    <s v="Elite"/>
    <n v="16"/>
    <n v="9804"/>
    <n v="0"/>
    <s v="Pacific Rim"/>
    <n v="0"/>
    <s v="Untapped"/>
    <s v="Very Powerful"/>
    <n v="38315"/>
    <n v="0"/>
    <s v="http://blocgame.com/stats.php?id=48846"/>
  </r>
  <r>
    <s v="Broules"/>
    <s v="Xing Cheung"/>
    <x v="7"/>
    <n v="133"/>
    <n v="11"/>
    <s v="Persian Gulf War surplus"/>
    <n v="7"/>
    <s v="Good"/>
    <n v="2"/>
    <n v="9789"/>
    <n v="0"/>
    <s v="Pacific Rim"/>
    <n v="0"/>
    <s v="Untapped"/>
    <s v="Very Powerful"/>
    <n v="25926"/>
    <n v="0"/>
    <s v="http://blocgame.com/stats.php?id=55591"/>
  </r>
  <r>
    <s v="Showerland"/>
    <s v="Showerman"/>
    <x v="5"/>
    <n v="300"/>
    <n v="51"/>
    <s v="Persian Gulf War surplus"/>
    <n v="13"/>
    <s v="Elite"/>
    <n v="41"/>
    <n v="9721"/>
    <n v="8123"/>
    <s v="Persia"/>
    <n v="0"/>
    <s v="Untapped"/>
    <s v="Very Powerful"/>
    <n v="48894"/>
    <n v="0"/>
    <s v="http://blocgame.com/stats.php?id=53306"/>
  </r>
  <r>
    <s v="Zion"/>
    <s v="Zionist"/>
    <x v="1"/>
    <n v="194"/>
    <n v="20"/>
    <s v="Almost Modern"/>
    <n v="8"/>
    <s v="Elite"/>
    <n v="3"/>
    <n v="9682"/>
    <n v="12759"/>
    <s v="Mesopotamia"/>
    <n v="0"/>
    <n v="0"/>
    <s v="Very Powerful"/>
    <n v="76215"/>
    <n v="0"/>
    <s v="http://blocgame.com/stats.php?id=41496"/>
  </r>
  <r>
    <s v="SPNR"/>
    <s v="Stefan Stamenkovic"/>
    <x v="2"/>
    <n v="139"/>
    <n v="19"/>
    <s v="Vietnam War surplus"/>
    <n v="7"/>
    <s v="Elite"/>
    <n v="5"/>
    <n v="9654"/>
    <n v="0"/>
    <s v="Indochina"/>
    <n v="0"/>
    <s v="Plentiful"/>
    <s v="Very Powerful"/>
    <n v="28746"/>
    <n v="0.05"/>
    <s v="http://blocgame.com/stats.php?id=51722"/>
  </r>
  <r>
    <s v="Free Phoenix"/>
    <s v="Captain Mandrake"/>
    <x v="1"/>
    <n v="79"/>
    <n v="25"/>
    <s v="Vietnam War surplus"/>
    <n v="3"/>
    <s v="Standard"/>
    <n v="4"/>
    <n v="9583"/>
    <n v="0"/>
    <s v="Mesoamerica"/>
    <n v="0"/>
    <s v="Plentiful"/>
    <s v="Very Powerful"/>
    <n v="20318"/>
    <n v="0"/>
    <s v="http://blocgame.com/stats.php?id=58198"/>
  </r>
  <r>
    <s v="Jam"/>
    <s v="pbjam"/>
    <x v="5"/>
    <n v="169"/>
    <n v="19"/>
    <s v="Almost Modern"/>
    <n v="8"/>
    <s v="Elite"/>
    <n v="2"/>
    <n v="9572"/>
    <n v="0"/>
    <s v="East Indies"/>
    <n v="0"/>
    <n v="0"/>
    <s v="Very Powerful"/>
    <n v="37884"/>
    <n v="0"/>
    <s v="http://blocgame.com/stats.php?id=56490"/>
  </r>
  <r>
    <s v="Somaliya"/>
    <s v="Al Somali"/>
    <x v="7"/>
    <n v="310"/>
    <n v="15"/>
    <s v="Almost Modern"/>
    <n v="5"/>
    <s v="Standard"/>
    <n v="0"/>
    <n v="9542"/>
    <n v="6153"/>
    <s v="Arabia"/>
    <n v="0"/>
    <s v="Near Depletion"/>
    <s v="Powerful"/>
    <n v="20906"/>
    <n v="0"/>
    <s v="http://blocgame.com/stats.php?id=52569"/>
  </r>
  <r>
    <s v="Funktahulia"/>
    <s v="Sweet Baby Doc"/>
    <x v="4"/>
    <n v="264"/>
    <n v="0"/>
    <s v="Advanced"/>
    <n v="15"/>
    <s v="Standard"/>
    <n v="0"/>
    <n v="9419"/>
    <n v="27"/>
    <s v="Caribbean"/>
    <n v="0"/>
    <s v="Untapped"/>
    <s v="Very Powerful"/>
    <n v="71825"/>
    <n v="0"/>
    <s v="http://blocgame.com/stats.php?id=47179"/>
  </r>
  <r>
    <s v="Pathos"/>
    <s v="Hope"/>
    <x v="10"/>
    <n v="22"/>
    <n v="11"/>
    <s v="Almost Modern"/>
    <n v="3"/>
    <s v="Elite"/>
    <n v="0"/>
    <n v="9375"/>
    <n v="3445"/>
    <s v="Atlas"/>
    <n v="0"/>
    <s v="Depleted"/>
    <s v="Very Powerful"/>
    <n v="9825"/>
    <n v="0"/>
    <s v="http://blocgame.com/stats.php?id=56155"/>
  </r>
  <r>
    <s v="Eisen"/>
    <s v="Balthazaar"/>
    <x v="2"/>
    <n v="189"/>
    <n v="51"/>
    <s v="Almost Modern"/>
    <n v="13"/>
    <s v="Poor"/>
    <n v="0"/>
    <n v="9372"/>
    <n v="0"/>
    <s v="China"/>
    <n v="0"/>
    <s v="Untapped"/>
    <s v="Very Powerful"/>
    <n v="83662"/>
    <n v="0"/>
    <s v="http://blocgame.com/stats.php?id=53566"/>
  </r>
  <r>
    <s v="Graceland"/>
    <s v="Elvis"/>
    <x v="1"/>
    <n v="198"/>
    <n v="11"/>
    <s v="Almost Modern"/>
    <n v="7"/>
    <s v="Good"/>
    <n v="5"/>
    <n v="9363"/>
    <n v="0"/>
    <s v="East Africa"/>
    <n v="0"/>
    <s v="Untapped"/>
    <s v="Very Powerful"/>
    <n v="52676"/>
    <n v="0"/>
    <s v="http://blocgame.com/stats.php?id=7435"/>
  </r>
  <r>
    <s v="Arborea"/>
    <s v="Arbus"/>
    <x v="5"/>
    <n v="131"/>
    <n v="1"/>
    <s v="Almost Modern"/>
    <n v="6"/>
    <s v="Standard"/>
    <n v="2"/>
    <n v="9333"/>
    <n v="0"/>
    <s v="West Africa"/>
    <n v="0"/>
    <s v="Untapped"/>
    <s v="Very Powerful"/>
    <n v="22999"/>
    <n v="0"/>
    <s v="http://blocgame.com/stats.php?id=57767"/>
  </r>
  <r>
    <s v="al-Masketta"/>
    <s v="kingcuck"/>
    <x v="2"/>
    <n v="330"/>
    <n v="32"/>
    <s v="Persian Gulf War surplus"/>
    <n v="18"/>
    <s v="Elite"/>
    <n v="0"/>
    <n v="9309"/>
    <n v="0"/>
    <s v="Arabia"/>
    <n v="1"/>
    <s v="Untapped"/>
    <s v="Very Powerful"/>
    <n v="83710"/>
    <n v="0"/>
    <s v="http://blocgame.com/stats.php?id=53028"/>
  </r>
  <r>
    <s v="Krymskii"/>
    <s v="comradekowalski"/>
    <x v="7"/>
    <n v="287"/>
    <n v="31"/>
    <s v="Persian Gulf War surplus"/>
    <n v="12"/>
    <s v="Good"/>
    <n v="9"/>
    <n v="9296"/>
    <n v="4362"/>
    <s v="Atlas"/>
    <n v="0"/>
    <s v="Near Depletion"/>
    <s v="Very Powerful"/>
    <n v="59721"/>
    <n v="0"/>
    <s v="http://blocgame.com/stats.php?id=54142"/>
  </r>
  <r>
    <s v="BATHUK"/>
    <s v="BATHUK"/>
    <x v="5"/>
    <n v="218"/>
    <n v="10"/>
    <s v="Vietnam War surplus"/>
    <n v="8"/>
    <s v="Elite"/>
    <n v="7"/>
    <n v="9239"/>
    <n v="2069"/>
    <s v="Persia"/>
    <n v="0"/>
    <s v="Untapped"/>
    <s v="Large"/>
    <n v="46971"/>
    <n v="0"/>
    <s v="http://blocgame.com/stats.php?id=57153"/>
  </r>
  <r>
    <s v="Jobror"/>
    <s v="Pbever"/>
    <x v="5"/>
    <n v="160"/>
    <n v="31"/>
    <s v="Almost Modern"/>
    <n v="7"/>
    <s v="Elite"/>
    <n v="1"/>
    <n v="9229"/>
    <n v="908"/>
    <s v="Persia"/>
    <n v="0"/>
    <s v="Near Depletion"/>
    <s v="Very Powerful"/>
    <n v="25425"/>
    <n v="0"/>
    <s v="http://blocgame.com/stats.php?id=57942"/>
  </r>
  <r>
    <s v="PMAOA"/>
    <s v="Mbatume II"/>
    <x v="6"/>
    <n v="121"/>
    <n v="18"/>
    <s v="Vietnam War surplus"/>
    <n v="4"/>
    <s v="Elite"/>
    <n v="60"/>
    <n v="9188"/>
    <n v="0"/>
    <s v="Guinea"/>
    <n v="0"/>
    <s v="Untapped"/>
    <s v="Very Powerful"/>
    <n v="13257"/>
    <n v="0"/>
    <s v="http://blocgame.com/stats.php?id=54574"/>
  </r>
  <r>
    <s v="Saminis"/>
    <s v="Marcus Slate"/>
    <x v="8"/>
    <n v="122"/>
    <n v="16"/>
    <s v="Vietnam War surplus"/>
    <n v="5"/>
    <s v="Elite"/>
    <n v="4"/>
    <n v="9147"/>
    <n v="0"/>
    <s v="Southern Cone"/>
    <n v="0"/>
    <s v="Untapped"/>
    <s v="Very Powerful"/>
    <n v="30414"/>
    <n v="0"/>
    <s v="http://blocgame.com/stats.php?id=54520"/>
  </r>
  <r>
    <s v="Southern Russia"/>
    <s v="Jiovana"/>
    <x v="5"/>
    <n v="253"/>
    <n v="40"/>
    <s v="Persian Gulf War surplus"/>
    <n v="10"/>
    <s v="Elite"/>
    <n v="5"/>
    <n v="9137"/>
    <n v="0"/>
    <s v="China"/>
    <n v="0"/>
    <s v="Untapped"/>
    <s v="Very Powerful"/>
    <n v="54817"/>
    <n v="0"/>
    <s v="http://blocgame.com/stats.php?id=52935"/>
  </r>
  <r>
    <s v="RiceFields"/>
    <s v="Jean-Jean"/>
    <x v="2"/>
    <n v="199"/>
    <n v="13"/>
    <s v="Almost Modern"/>
    <n v="7"/>
    <s v="Elite"/>
    <n v="2"/>
    <n v="9049"/>
    <n v="0"/>
    <s v="East Indies"/>
    <n v="0"/>
    <s v="Untapped"/>
    <s v="Very Powerful"/>
    <n v="33369"/>
    <n v="0"/>
    <s v="http://blocgame.com/stats.php?id=52930"/>
  </r>
  <r>
    <s v="Scrubistan"/>
    <s v="Fernando_Shiros"/>
    <x v="5"/>
    <n v="193"/>
    <n v="23"/>
    <s v="Vietnam War surplus"/>
    <n v="9"/>
    <s v="Standard"/>
    <n v="11"/>
    <n v="9049"/>
    <n v="15840"/>
    <s v="Persia"/>
    <n v="0"/>
    <s v="Plentiful"/>
    <s v="Very Powerful"/>
    <n v="54173"/>
    <n v="0"/>
    <s v="http://blocgame.com/stats.php?id=59122"/>
  </r>
  <r>
    <s v="Translandia"/>
    <s v="5Six"/>
    <x v="0"/>
    <n v="128"/>
    <n v="1"/>
    <s v="Advanced"/>
    <n v="14"/>
    <s v="Good"/>
    <n v="23"/>
    <n v="8987"/>
    <n v="0"/>
    <s v="Pacific Rim"/>
    <n v="0"/>
    <s v="Untapped"/>
    <s v="Very Powerful"/>
    <n v="107766"/>
    <n v="0"/>
    <s v="http://blocgame.com/stats.php?id=46112"/>
  </r>
  <r>
    <s v="Texano"/>
    <s v="Eden"/>
    <x v="8"/>
    <n v="303"/>
    <n v="59"/>
    <s v="Advanced"/>
    <n v="25"/>
    <s v="Elite"/>
    <n v="3"/>
    <n v="8964"/>
    <n v="1831"/>
    <s v="Persia"/>
    <n v="1"/>
    <s v="Untapped"/>
    <s v="Very Powerful"/>
    <n v="140975"/>
    <n v="0.3"/>
    <s v="http://blocgame.com/stats.php?id=52354"/>
  </r>
  <r>
    <s v="Habibastan"/>
    <s v="Ahmed Habib"/>
    <x v="1"/>
    <n v="300"/>
    <n v="17"/>
    <s v="Persian Gulf War surplus"/>
    <n v="12"/>
    <s v="Elite"/>
    <n v="3"/>
    <n v="8940"/>
    <n v="0"/>
    <s v="Egypt"/>
    <n v="0"/>
    <s v="Untapped"/>
    <s v="Very Powerful"/>
    <n v="77000"/>
    <n v="0"/>
    <s v="http://blocgame.com/stats.php?id=5936"/>
  </r>
  <r>
    <s v="Kuviere"/>
    <s v="Jaywynne"/>
    <x v="6"/>
    <n v="4"/>
    <n v="11"/>
    <s v="Korean War surplus"/>
    <n v="10"/>
    <s v="Poor"/>
    <n v="31"/>
    <n v="8901"/>
    <n v="1882"/>
    <s v="Atlas"/>
    <n v="0"/>
    <s v="Plentiful"/>
    <s v="Very Powerful"/>
    <n v="29367"/>
    <n v="0"/>
    <s v="http://blocgame.com/stats.php?id=58755"/>
  </r>
  <r>
    <s v="New Palestina"/>
    <s v="MacK0797"/>
    <x v="0"/>
    <n v="175"/>
    <n v="9"/>
    <s v="Almost Modern"/>
    <n v="8"/>
    <s v="Elite"/>
    <n v="9"/>
    <n v="8815"/>
    <n v="4072"/>
    <s v="Mesopotamia"/>
    <n v="0"/>
    <s v="Untapped"/>
    <s v="Very Powerful"/>
    <n v="42419"/>
    <n v="0"/>
    <s v="http://blocgame.com/stats.php?id=58215"/>
  </r>
  <r>
    <s v="Yugoslothia"/>
    <s v="Yugoslothia"/>
    <x v="2"/>
    <n v="89"/>
    <n v="9"/>
    <s v="Persian Gulf War surplus"/>
    <n v="6"/>
    <s v="Elite"/>
    <n v="5"/>
    <n v="8785"/>
    <n v="3826"/>
    <s v="Egypt"/>
    <n v="0"/>
    <s v="Untapped"/>
    <s v="Very Powerful"/>
    <n v="27107"/>
    <n v="0"/>
    <s v="http://blocgame.com/stats.php?id=55968"/>
  </r>
  <r>
    <s v="United"/>
    <s v="allsmart"/>
    <x v="4"/>
    <n v="132"/>
    <n v="17"/>
    <s v="Almost Modern"/>
    <n v="5"/>
    <s v="Elite"/>
    <n v="67"/>
    <n v="8758"/>
    <n v="0"/>
    <s v="Gran Colombia"/>
    <n v="0"/>
    <s v="Plentiful"/>
    <s v="Very Powerful"/>
    <n v="33804"/>
    <n v="0"/>
    <s v="http://blocgame.com/stats.php?id=57257"/>
  </r>
  <r>
    <s v="Oranje"/>
    <s v="Joseph"/>
    <x v="0"/>
    <n v="9"/>
    <n v="11"/>
    <s v="Almost Modern"/>
    <n v="3"/>
    <s v="Poor"/>
    <n v="59"/>
    <n v="8747"/>
    <n v="0"/>
    <s v="Southern Africa"/>
    <n v="0"/>
    <s v="Untapped"/>
    <s v="None"/>
    <n v="20915"/>
    <n v="0"/>
    <s v="http://blocgame.com/stats.php?id=40545"/>
  </r>
  <r>
    <s v="Lagoense"/>
    <s v="Marechal Fabra"/>
    <x v="2"/>
    <n v="178"/>
    <n v="20"/>
    <s v="Vietnam War surplus"/>
    <n v="5"/>
    <s v="Elite"/>
    <n v="3"/>
    <n v="8691"/>
    <n v="0"/>
    <s v="Caribbean"/>
    <n v="0"/>
    <s v="Untapped"/>
    <s v="Very Powerful"/>
    <n v="31873"/>
    <n v="0"/>
    <s v="http://blocgame.com/stats.php?id=57361"/>
  </r>
  <r>
    <s v="Die Eisenfaust"/>
    <s v="Allgemeine Stahlhammer"/>
    <x v="7"/>
    <n v="9"/>
    <n v="11"/>
    <s v="Almost Modern"/>
    <n v="6"/>
    <s v="Standard"/>
    <n v="17"/>
    <n v="8621"/>
    <n v="0"/>
    <s v="The Subcontinent"/>
    <n v="0"/>
    <n v="0"/>
    <s v="Very Powerful"/>
    <n v="31623"/>
    <n v="0"/>
    <s v="http://blocgame.com/stats.php?id=51904"/>
  </r>
  <r>
    <s v="Mnemosyne"/>
    <s v="Solus"/>
    <x v="1"/>
    <n v="160"/>
    <n v="22"/>
    <s v="Korean War surplus"/>
    <n v="6"/>
    <s v="Elite"/>
    <n v="2"/>
    <n v="8598"/>
    <n v="0"/>
    <s v="Pacific Rim"/>
    <n v="1"/>
    <s v="Untapped"/>
    <s v="Very Powerful"/>
    <n v="26486"/>
    <n v="0"/>
    <s v="http://blocgame.com/stats.php?id=57952"/>
  </r>
  <r>
    <s v="The Red Empire"/>
    <s v="SpecialForces"/>
    <x v="5"/>
    <n v="159"/>
    <n v="20"/>
    <s v="Vietnam War surplus"/>
    <n v="6"/>
    <s v="Good"/>
    <n v="144"/>
    <n v="8515"/>
    <n v="450"/>
    <s v="Persia"/>
    <n v="1"/>
    <s v="Untapped"/>
    <s v="Very Powerful"/>
    <n v="34536"/>
    <n v="0"/>
    <s v="http://blocgame.com/stats.php?id=59076"/>
  </r>
  <r>
    <s v="Esboslavia"/>
    <s v="Swatbot26"/>
    <x v="2"/>
    <n v="133"/>
    <n v="20"/>
    <s v="Almost Modern"/>
    <n v="5"/>
    <s v="Good"/>
    <n v="25"/>
    <n v="8503"/>
    <n v="0"/>
    <s v="Caribbean"/>
    <n v="0"/>
    <s v="Untapped"/>
    <s v="Very Powerful"/>
    <n v="28842"/>
    <n v="0"/>
    <s v="http://blocgame.com/stats.php?id=57376"/>
  </r>
  <r>
    <s v="Indonia"/>
    <s v="Indy"/>
    <x v="7"/>
    <n v="138"/>
    <n v="35"/>
    <s v="Persian Gulf War surplus"/>
    <n v="6"/>
    <s v="Standard"/>
    <n v="101"/>
    <n v="8492"/>
    <n v="0"/>
    <s v="Arabia"/>
    <n v="0"/>
    <s v="Untapped"/>
    <s v="Very Powerful"/>
    <n v="24830"/>
    <n v="0"/>
    <s v="http://blocgame.com/stats.php?id=52315"/>
  </r>
  <r>
    <s v="DFWEFWEF"/>
    <s v="dmc5"/>
    <x v="7"/>
    <n v="175"/>
    <n v="51"/>
    <s v="Almost Modern"/>
    <n v="13"/>
    <s v="Poor"/>
    <n v="0"/>
    <n v="8399"/>
    <n v="9980"/>
    <s v="Arabia"/>
    <n v="0"/>
    <s v="Untapped"/>
    <s v="Powerful"/>
    <n v="52116"/>
    <n v="0"/>
    <s v="http://blocgame.com/stats.php?id=55118"/>
  </r>
  <r>
    <s v="WUBstep"/>
    <s v="WUBstep"/>
    <x v="5"/>
    <n v="337"/>
    <n v="74"/>
    <s v="Advanced"/>
    <n v="12"/>
    <s v="Elite"/>
    <n v="5"/>
    <n v="8383"/>
    <n v="3900"/>
    <s v="Persia"/>
    <n v="12"/>
    <s v="Untapped"/>
    <s v="Very Powerful"/>
    <n v="126648"/>
    <n v="0"/>
    <s v="http://blocgame.com/stats.php?id=39023"/>
  </r>
  <r>
    <s v="Chaos county"/>
    <s v="Chavo"/>
    <x v="8"/>
    <n v="188"/>
    <n v="40"/>
    <s v="Persian Gulf War surplus"/>
    <n v="7"/>
    <s v="Elite"/>
    <n v="14"/>
    <n v="8375"/>
    <n v="4086"/>
    <s v="Atlas"/>
    <n v="5"/>
    <s v="Untapped"/>
    <s v="Very Powerful"/>
    <n v="27394"/>
    <n v="0"/>
    <s v="http://blocgame.com/stats.php?id=49736"/>
  </r>
  <r>
    <s v="Cocobongo"/>
    <s v="Cuban Pete"/>
    <x v="6"/>
    <n v="129"/>
    <n v="22"/>
    <s v="Almost Modern"/>
    <n v="5"/>
    <s v="Elite"/>
    <n v="0"/>
    <n v="8348"/>
    <n v="0"/>
    <s v="Gran Colombia"/>
    <n v="0"/>
    <s v="Untapped"/>
    <s v="Very Powerful"/>
    <n v="24360"/>
    <n v="0"/>
    <s v="http://blocgame.com/stats.php?id=58193"/>
  </r>
  <r>
    <s v="Boomtown"/>
    <s v="Rataca1000"/>
    <x v="6"/>
    <n v="120"/>
    <n v="5"/>
    <s v="Almost Modern"/>
    <n v="2"/>
    <s v="Elite"/>
    <n v="9"/>
    <n v="8309"/>
    <n v="0"/>
    <s v="China"/>
    <n v="0"/>
    <s v="Untapped"/>
    <s v="Powerful"/>
    <n v="1932"/>
    <n v="0"/>
    <s v="http://blocgame.com/stats.php?id=50054"/>
  </r>
  <r>
    <s v="The Dank Side"/>
    <s v="Dolan Dank"/>
    <x v="0"/>
    <n v="16"/>
    <n v="10"/>
    <s v="Vietnam War surplus"/>
    <n v="5"/>
    <s v="Elite"/>
    <n v="31"/>
    <n v="8296"/>
    <n v="0"/>
    <s v="Egypt"/>
    <n v="0"/>
    <s v="Untapped"/>
    <s v="Large"/>
    <n v="32803"/>
    <n v="0"/>
    <s v="http://blocgame.com/stats.php?id=59019"/>
  </r>
  <r>
    <s v="fuckiestan"/>
    <s v="death2chamelion"/>
    <x v="5"/>
    <n v="109"/>
    <n v="16"/>
    <s v="Vietnam War surplus"/>
    <n v="5"/>
    <s v="Standard"/>
    <n v="2"/>
    <n v="8182"/>
    <n v="7526"/>
    <s v="Atlas"/>
    <n v="0"/>
    <s v="Untapped"/>
    <s v="Very Powerful"/>
    <n v="22085"/>
    <n v="0"/>
    <s v="http://blocgame.com/stats.php?id=58862"/>
  </r>
  <r>
    <s v="Soviet Greece"/>
    <s v="Ares Velouchiotis"/>
    <x v="6"/>
    <n v="87"/>
    <n v="11"/>
    <s v="Second World War surplus"/>
    <n v="6"/>
    <s v="Standard"/>
    <n v="13"/>
    <n v="8056"/>
    <n v="42"/>
    <s v="Indochina"/>
    <n v="0"/>
    <s v="Untapped"/>
    <s v="Very Powerful"/>
    <n v="27527"/>
    <n v="0"/>
    <s v="http://blocgame.com/stats.php?id=59170"/>
  </r>
  <r>
    <s v="Communist Union"/>
    <s v="Appoox"/>
    <x v="1"/>
    <n v="89"/>
    <n v="12"/>
    <s v="Almost Modern"/>
    <n v="3"/>
    <s v="Elite"/>
    <n v="38"/>
    <n v="7993"/>
    <n v="0"/>
    <s v="The Subcontinent"/>
    <n v="1"/>
    <s v="Untapped"/>
    <s v="Powerful"/>
    <n v="10970"/>
    <n v="0"/>
    <s v="http://blocgame.com/stats.php?id=51081"/>
  </r>
  <r>
    <s v="Merrowholt"/>
    <s v="B. Summers"/>
    <x v="6"/>
    <n v="171"/>
    <n v="45"/>
    <s v="Almost Modern"/>
    <n v="6"/>
    <s v="Elite"/>
    <n v="23"/>
    <n v="7968"/>
    <n v="7296"/>
    <s v="Mesopotamia"/>
    <n v="0"/>
    <s v="Untapped"/>
    <s v="Large"/>
    <n v="23711"/>
    <n v="0"/>
    <s v="http://blocgame.com/stats.php?id=54923"/>
  </r>
  <r>
    <s v="Vladimiria"/>
    <s v="AceAxos"/>
    <x v="0"/>
    <n v="138"/>
    <n v="6"/>
    <s v="Vietnam War surplus"/>
    <n v="7"/>
    <s v="Elite"/>
    <n v="0"/>
    <n v="7921"/>
    <n v="377"/>
    <s v="Southern Africa"/>
    <n v="0"/>
    <s v="Untapped"/>
    <s v="Very Powerful"/>
    <n v="37887"/>
    <n v="0"/>
    <s v="http://blocgame.com/stats.php?id=59150"/>
  </r>
  <r>
    <s v="Ferma"/>
    <s v="President Jacobo Vincenzo"/>
    <x v="1"/>
    <n v="159"/>
    <n v="20"/>
    <s v="Vietnam War surplus"/>
    <n v="5"/>
    <s v="Good"/>
    <n v="4"/>
    <n v="7886"/>
    <n v="0"/>
    <s v="Southern Cone"/>
    <n v="0"/>
    <s v="Untapped"/>
    <s v="Very Powerful"/>
    <n v="30981"/>
    <n v="0"/>
    <s v="http://blocgame.com/stats.php?id=58784"/>
  </r>
  <r>
    <s v="The Silver Hand"/>
    <s v="Morladim"/>
    <x v="6"/>
    <n v="19"/>
    <n v="7"/>
    <s v="Vietnam War surplus"/>
    <n v="9"/>
    <s v="Standard"/>
    <n v="80"/>
    <n v="7877"/>
    <n v="0"/>
    <s v="Pacific Rim"/>
    <n v="0"/>
    <s v="Near Depletion"/>
    <s v="Large"/>
    <n v="43004"/>
    <n v="0"/>
    <s v="http://blocgame.com/stats.php?id=56161"/>
  </r>
  <r>
    <s v="Masketto"/>
    <s v="svidjod"/>
    <x v="2"/>
    <n v="289"/>
    <n v="39"/>
    <s v="Persian Gulf War surplus"/>
    <n v="16"/>
    <s v="Good"/>
    <n v="0"/>
    <n v="7832"/>
    <n v="0"/>
    <s v="Egypt"/>
    <n v="1"/>
    <s v="Plentiful"/>
    <s v="Very Powerful"/>
    <n v="86928"/>
    <n v="0"/>
    <s v="http://blocgame.com/stats.php?id=55437"/>
  </r>
  <r>
    <s v="FistPump"/>
    <s v="MasterChef"/>
    <x v="5"/>
    <n v="258"/>
    <n v="14"/>
    <s v="Advanced"/>
    <n v="6"/>
    <s v="Good"/>
    <n v="7"/>
    <n v="7819"/>
    <n v="2956"/>
    <s v="Persia"/>
    <n v="0"/>
    <s v="Untapped"/>
    <s v="Very Powerful"/>
    <n v="26408"/>
    <n v="0"/>
    <s v="http://blocgame.com/stats.php?id=43623"/>
  </r>
  <r>
    <s v="Orindesia"/>
    <s v="IvanLivitnenko"/>
    <x v="2"/>
    <n v="145"/>
    <n v="17"/>
    <s v="Almost Modern"/>
    <n v="4"/>
    <s v="Good"/>
    <n v="4"/>
    <n v="7807"/>
    <n v="0"/>
    <s v="East Indies"/>
    <n v="0"/>
    <s v="Untapped"/>
    <s v="Very Powerful"/>
    <n v="19565"/>
    <n v="0.05"/>
    <s v="http://blocgame.com/stats.php?id=55700"/>
  </r>
  <r>
    <s v="Nerdia"/>
    <s v="TheKyu"/>
    <x v="5"/>
    <n v="193"/>
    <n v="24"/>
    <s v="Vietnam War surplus"/>
    <n v="9"/>
    <s v="Good"/>
    <n v="3"/>
    <n v="7772"/>
    <n v="0"/>
    <s v="Caribbean"/>
    <n v="0"/>
    <s v="Untapped"/>
    <s v="Very Powerful"/>
    <n v="60821"/>
    <n v="0.1"/>
    <s v="http://blocgame.com/stats.php?id=56451"/>
  </r>
  <r>
    <s v="Get Schwifty"/>
    <s v="Rick Sanchez"/>
    <x v="1"/>
    <n v="151"/>
    <n v="15"/>
    <s v="Persian Gulf War surplus"/>
    <n v="9"/>
    <s v="Standard"/>
    <n v="48"/>
    <n v="7763"/>
    <n v="0"/>
    <s v="Arabia"/>
    <n v="0"/>
    <s v="Untapped"/>
    <s v="Very Powerful"/>
    <n v="72008"/>
    <n v="0"/>
    <s v="http://blocgame.com/stats.php?id=57824"/>
  </r>
  <r>
    <s v="Latveria"/>
    <s v="Doom"/>
    <x v="6"/>
    <n v="53"/>
    <n v="8"/>
    <s v="Vietnam War surplus"/>
    <n v="5"/>
    <s v="Elite"/>
    <n v="12"/>
    <n v="7754"/>
    <n v="0"/>
    <s v="Mesopotamia"/>
    <n v="0"/>
    <s v="Untapped"/>
    <s v="Mediocre"/>
    <n v="23591"/>
    <n v="0"/>
    <s v="http://blocgame.com/stats.php?id=57009"/>
  </r>
  <r>
    <s v="Pingaslavia"/>
    <s v="CowsRTasty"/>
    <x v="11"/>
    <n v="68"/>
    <n v="25"/>
    <s v="Persian Gulf War surplus"/>
    <n v="6"/>
    <s v="Elite"/>
    <n v="0"/>
    <n v="7724"/>
    <n v="0"/>
    <s v="Gran Colombia"/>
    <n v="0"/>
    <s v="Near Depletion"/>
    <s v="Large"/>
    <n v="39935"/>
    <n v="0"/>
    <s v="http://blocgame.com/stats.php?id=6730"/>
  </r>
  <r>
    <s v="Fadjistan"/>
    <s v="Einar Wojak"/>
    <x v="2"/>
    <n v="12"/>
    <n v="12"/>
    <s v="Almost Modern"/>
    <n v="4"/>
    <s v="Elite"/>
    <n v="2"/>
    <n v="7714"/>
    <n v="0"/>
    <s v="Mesopotamia"/>
    <n v="0"/>
    <n v="0"/>
    <s v="Powerful"/>
    <n v="12564"/>
    <n v="0"/>
    <s v="http://blocgame.com/stats.php?id=55614"/>
  </r>
  <r>
    <s v="Bubupooka"/>
    <s v="Princess Rahalia"/>
    <x v="0"/>
    <n v="219"/>
    <n v="4"/>
    <s v="Advanced"/>
    <n v="8"/>
    <s v="Elite"/>
    <n v="11"/>
    <n v="7668"/>
    <n v="0"/>
    <s v="Southern Africa"/>
    <n v="0"/>
    <s v="Untapped"/>
    <s v="Very Powerful"/>
    <n v="62234"/>
    <n v="0"/>
    <s v="http://blocgame.com/stats.php?id=44960"/>
  </r>
  <r>
    <s v="Good Jobs"/>
    <s v="Mongoloid Manager"/>
    <x v="0"/>
    <n v="199"/>
    <n v="11"/>
    <s v="Almost Modern"/>
    <n v="8"/>
    <s v="Elite"/>
    <n v="9"/>
    <n v="7575"/>
    <n v="0"/>
    <s v="Indochina"/>
    <n v="0"/>
    <s v="Untapped"/>
    <s v="Very Powerful"/>
    <n v="37481"/>
    <n v="0"/>
    <s v="http://blocgame.com/stats.php?id=57865"/>
  </r>
  <r>
    <s v="Banglakok"/>
    <s v="Maotin"/>
    <x v="1"/>
    <n v="68"/>
    <n v="3"/>
    <s v="Korean War surplus"/>
    <n v="4"/>
    <s v="Elite"/>
    <n v="2"/>
    <n v="7566"/>
    <n v="0"/>
    <s v="Arabia"/>
    <n v="0"/>
    <s v="Untapped"/>
    <s v="Mediocre"/>
    <n v="22902"/>
    <n v="0"/>
    <s v="http://blocgame.com/stats.php?id=58044"/>
  </r>
  <r>
    <s v="Bahavian"/>
    <s v="Captain LoveDucks"/>
    <x v="2"/>
    <n v="8"/>
    <n v="13"/>
    <s v="Almost Modern"/>
    <n v="7"/>
    <s v="Elite"/>
    <n v="65"/>
    <n v="7535"/>
    <n v="0"/>
    <s v="The Subcontinent"/>
    <n v="0"/>
    <s v="Untapped"/>
    <s v="Somewhat Large"/>
    <n v="56020"/>
    <n v="0"/>
    <s v="http://blocgame.com/stats.php?id=54960"/>
  </r>
  <r>
    <s v="Chaouenne"/>
    <s v="pyrignis"/>
    <x v="6"/>
    <n v="94"/>
    <n v="14"/>
    <s v="Almost Modern"/>
    <n v="4"/>
    <s v="Elite"/>
    <n v="5"/>
    <n v="7431"/>
    <n v="0"/>
    <s v="Atlas"/>
    <n v="0"/>
    <s v="Untapped"/>
    <s v="Very Powerful"/>
    <n v="13258"/>
    <n v="0.05"/>
    <s v="http://blocgame.com/stats.php?id=42019"/>
  </r>
  <r>
    <s v="Funs and Ammo"/>
    <s v="Ivan Ivanovsky"/>
    <x v="2"/>
    <n v="165"/>
    <n v="11"/>
    <s v="Vietnam War surplus"/>
    <n v="4"/>
    <s v="Standard"/>
    <n v="77"/>
    <n v="7429"/>
    <n v="0"/>
    <s v="East Indies"/>
    <n v="0"/>
    <s v="Untapped"/>
    <s v="Very Powerful"/>
    <n v="18067"/>
    <n v="0"/>
    <s v="http://blocgame.com/stats.php?id=55794"/>
  </r>
  <r>
    <s v="Kuto"/>
    <s v="AKMB"/>
    <x v="4"/>
    <n v="135"/>
    <n v="0"/>
    <s v="Almost Modern"/>
    <n v="6"/>
    <s v="Poor"/>
    <n v="0"/>
    <n v="7366"/>
    <n v="3419"/>
    <s v="Persia"/>
    <n v="0"/>
    <s v="Untapped"/>
    <s v="Very Powerful"/>
    <n v="15721"/>
    <n v="0"/>
    <s v="http://blocgame.com/stats.php?id=40095"/>
  </r>
  <r>
    <s v="Nueva Pilipinas"/>
    <s v="Angelo Manrique"/>
    <x v="8"/>
    <n v="8"/>
    <n v="9"/>
    <s v="Almost Modern"/>
    <n v="3"/>
    <s v="Poor"/>
    <n v="142"/>
    <n v="7362"/>
    <n v="0"/>
    <s v="Pacific Rim"/>
    <n v="0"/>
    <s v="Untapped"/>
    <s v="Very Powerful"/>
    <n v="11549"/>
    <n v="0"/>
    <s v="http://blocgame.com/stats.php?id=53008"/>
  </r>
  <r>
    <s v="Shiba"/>
    <s v="Dogtown33"/>
    <x v="7"/>
    <n v="122"/>
    <n v="0"/>
    <s v="Vietnam War surplus"/>
    <n v="7"/>
    <s v="Elite"/>
    <n v="9"/>
    <n v="7331"/>
    <n v="0"/>
    <s v="Pacific Rim"/>
    <n v="0"/>
    <s v="Plentiful"/>
    <s v="Large"/>
    <n v="50639"/>
    <n v="0"/>
    <s v="http://blocgame.com/stats.php?id=56250"/>
  </r>
  <r>
    <s v="Marslavia"/>
    <s v="Surveyvon"/>
    <x v="1"/>
    <n v="151"/>
    <n v="0"/>
    <s v="Vietnam War surplus"/>
    <n v="5"/>
    <s v="Good"/>
    <n v="128"/>
    <n v="7321"/>
    <n v="0"/>
    <s v="West Africa"/>
    <n v="0"/>
    <s v="Untapped"/>
    <s v="Very Powerful"/>
    <n v="15249"/>
    <n v="0"/>
    <s v="http://blocgame.com/stats.php?id=56758"/>
  </r>
  <r>
    <s v="Pegasus"/>
    <s v="hoy18883"/>
    <x v="2"/>
    <n v="73"/>
    <n v="4"/>
    <s v="Korean War surplus"/>
    <n v="2"/>
    <s v="Good"/>
    <n v="119"/>
    <n v="7288"/>
    <n v="0"/>
    <s v="Arabia"/>
    <n v="0"/>
    <s v="Untapped"/>
    <s v="Large"/>
    <n v="7101"/>
    <n v="0"/>
    <s v="http://blocgame.com/stats.php?id=57829"/>
  </r>
  <r>
    <s v="Burlmenia"/>
    <s v="Nathan Barlow"/>
    <x v="8"/>
    <n v="62"/>
    <n v="13"/>
    <s v="Vietnam War surplus"/>
    <n v="6"/>
    <s v="Elite"/>
    <n v="2"/>
    <n v="7203"/>
    <n v="0"/>
    <s v="Amazonia"/>
    <n v="0"/>
    <s v="Near Depletion"/>
    <s v="Very Powerful"/>
    <n v="26021"/>
    <n v="0"/>
    <s v="http://blocgame.com/stats.php?id=57957"/>
  </r>
  <r>
    <s v="Treehouse"/>
    <s v="Number One"/>
    <x v="6"/>
    <n v="113"/>
    <n v="3"/>
    <s v="Korean War surplus"/>
    <n v="5"/>
    <s v="Elite"/>
    <n v="5"/>
    <n v="7125"/>
    <n v="270"/>
    <s v="Indochina"/>
    <n v="0"/>
    <s v="Untapped"/>
    <s v="Very Powerful"/>
    <n v="16011"/>
    <n v="0"/>
    <s v="http://blocgame.com/stats.php?id=58889"/>
  </r>
  <r>
    <s v="Sqynet"/>
    <s v="robosax"/>
    <x v="0"/>
    <n v="239"/>
    <n v="4"/>
    <s v="Advanced"/>
    <n v="8"/>
    <s v="Good"/>
    <n v="0"/>
    <n v="7092"/>
    <n v="0"/>
    <s v="Southern Africa"/>
    <n v="57"/>
    <s v="Untapped"/>
    <s v="Very Powerful"/>
    <n v="98507"/>
    <n v="0"/>
    <s v="http://blocgame.com/stats.php?id=52255"/>
  </r>
  <r>
    <s v="BerkeVille"/>
    <s v="VintageTanker"/>
    <x v="0"/>
    <n v="64"/>
    <n v="3"/>
    <s v="Second World War surplus"/>
    <n v="4"/>
    <s v="Elite"/>
    <n v="18"/>
    <n v="7068"/>
    <n v="0"/>
    <s v="Southern Africa"/>
    <n v="0"/>
    <n v="0"/>
    <s v="Somewhat Large"/>
    <n v="41264"/>
    <n v="0"/>
    <s v="http://blocgame.com/stats.php?id=59187"/>
  </r>
  <r>
    <s v="Texastan"/>
    <s v="Rebel Lord"/>
    <x v="7"/>
    <n v="7"/>
    <n v="6"/>
    <s v="Vietnam War surplus"/>
    <n v="4"/>
    <s v="Good"/>
    <n v="58"/>
    <n v="7005"/>
    <n v="0"/>
    <s v="Mesopotamia"/>
    <n v="0"/>
    <s v="Untapped"/>
    <s v="Very Powerful"/>
    <n v="15569"/>
    <n v="0"/>
    <s v="http://blocgame.com/stats.php?id=58149"/>
  </r>
  <r>
    <s v="Jumbonesia"/>
    <s v="Napalm Caesar"/>
    <x v="6"/>
    <n v="113"/>
    <n v="13"/>
    <s v="Korean War surplus"/>
    <n v="6"/>
    <s v="Elite"/>
    <n v="15"/>
    <n v="6955"/>
    <n v="236"/>
    <s v="Pacific Rim"/>
    <n v="0"/>
    <s v="Plentiful"/>
    <s v="Very Powerful"/>
    <n v="24947"/>
    <n v="0"/>
    <s v="http://blocgame.com/stats.php?id=58350"/>
  </r>
  <r>
    <s v="Tendo"/>
    <s v="Takehiro"/>
    <x v="8"/>
    <n v="99"/>
    <n v="8"/>
    <s v="Korean War surplus"/>
    <n v="4"/>
    <s v="Standard"/>
    <n v="27"/>
    <n v="6952"/>
    <n v="0"/>
    <s v="Indochina"/>
    <n v="0"/>
    <s v="Untapped"/>
    <s v="Powerful"/>
    <n v="19901"/>
    <n v="0"/>
    <s v="http://blocgame.com/stats.php?id=58802"/>
  </r>
  <r>
    <s v="Imaginary Land"/>
    <s v="Chet Manly"/>
    <x v="6"/>
    <n v="127"/>
    <n v="14"/>
    <s v="Korean War surplus"/>
    <n v="5"/>
    <s v="Elite"/>
    <n v="1"/>
    <n v="6940"/>
    <n v="0"/>
    <s v="Pacific Rim"/>
    <n v="0"/>
    <s v="Untapped"/>
    <s v="Very Powerful"/>
    <n v="23885"/>
    <n v="0"/>
    <s v="http://blocgame.com/stats.php?id=58961"/>
  </r>
  <r>
    <s v="Boro"/>
    <s v="Speedy13"/>
    <x v="0"/>
    <n v="93"/>
    <n v="11"/>
    <s v="Second World War surplus"/>
    <n v="5"/>
    <s v="Good"/>
    <n v="1"/>
    <n v="6899"/>
    <n v="0"/>
    <s v="Caribbean"/>
    <n v="0"/>
    <s v="Untapped"/>
    <s v="Very Powerful"/>
    <n v="34016"/>
    <n v="0.05"/>
    <s v="http://blocgame.com/stats.php?id=59257"/>
  </r>
  <r>
    <s v="Kosan"/>
    <s v="Whitearcher8"/>
    <x v="6"/>
    <n v="70"/>
    <n v="5"/>
    <s v="Korean War surplus"/>
    <n v="3"/>
    <s v="Elite"/>
    <n v="25"/>
    <n v="6819"/>
    <n v="0"/>
    <s v="East Indies"/>
    <n v="0"/>
    <s v="Untapped"/>
    <s v="Large"/>
    <n v="30761"/>
    <n v="0"/>
    <s v="http://blocgame.com/stats.php?id=59227"/>
  </r>
  <r>
    <s v="Rhod3sia"/>
    <s v="FreeMindInside"/>
    <x v="0"/>
    <n v="262"/>
    <n v="52"/>
    <s v="Persian Gulf War surplus"/>
    <n v="9"/>
    <s v="Good"/>
    <n v="8"/>
    <n v="6781"/>
    <n v="0"/>
    <s v="Southern Africa"/>
    <n v="0"/>
    <s v="Untapped"/>
    <s v="Very Powerful"/>
    <n v="50842"/>
    <n v="0.05"/>
    <s v="http://blocgame.com/stats.php?id=52679"/>
  </r>
  <r>
    <s v="Junoma"/>
    <s v="VicReyes"/>
    <x v="0"/>
    <n v="47"/>
    <n v="13"/>
    <s v="Korean War surplus"/>
    <n v="3"/>
    <s v="Elite"/>
    <n v="28"/>
    <n v="6778"/>
    <n v="0"/>
    <s v="Southern Cone"/>
    <n v="0"/>
    <s v="Untapped"/>
    <s v="Large"/>
    <n v="26228"/>
    <n v="0"/>
    <s v="http://blocgame.com/stats.php?id=40349"/>
  </r>
  <r>
    <s v="Ishtar"/>
    <s v="Magnus Magnus"/>
    <x v="5"/>
    <n v="199"/>
    <n v="33"/>
    <s v="Almost Modern"/>
    <n v="7"/>
    <s v="Elite"/>
    <n v="0"/>
    <n v="6703"/>
    <n v="4088"/>
    <s v="Mesopotamia"/>
    <n v="0"/>
    <s v="Untapped"/>
    <s v="Very Powerful"/>
    <n v="29052"/>
    <n v="0"/>
    <s v="http://blocgame.com/stats.php?id=55882"/>
  </r>
  <r>
    <s v="Hof'Koursh"/>
    <s v="TheGoodDoctor"/>
    <x v="2"/>
    <n v="203"/>
    <n v="14"/>
    <s v="Almost Modern"/>
    <n v="11"/>
    <s v="Poor"/>
    <n v="14"/>
    <n v="6663"/>
    <n v="3792"/>
    <s v="West Africa"/>
    <n v="2"/>
    <s v="Plentiful"/>
    <s v="Very Powerful"/>
    <n v="93957"/>
    <n v="0"/>
    <s v="http://blocgame.com/stats.php?id=55002"/>
  </r>
  <r>
    <s v="Trï¿½pico"/>
    <s v="rumsod"/>
    <x v="12"/>
    <n v="6"/>
    <n v="4"/>
    <s v="Korean War surplus"/>
    <n v="3"/>
    <s v="Good"/>
    <n v="77"/>
    <n v="6616"/>
    <n v="140"/>
    <s v="Caribbean"/>
    <n v="0"/>
    <s v="Untapped"/>
    <s v="Large"/>
    <n v="5890"/>
    <n v="0"/>
    <s v="http://blocgame.com/stats.php?id=1"/>
  </r>
  <r>
    <s v="Maskettia"/>
    <s v="qqqqq"/>
    <x v="2"/>
    <n v="301"/>
    <n v="52"/>
    <s v="Persian Gulf War surplus"/>
    <n v="18"/>
    <s v="Standard"/>
    <n v="0"/>
    <n v="6557"/>
    <n v="0"/>
    <s v="Arabia"/>
    <n v="0"/>
    <s v="Untapped"/>
    <s v="Very Powerful"/>
    <n v="67357"/>
    <n v="0"/>
    <s v="http://blocgame.com/stats.php?id=52872"/>
  </r>
  <r>
    <s v="Subcon"/>
    <s v="Sybalus"/>
    <x v="5"/>
    <n v="38"/>
    <n v="16"/>
    <s v="Vietnam War surplus"/>
    <n v="3"/>
    <s v="Elite"/>
    <n v="1"/>
    <n v="6500"/>
    <n v="245"/>
    <s v="East Africa"/>
    <n v="0"/>
    <n v="0"/>
    <s v="Large"/>
    <n v="11120"/>
    <n v="0"/>
    <s v="http://blocgame.com/stats.php?id=53099"/>
  </r>
  <r>
    <s v="Fanding"/>
    <s v="Flingflan"/>
    <x v="6"/>
    <n v="90"/>
    <n v="9"/>
    <s v="Korean War surplus"/>
    <n v="5"/>
    <s v="Elite"/>
    <n v="2"/>
    <n v="6464"/>
    <n v="0"/>
    <s v="Persia"/>
    <n v="0"/>
    <s v="Untapped"/>
    <s v="Very Powerful"/>
    <n v="23458"/>
    <n v="0"/>
    <s v="http://blocgame.com/stats.php?id=59415"/>
  </r>
  <r>
    <s v="Shadeistan"/>
    <s v="Colonel Gaddafi"/>
    <x v="7"/>
    <n v="61"/>
    <n v="9"/>
    <s v="Vietnam War surplus"/>
    <n v="4"/>
    <s v="Elite"/>
    <n v="30"/>
    <n v="6420"/>
    <n v="730"/>
    <s v="China"/>
    <n v="0"/>
    <s v="Untapped"/>
    <s v="Very Powerful"/>
    <n v="29861"/>
    <n v="0"/>
    <s v="http://blocgame.com/stats.php?id=59361"/>
  </r>
  <r>
    <s v="Snusers"/>
    <s v="Snuupy"/>
    <x v="1"/>
    <n v="330"/>
    <n v="8"/>
    <s v="Almost Modern"/>
    <n v="18"/>
    <s v="Standard"/>
    <n v="0"/>
    <n v="6410"/>
    <n v="68"/>
    <s v="China"/>
    <n v="0"/>
    <s v="Untapped"/>
    <s v="Very Powerful"/>
    <n v="107257"/>
    <n v="0"/>
    <s v="http://blocgame.com/stats.php?id=58336"/>
  </r>
  <r>
    <s v="Steel Beams"/>
    <s v="spacebunneh"/>
    <x v="6"/>
    <n v="131"/>
    <n v="7"/>
    <s v="Vietnam War surplus"/>
    <n v="6"/>
    <s v="Poor"/>
    <n v="160"/>
    <n v="6392"/>
    <n v="0"/>
    <s v="Gran Colombia"/>
    <n v="0"/>
    <s v="Untapped"/>
    <s v="Very Powerful"/>
    <n v="15283"/>
    <n v="0"/>
    <s v="http://blocgame.com/stats.php?id=55509"/>
  </r>
  <r>
    <s v="MumbosMountain"/>
    <s v="Mumbo Jumbo"/>
    <x v="8"/>
    <n v="147"/>
    <n v="22"/>
    <s v="Persian Gulf War surplus"/>
    <n v="7"/>
    <s v="Elite"/>
    <n v="1"/>
    <n v="6362"/>
    <n v="0"/>
    <s v="Mesoamerica"/>
    <n v="0"/>
    <s v="Plentiful"/>
    <s v="Very Powerful"/>
    <n v="52541"/>
    <n v="0"/>
    <s v="http://blocgame.com/stats.php?id=54444"/>
  </r>
  <r>
    <s v="Lorigan"/>
    <s v="Lorigan"/>
    <x v="6"/>
    <n v="140"/>
    <n v="10"/>
    <s v="Second World War surplus"/>
    <n v="5"/>
    <s v="Good"/>
    <n v="2"/>
    <n v="6278"/>
    <n v="818"/>
    <s v="Amazonia"/>
    <n v="0"/>
    <s v="Plentiful"/>
    <s v="Large"/>
    <n v="29198"/>
    <n v="0"/>
    <s v="http://blocgame.com/stats.php?id=59787"/>
  </r>
  <r>
    <s v="Alamo"/>
    <s v="linksith"/>
    <x v="6"/>
    <n v="63"/>
    <n v="3"/>
    <s v="Vietnam War surplus"/>
    <n v="5"/>
    <s v="Good"/>
    <n v="101"/>
    <n v="6213"/>
    <n v="9433"/>
    <s v="Mesopotamia"/>
    <n v="0"/>
    <s v="Untapped"/>
    <s v="Very Powerful"/>
    <n v="17287"/>
    <n v="0"/>
    <s v="http://blocgame.com/stats.php?id=40536"/>
  </r>
  <r>
    <s v="Bruce Man"/>
    <s v="Bat Wayn"/>
    <x v="1"/>
    <n v="228"/>
    <n v="6"/>
    <s v="Almost Modern"/>
    <n v="9"/>
    <s v="Good"/>
    <n v="13"/>
    <n v="6199"/>
    <n v="0"/>
    <s v="Arabia"/>
    <n v="0"/>
    <s v="Untapped"/>
    <s v="Very Powerful"/>
    <n v="42976"/>
    <n v="0"/>
    <s v="http://blocgame.com/stats.php?id=59564"/>
  </r>
  <r>
    <s v="Arabic Union"/>
    <s v="Comrade Izy"/>
    <x v="3"/>
    <n v="10"/>
    <n v="1"/>
    <s v="Second World War surplus"/>
    <n v="5"/>
    <s v="Good"/>
    <n v="159"/>
    <n v="6198"/>
    <n v="5533"/>
    <s v="Mesopotamia"/>
    <n v="0"/>
    <s v="Untapped"/>
    <s v="Somewhat Large"/>
    <n v="43840"/>
    <n v="0"/>
    <s v="http://blocgame.com/stats.php?id=59855"/>
  </r>
  <r>
    <s v="king's landing"/>
    <s v="mannisbaratheon"/>
    <x v="7"/>
    <n v="139"/>
    <n v="22"/>
    <s v="Almost Modern"/>
    <n v="4"/>
    <s v="Elite"/>
    <n v="7"/>
    <n v="6181"/>
    <n v="0"/>
    <s v="The Subcontinent"/>
    <n v="0"/>
    <s v="Untapped"/>
    <s v="Very Powerful"/>
    <n v="40168"/>
    <n v="0"/>
    <s v="http://blocgame.com/stats.php?id=55616"/>
  </r>
  <r>
    <s v="I Am Mad"/>
    <s v="I Am Mad"/>
    <x v="7"/>
    <n v="230"/>
    <n v="51"/>
    <s v="Vietnam War surplus"/>
    <n v="5"/>
    <s v="Good"/>
    <n v="3"/>
    <n v="6163"/>
    <n v="8408"/>
    <s v="Mesopotamia"/>
    <n v="0"/>
    <s v="Untapped"/>
    <s v="Very Powerful"/>
    <n v="39603"/>
    <n v="0"/>
    <s v="http://blocgame.com/stats.php?id=58303"/>
  </r>
  <r>
    <s v="Ralpenio"/>
    <s v="Ghjhdd"/>
    <x v="6"/>
    <n v="68"/>
    <n v="12"/>
    <s v="Vietnam War surplus"/>
    <n v="3"/>
    <s v="Elite"/>
    <n v="3"/>
    <n v="6148"/>
    <n v="0"/>
    <s v="Pacific Rim"/>
    <n v="0"/>
    <s v="Untapped"/>
    <s v="Very Powerful"/>
    <n v="10234"/>
    <n v="0"/>
    <s v="http://blocgame.com/stats.php?id=53369"/>
  </r>
  <r>
    <s v="Caballos"/>
    <s v="Tï¿½mas"/>
    <x v="13"/>
    <n v="11"/>
    <n v="1"/>
    <s v="Korean War surplus"/>
    <n v="4"/>
    <s v="Standard"/>
    <n v="8"/>
    <n v="6116"/>
    <n v="0"/>
    <s v="The Subcontinent"/>
    <n v="0"/>
    <n v="0"/>
    <s v="Somewhat Large"/>
    <n v="8560"/>
    <n v="0"/>
    <s v="http://blocgame.com/stats.php?id=5261"/>
  </r>
  <r>
    <s v="Ekodebota"/>
    <s v="tfwqtp2tlgf|;3"/>
    <x v="2"/>
    <n v="7"/>
    <n v="32"/>
    <s v="Advanced"/>
    <n v="3"/>
    <s v="Undisciplined Rabble"/>
    <n v="76"/>
    <n v="6102"/>
    <n v="0"/>
    <s v="Atlas"/>
    <n v="0"/>
    <s v="Untapped"/>
    <s v="None"/>
    <n v="19940"/>
    <n v="0"/>
    <s v="http://blocgame.com/stats.php?id=53422"/>
  </r>
  <r>
    <s v="Bermuda"/>
    <s v="London J. Collins"/>
    <x v="1"/>
    <n v="101"/>
    <n v="4"/>
    <s v="Almost Modern"/>
    <n v="4"/>
    <s v="Elite"/>
    <n v="8"/>
    <n v="6066"/>
    <n v="229"/>
    <s v="Caribbean"/>
    <n v="0"/>
    <n v="0"/>
    <s v="Very Powerful"/>
    <n v="72742"/>
    <n v="0"/>
    <s v="http://blocgame.com/stats.php?id=58252"/>
  </r>
  <r>
    <s v="Lebensraum"/>
    <s v="morrison1916"/>
    <x v="7"/>
    <n v="149"/>
    <n v="1"/>
    <s v="Vietnam War surplus"/>
    <n v="5"/>
    <s v="Elite"/>
    <n v="2"/>
    <n v="5996"/>
    <n v="0"/>
    <s v="The Subcontinent"/>
    <n v="0"/>
    <s v="Untapped"/>
    <s v="Very Powerful"/>
    <n v="32083"/>
    <n v="0"/>
    <s v="http://blocgame.com/stats.php?id=3646"/>
  </r>
  <r>
    <s v="Rararaland"/>
    <s v="Whiskertoes"/>
    <x v="11"/>
    <n v="7"/>
    <n v="6"/>
    <s v="Almost Modern"/>
    <n v="3"/>
    <s v="Good"/>
    <n v="151"/>
    <n v="5976"/>
    <n v="0"/>
    <s v="Arabia"/>
    <n v="0"/>
    <n v="0"/>
    <s v="Large"/>
    <n v="8039"/>
    <n v="0"/>
    <s v="http://blocgame.com/stats.php?id=49272"/>
  </r>
  <r>
    <s v="Reim"/>
    <s v="Azrael"/>
    <x v="6"/>
    <n v="159"/>
    <n v="15"/>
    <s v="Vietnam War surplus"/>
    <n v="6"/>
    <s v="Elite"/>
    <n v="6"/>
    <n v="5973"/>
    <n v="0"/>
    <s v="Pacific Rim"/>
    <n v="0"/>
    <s v="Untapped"/>
    <s v="Very Powerful"/>
    <n v="39793"/>
    <n v="0"/>
    <s v="http://blocgame.com/stats.php?id=41073"/>
  </r>
  <r>
    <s v="Azhdahagate"/>
    <s v="Azhdaha_Panzer"/>
    <x v="5"/>
    <n v="412"/>
    <n v="51"/>
    <s v="Persian Gulf War surplus"/>
    <n v="27"/>
    <s v="Standard"/>
    <n v="5"/>
    <n v="5934"/>
    <n v="0"/>
    <s v="Mesopotamia"/>
    <n v="21"/>
    <s v="Plentiful"/>
    <s v="Very Powerful"/>
    <n v="136310"/>
    <n v="0"/>
    <s v="http://blocgame.com/stats.php?id=52422"/>
  </r>
  <r>
    <s v="FallenTrees"/>
    <s v="GhostAleII"/>
    <x v="8"/>
    <n v="81"/>
    <n v="6"/>
    <s v="Korean War surplus"/>
    <n v="5"/>
    <s v="Good"/>
    <n v="13"/>
    <n v="5922"/>
    <n v="152"/>
    <s v="East Indies"/>
    <n v="0"/>
    <s v="Near Depletion"/>
    <s v="Mediocre"/>
    <n v="36757"/>
    <n v="0"/>
    <s v="http://blocgame.com/stats.php?id=59160"/>
  </r>
  <r>
    <s v="New Nederlands"/>
    <s v="William Mohamad"/>
    <x v="0"/>
    <n v="121"/>
    <n v="8"/>
    <s v="Korean War surplus"/>
    <n v="5"/>
    <s v="Standard"/>
    <n v="1"/>
    <n v="5909"/>
    <n v="20128"/>
    <s v="Arabia"/>
    <n v="0"/>
    <s v="Untapped"/>
    <s v="Very Powerful"/>
    <n v="48144"/>
    <n v="0"/>
    <s v="http://blocgame.com/stats.php?id=59454"/>
  </r>
  <r>
    <s v="Dragon Stone"/>
    <s v="Mannis"/>
    <x v="7"/>
    <n v="194"/>
    <n v="23"/>
    <s v="Almost Modern"/>
    <n v="7"/>
    <s v="Elite"/>
    <n v="7"/>
    <n v="5852"/>
    <n v="0"/>
    <s v="The Subcontinent"/>
    <n v="0"/>
    <s v="Untapped"/>
    <s v="Very Powerful"/>
    <n v="31085"/>
    <n v="0"/>
    <s v="http://blocgame.com/stats.php?id=54852"/>
  </r>
  <r>
    <s v="The"/>
    <s v="metalmallowz"/>
    <x v="8"/>
    <n v="344"/>
    <n v="25"/>
    <s v="Persian Gulf War surplus"/>
    <n v="13"/>
    <s v="Elite"/>
    <n v="1"/>
    <n v="5811"/>
    <n v="0"/>
    <s v="Persia"/>
    <n v="0"/>
    <s v="Untapped"/>
    <s v="Very Powerful"/>
    <n v="100286"/>
    <n v="0"/>
    <s v="http://blocgame.com/stats.php?id=58004"/>
  </r>
  <r>
    <s v="DynamicMemes"/>
    <s v="mememan69"/>
    <x v="5"/>
    <n v="158"/>
    <n v="22"/>
    <s v="Vietnam War surplus"/>
    <n v="5"/>
    <s v="Elite"/>
    <n v="1"/>
    <n v="5809"/>
    <n v="0"/>
    <s v="Southern Africa"/>
    <n v="0"/>
    <s v="Untapped"/>
    <s v="Very Powerful"/>
    <n v="25710"/>
    <n v="0.05"/>
    <s v="http://blocgame.com/stats.php?id=57005"/>
  </r>
  <r>
    <s v="Seilomn"/>
    <s v="Charlie"/>
    <x v="4"/>
    <n v="145"/>
    <n v="5"/>
    <s v="Second World War surplus"/>
    <n v="6"/>
    <s v="Standard"/>
    <n v="73"/>
    <n v="5801"/>
    <n v="0"/>
    <s v="Guinea"/>
    <n v="0"/>
    <s v="Untapped"/>
    <s v="Somewhat Large"/>
    <n v="46490"/>
    <n v="0"/>
    <s v="http://blocgame.com/stats.php?id=59997"/>
  </r>
  <r>
    <s v="Tuchankaa"/>
    <s v="Toquisador"/>
    <x v="6"/>
    <n v="138"/>
    <n v="12"/>
    <s v="Almost Modern"/>
    <n v="3"/>
    <s v="Elite"/>
    <n v="21"/>
    <n v="5793"/>
    <n v="0"/>
    <s v="China"/>
    <n v="0"/>
    <s v="Untapped"/>
    <s v="Very Powerful"/>
    <n v="9345"/>
    <n v="0"/>
    <s v="http://blocgame.com/stats.php?id=47573"/>
  </r>
  <r>
    <s v="Stargaze"/>
    <s v="The Head"/>
    <x v="1"/>
    <n v="40"/>
    <n v="18"/>
    <s v="Korean War surplus"/>
    <n v="5"/>
    <s v="Elite"/>
    <n v="9"/>
    <n v="5779"/>
    <n v="0"/>
    <s v="China"/>
    <n v="0"/>
    <s v="Untapped"/>
    <s v="Very Powerful"/>
    <n v="25332"/>
    <n v="0"/>
    <s v="http://blocgame.com/stats.php?id=58264"/>
  </r>
  <r>
    <s v="Nofuksgiven"/>
    <s v="Zippy"/>
    <x v="8"/>
    <n v="150"/>
    <n v="16"/>
    <s v="Vietnam War surplus"/>
    <n v="6"/>
    <s v="Elite"/>
    <n v="10"/>
    <n v="5745"/>
    <n v="0"/>
    <s v="Indochina"/>
    <n v="0"/>
    <s v="Untapped"/>
    <s v="Very Powerful"/>
    <n v="40947"/>
    <n v="0"/>
    <s v="http://blocgame.com/stats.php?id=58858"/>
  </r>
  <r>
    <s v="Clownaland"/>
    <s v="Clowny"/>
    <x v="0"/>
    <n v="101"/>
    <n v="2"/>
    <s v="Almost Modern"/>
    <n v="7"/>
    <s v="Poor"/>
    <n v="90"/>
    <n v="5742"/>
    <n v="0"/>
    <s v="Congo"/>
    <n v="0"/>
    <s v="Untapped"/>
    <s v="Very Powerful"/>
    <n v="67211"/>
    <n v="0"/>
    <s v="http://blocgame.com/stats.php?id=46942"/>
  </r>
  <r>
    <s v="Yummy Foods"/>
    <s v="iiruka"/>
    <x v="8"/>
    <n v="357"/>
    <n v="51"/>
    <s v="Advanced"/>
    <n v="18"/>
    <s v="Elite"/>
    <n v="0"/>
    <n v="5727"/>
    <n v="0"/>
    <s v="Pacific Rim"/>
    <n v="0"/>
    <s v="Plentiful"/>
    <s v="Very Powerful"/>
    <n v="123626"/>
    <n v="0"/>
    <s v="http://blocgame.com/stats.php?id=54376"/>
  </r>
  <r>
    <s v="Kutlesh"/>
    <s v="Kutlesh"/>
    <x v="8"/>
    <n v="11"/>
    <n v="19"/>
    <s v="Almost Modern"/>
    <n v="6"/>
    <s v="Elite"/>
    <n v="125"/>
    <n v="5715"/>
    <n v="4258"/>
    <s v="Egypt"/>
    <n v="0"/>
    <s v="Near Depletion"/>
    <s v="None"/>
    <n v="49463"/>
    <n v="0"/>
    <s v="http://blocgame.com/stats.php?id=54847"/>
  </r>
  <r>
    <s v="Histalaxia"/>
    <s v="Sir William the First"/>
    <x v="11"/>
    <n v="6"/>
    <n v="13"/>
    <s v="Persian Gulf War surplus"/>
    <n v="5"/>
    <s v="Good"/>
    <n v="50"/>
    <n v="5707"/>
    <n v="0"/>
    <s v="Pacific Rim"/>
    <n v="0"/>
    <s v="Untapped"/>
    <s v="None"/>
    <n v="13837"/>
    <n v="0"/>
    <s v="http://blocgame.com/stats.php?id=51506"/>
  </r>
  <r>
    <s v="Mï¿½rg"/>
    <s v="albertps"/>
    <x v="6"/>
    <n v="233"/>
    <n v="11"/>
    <s v="Almost Modern"/>
    <n v="11"/>
    <s v="Standard"/>
    <n v="8"/>
    <n v="5697"/>
    <n v="0"/>
    <s v="East Indies"/>
    <n v="0"/>
    <s v="Untapped"/>
    <s v="Very Powerful"/>
    <n v="67186"/>
    <n v="0"/>
    <s v="http://blocgame.com/stats.php?id=58356"/>
  </r>
  <r>
    <s v="The Wired"/>
    <s v="LAIN"/>
    <x v="2"/>
    <n v="319"/>
    <n v="20"/>
    <s v="Advanced"/>
    <n v="14"/>
    <s v="Standard"/>
    <n v="37"/>
    <n v="5690"/>
    <n v="0"/>
    <s v="Arabia"/>
    <n v="0"/>
    <s v="Untapped"/>
    <s v="Very Powerful"/>
    <n v="61784"/>
    <n v="0.05"/>
    <s v="http://blocgame.com/stats.php?id=53298"/>
  </r>
  <r>
    <s v="Bloodied Stools"/>
    <s v="cowds"/>
    <x v="6"/>
    <n v="69"/>
    <n v="4"/>
    <s v="Vietnam War surplus"/>
    <n v="3"/>
    <s v="Elite"/>
    <n v="1"/>
    <n v="5685"/>
    <n v="0"/>
    <s v="Gran Colombia"/>
    <n v="0"/>
    <s v="Plentiful"/>
    <s v="Somewhat Large"/>
    <n v="12984"/>
    <n v="0"/>
    <s v="http://blocgame.com/stats.php?id=56997"/>
  </r>
  <r>
    <s v="Kindred"/>
    <s v="Pendraggon"/>
    <x v="7"/>
    <n v="177"/>
    <n v="12"/>
    <s v="Vietnam War surplus"/>
    <n v="8"/>
    <s v="Good"/>
    <n v="15"/>
    <n v="5681"/>
    <n v="113"/>
    <s v="Pacific Rim"/>
    <n v="0"/>
    <s v="Untapped"/>
    <s v="Powerful"/>
    <n v="54201"/>
    <n v="0"/>
    <s v="http://blocgame.com/stats.php?id=58449"/>
  </r>
  <r>
    <s v="LOLOLOL"/>
    <s v="LOLOLOL"/>
    <x v="6"/>
    <n v="121"/>
    <n v="14"/>
    <s v="Vietnam War surplus"/>
    <n v="4"/>
    <s v="Good"/>
    <n v="4"/>
    <n v="5641"/>
    <n v="197"/>
    <s v="Guinea"/>
    <n v="0"/>
    <s v="Near Depletion"/>
    <s v="Very Powerful"/>
    <n v="32100"/>
    <n v="0"/>
    <s v="http://blocgame.com/stats.php?id=59107"/>
  </r>
  <r>
    <s v="Taggart"/>
    <s v="Dagny"/>
    <x v="4"/>
    <n v="83"/>
    <n v="6"/>
    <s v="Almost Modern"/>
    <n v="6"/>
    <s v="Good"/>
    <n v="1"/>
    <n v="5587"/>
    <n v="0"/>
    <s v="Guinea"/>
    <n v="0"/>
    <s v="Untapped"/>
    <s v="Somewhat Large"/>
    <n v="51679"/>
    <n v="0"/>
    <s v="http://blocgame.com/stats.php?id=59387"/>
  </r>
  <r>
    <s v="Rattown"/>
    <s v="Furfag Commanding"/>
    <x v="1"/>
    <n v="394"/>
    <n v="51"/>
    <s v="Advanced"/>
    <n v="15"/>
    <s v="Standard"/>
    <n v="0"/>
    <n v="5585"/>
    <n v="0"/>
    <s v="Mesopotamia"/>
    <n v="17"/>
    <s v="Untapped"/>
    <s v="Very Powerful"/>
    <n v="88283"/>
    <n v="0"/>
    <s v="http://blocgame.com/stats.php?id=39062"/>
  </r>
  <r>
    <s v="Andalusia"/>
    <s v="Michaelion"/>
    <x v="1"/>
    <n v="118"/>
    <n v="9"/>
    <s v="Second World War surplus"/>
    <n v="5"/>
    <s v="Elite"/>
    <n v="13"/>
    <n v="5562"/>
    <n v="576"/>
    <s v="Pacific Rim"/>
    <n v="0"/>
    <s v="Untapped"/>
    <s v="Very Powerful"/>
    <n v="40607"/>
    <n v="0"/>
    <s v="http://blocgame.com/stats.php?id=46668"/>
  </r>
  <r>
    <s v="Great Grenada"/>
    <s v="jaggywaggy"/>
    <x v="7"/>
    <n v="139"/>
    <n v="15"/>
    <s v="Second World War surplus"/>
    <n v="5"/>
    <s v="Elite"/>
    <n v="1"/>
    <n v="5547"/>
    <n v="521"/>
    <s v="Caribbean"/>
    <n v="0"/>
    <s v="Untapped"/>
    <s v="Very Powerful"/>
    <n v="31047"/>
    <n v="0"/>
    <s v="http://blocgame.com/stats.php?id=59513"/>
  </r>
  <r>
    <s v="woosha"/>
    <s v="blaatje"/>
    <x v="7"/>
    <n v="411"/>
    <n v="51"/>
    <s v="Advanced"/>
    <n v="14"/>
    <s v="Elite"/>
    <n v="13"/>
    <n v="5469"/>
    <n v="0"/>
    <s v="Egypt"/>
    <n v="0"/>
    <s v="Untapped"/>
    <s v="Very Powerful"/>
    <n v="83222"/>
    <n v="0"/>
    <s v="http://blocgame.com/stats.php?id=58158"/>
  </r>
  <r>
    <s v="Gillen"/>
    <s v="Gillen"/>
    <x v="5"/>
    <n v="140"/>
    <n v="0"/>
    <s v="Second World War surplus"/>
    <n v="4"/>
    <s v="Undisciplined Rabble"/>
    <n v="2"/>
    <n v="5458"/>
    <n v="0"/>
    <s v="Arabia"/>
    <n v="0"/>
    <s v="Untapped"/>
    <s v="Very Powerful"/>
    <n v="17027"/>
    <n v="0"/>
    <s v="http://blocgame.com/stats.php?id=54335"/>
  </r>
  <r>
    <s v="Ketroyla"/>
    <s v="Erolvant"/>
    <x v="5"/>
    <n v="107"/>
    <n v="9"/>
    <s v="Vietnam War surplus"/>
    <n v="3"/>
    <s v="Standard"/>
    <n v="40"/>
    <n v="5448"/>
    <n v="0"/>
    <s v="Indochina"/>
    <n v="0"/>
    <s v="Untapped"/>
    <s v="Powerful"/>
    <n v="15692"/>
    <n v="0"/>
    <s v="http://blocgame.com/stats.php?id=55951"/>
  </r>
  <r>
    <s v="Aroucia"/>
    <s v="Pleeb"/>
    <x v="4"/>
    <n v="5"/>
    <n v="5"/>
    <s v="Korean War surplus"/>
    <n v="3"/>
    <s v="Good"/>
    <n v="26"/>
    <n v="5438"/>
    <n v="341"/>
    <s v="Mesoamerica"/>
    <n v="0"/>
    <s v="Untapped"/>
    <s v="Large"/>
    <n v="27196"/>
    <n v="0"/>
    <s v="http://blocgame.com/stats.php?id=59585"/>
  </r>
  <r>
    <s v="Umbrella corp"/>
    <s v="Miss. Parks"/>
    <x v="6"/>
    <n v="121"/>
    <n v="15"/>
    <s v="Almost Modern"/>
    <n v="5"/>
    <s v="Elite"/>
    <n v="22"/>
    <n v="5435"/>
    <n v="0"/>
    <s v="China"/>
    <n v="0"/>
    <s v="Untapped"/>
    <s v="Very Powerful"/>
    <n v="33586"/>
    <n v="0"/>
    <s v="http://blocgame.com/stats.php?id=54467"/>
  </r>
  <r>
    <s v="One Star"/>
    <s v="Neku"/>
    <x v="6"/>
    <n v="158"/>
    <n v="10"/>
    <s v="Vietnam War surplus"/>
    <n v="6"/>
    <s v="Good"/>
    <n v="5"/>
    <n v="5434"/>
    <n v="0"/>
    <s v="Persia"/>
    <n v="0"/>
    <s v="Untapped"/>
    <s v="Very Powerful"/>
    <n v="39160"/>
    <n v="0"/>
    <s v="http://blocgame.com/stats.php?id=57783"/>
  </r>
  <r>
    <s v="That One Place"/>
    <s v="That One Guy"/>
    <x v="2"/>
    <n v="367"/>
    <n v="15"/>
    <s v="Almost Modern"/>
    <n v="4"/>
    <s v="Elite"/>
    <n v="76"/>
    <n v="5421"/>
    <n v="0"/>
    <s v="Persia"/>
    <n v="0"/>
    <s v="Untapped"/>
    <s v="Very Powerful"/>
    <n v="40054"/>
    <n v="0"/>
    <s v="http://blocgame.com/stats.php?id=56980"/>
  </r>
  <r>
    <s v="Waiwud Iwanem"/>
    <s v="Hasaki Enkou"/>
    <x v="14"/>
    <n v="148"/>
    <n v="7"/>
    <s v="Almost Modern"/>
    <n v="7"/>
    <s v="Good"/>
    <n v="52"/>
    <n v="5394"/>
    <n v="0"/>
    <s v="East Indies"/>
    <n v="0"/>
    <s v="Untapped"/>
    <s v="Very Powerful"/>
    <n v="23498"/>
    <n v="0"/>
    <s v="http://blocgame.com/stats.php?id=54484"/>
  </r>
  <r>
    <s v="Vulcanus"/>
    <s v="kappa123"/>
    <x v="1"/>
    <n v="35"/>
    <n v="18"/>
    <s v="First World War surplus"/>
    <n v="4"/>
    <s v="Elite"/>
    <n v="38"/>
    <n v="5356"/>
    <n v="3713"/>
    <s v="Arabia"/>
    <n v="0"/>
    <s v="Untapped"/>
    <s v="Very Powerful"/>
    <n v="27638"/>
    <n v="0"/>
    <s v="http://blocgame.com/stats.php?id=59636"/>
  </r>
  <r>
    <s v="Granola"/>
    <s v="Granola Empire"/>
    <x v="3"/>
    <n v="4"/>
    <n v="14"/>
    <s v="Almost Modern"/>
    <n v="3"/>
    <s v="Good"/>
    <n v="101"/>
    <n v="5221"/>
    <n v="0"/>
    <s v="West Africa"/>
    <n v="0"/>
    <s v="Untapped"/>
    <s v="Powerful"/>
    <n v="19428"/>
    <n v="0"/>
    <s v="http://blocgame.com/stats.php?id=50172"/>
  </r>
  <r>
    <s v="Awesomeria"/>
    <s v="killbodies"/>
    <x v="0"/>
    <n v="95"/>
    <n v="49"/>
    <s v="Almost Modern"/>
    <n v="11"/>
    <s v="Elite"/>
    <n v="3"/>
    <n v="5203"/>
    <n v="0"/>
    <s v="Southern Africa"/>
    <n v="0"/>
    <s v="Untapped"/>
    <s v="Very Powerful"/>
    <n v="56803"/>
    <n v="0"/>
    <s v="http://blocgame.com/stats.php?id=57755"/>
  </r>
  <r>
    <s v="Plob"/>
    <s v="plox"/>
    <x v="5"/>
    <n v="159"/>
    <n v="15"/>
    <s v="Vietnam War surplus"/>
    <n v="5"/>
    <s v="Standard"/>
    <n v="22"/>
    <n v="5064"/>
    <n v="4169"/>
    <s v="Arabia"/>
    <n v="0"/>
    <s v="Untapped"/>
    <s v="Very Powerful"/>
    <n v="39985"/>
    <n v="0"/>
    <s v="http://blocgame.com/stats.php?id=58260"/>
  </r>
  <r>
    <s v="Derpkins"/>
    <s v="Mr. Derp"/>
    <x v="15"/>
    <n v="22"/>
    <n v="12"/>
    <s v="Second World War surplus"/>
    <n v="3"/>
    <s v="Undisciplined Rabble"/>
    <n v="57"/>
    <n v="4996"/>
    <n v="0"/>
    <s v="Pacific Rim"/>
    <n v="0"/>
    <s v="Untapped"/>
    <s v="Very Powerful"/>
    <n v="23183"/>
    <n v="0"/>
    <s v="http://blocgame.com/stats.php?id=59737"/>
  </r>
  <r>
    <s v="Birgland"/>
    <s v="snesiscool"/>
    <x v="3"/>
    <n v="1"/>
    <n v="7"/>
    <s v="Korean War surplus"/>
    <n v="4"/>
    <s v="Elite"/>
    <n v="1"/>
    <n v="4991"/>
    <n v="0"/>
    <s v="Mesoamerica"/>
    <n v="0"/>
    <s v="Near Depletion"/>
    <s v="None"/>
    <n v="18830"/>
    <n v="0"/>
    <s v="http://blocgame.com/stats.php?id=58700"/>
  </r>
  <r>
    <s v="GÄ«lÄn"/>
    <s v="Kuchik Gul"/>
    <x v="16"/>
    <n v="60"/>
    <n v="1"/>
    <s v="Korean War surplus"/>
    <n v="3"/>
    <s v="Elite"/>
    <n v="6"/>
    <n v="4935"/>
    <n v="1747"/>
    <s v="Persia"/>
    <n v="0"/>
    <n v="0"/>
    <s v="Mediocre"/>
    <n v="2261"/>
    <n v="0"/>
    <s v="http://blocgame.com/stats.php?id=54430"/>
  </r>
  <r>
    <s v="Swadia"/>
    <s v="SonnyJack"/>
    <x v="5"/>
    <n v="397"/>
    <n v="1"/>
    <s v="Advanced"/>
    <n v="15"/>
    <s v="Standard"/>
    <n v="0"/>
    <n v="4923"/>
    <n v="0"/>
    <s v="Arabia"/>
    <n v="4"/>
    <s v="Untapped"/>
    <s v="Very Powerful"/>
    <n v="100659"/>
    <n v="0"/>
    <s v="http://blocgame.com/stats.php?id=40011"/>
  </r>
  <r>
    <s v="kabdy"/>
    <s v="NitroBAY"/>
    <x v="6"/>
    <n v="205"/>
    <n v="21"/>
    <s v="Vietnam War surplus"/>
    <n v="8"/>
    <s v="Good"/>
    <n v="3"/>
    <n v="4866"/>
    <n v="0"/>
    <s v="Amazonia"/>
    <n v="0"/>
    <s v="Plentiful"/>
    <s v="Powerful"/>
    <n v="37856"/>
    <n v="0"/>
    <s v="http://blocgame.com/stats.php?id=58731"/>
  </r>
  <r>
    <s v="New Volkstaat"/>
    <s v="Endless Nameless"/>
    <x v="7"/>
    <n v="56"/>
    <n v="5"/>
    <s v="Korean War surplus"/>
    <n v="4"/>
    <s v="Good"/>
    <n v="48"/>
    <n v="4856"/>
    <n v="142"/>
    <s v="Southern Africa"/>
    <n v="0"/>
    <s v="Untapped"/>
    <s v="Large"/>
    <n v="18292"/>
    <n v="0"/>
    <s v="http://blocgame.com/stats.php?id=59576"/>
  </r>
  <r>
    <s v="East Black Rock"/>
    <s v="Shiro Shirogane"/>
    <x v="6"/>
    <n v="91"/>
    <n v="5"/>
    <s v="First World War surplus"/>
    <n v="6"/>
    <s v="Elite"/>
    <n v="1"/>
    <n v="4851"/>
    <n v="0"/>
    <s v="Pacific Rim"/>
    <n v="0"/>
    <s v="Untapped"/>
    <s v="Very Powerful"/>
    <n v="48691"/>
    <n v="0"/>
    <s v="http://blocgame.com/stats.php?id=60120"/>
  </r>
  <r>
    <s v="Masterton East"/>
    <s v="Natedogg"/>
    <x v="7"/>
    <n v="119"/>
    <n v="16"/>
    <s v="Vietnam War surplus"/>
    <n v="4"/>
    <s v="Good"/>
    <n v="1"/>
    <n v="4846"/>
    <n v="0"/>
    <s v="Pacific Rim"/>
    <n v="0"/>
    <s v="Untapped"/>
    <s v="Very Powerful"/>
    <n v="19433"/>
    <n v="0"/>
    <s v="http://blocgame.com/stats.php?id=58225"/>
  </r>
  <r>
    <s v="CIRD"/>
    <s v="John Wayne Gasey"/>
    <x v="10"/>
    <n v="6"/>
    <n v="30"/>
    <s v="Persian Gulf War surplus"/>
    <n v="6"/>
    <s v="Poor"/>
    <n v="78"/>
    <n v="4845"/>
    <n v="0"/>
    <s v="Arabia"/>
    <n v="0"/>
    <n v="0"/>
    <s v="None"/>
    <n v="34242"/>
    <n v="0"/>
    <s v="http://blocgame.com/stats.php?id=51022"/>
  </r>
  <r>
    <s v="Pr0 Gamers"/>
    <s v="Bruce Wayne"/>
    <x v="3"/>
    <n v="88"/>
    <n v="6"/>
    <s v="Korean War surplus"/>
    <n v="2"/>
    <s v="Good"/>
    <n v="9"/>
    <n v="4794"/>
    <n v="0"/>
    <s v="Pacific Rim"/>
    <n v="0"/>
    <s v="Untapped"/>
    <s v="Very Powerful"/>
    <n v="9266"/>
    <n v="0"/>
    <s v="http://blocgame.com/stats.php?id=59051"/>
  </r>
  <r>
    <s v="al-Bahrayn"/>
    <s v="dbdb"/>
    <x v="3"/>
    <n v="98"/>
    <n v="12"/>
    <s v="Korean War surplus"/>
    <n v="4"/>
    <s v="Elite"/>
    <n v="4"/>
    <n v="4747"/>
    <n v="2904"/>
    <s v="Mesopotamia"/>
    <n v="0"/>
    <s v="Untapped"/>
    <s v="Powerful"/>
    <n v="24775"/>
    <n v="0"/>
    <s v="http://blocgame.com/stats.php?id=59775"/>
  </r>
  <r>
    <s v="The Joose"/>
    <s v="BomberJack"/>
    <x v="7"/>
    <n v="2"/>
    <n v="23"/>
    <s v="Almost Modern"/>
    <n v="3"/>
    <s v="Undisciplined Rabble"/>
    <n v="47"/>
    <n v="4704"/>
    <n v="0"/>
    <s v="Mesopotamia"/>
    <n v="0"/>
    <s v="Untapped"/>
    <s v="Very Powerful"/>
    <n v="4757"/>
    <n v="0"/>
    <s v="http://blocgame.com/stats.php?id=48611"/>
  </r>
  <r>
    <s v="Al Kebab"/>
    <s v="John Zoidberg"/>
    <x v="1"/>
    <n v="113"/>
    <n v="9"/>
    <s v="Korean War surplus"/>
    <n v="5"/>
    <s v="Elite"/>
    <n v="1"/>
    <n v="4691"/>
    <n v="0"/>
    <s v="Mesopotamia"/>
    <n v="0"/>
    <s v="Untapped"/>
    <s v="Powerful"/>
    <n v="35750"/>
    <n v="0"/>
    <s v="http://blocgame.com/stats.php?id=59392"/>
  </r>
  <r>
    <s v="Alien Ant Farm"/>
    <s v="Smooth Criminal"/>
    <x v="17"/>
    <n v="97"/>
    <n v="11"/>
    <s v="Vietnam War surplus"/>
    <n v="5"/>
    <s v="Good"/>
    <n v="0"/>
    <n v="4686"/>
    <n v="0"/>
    <s v="East Indies"/>
    <n v="0"/>
    <n v="0"/>
    <s v="Very Powerful"/>
    <n v="36450"/>
    <n v="0"/>
    <s v="http://blocgame.com/stats.php?id=58135"/>
  </r>
  <r>
    <s v="Camcost"/>
    <s v="hunthalo"/>
    <x v="5"/>
    <n v="129"/>
    <n v="8"/>
    <s v="Second World War surplus"/>
    <n v="4"/>
    <s v="Elite"/>
    <n v="2"/>
    <n v="4678"/>
    <n v="4233"/>
    <s v="Egypt"/>
    <n v="0"/>
    <s v="Untapped"/>
    <s v="Very Powerful"/>
    <n v="31087"/>
    <n v="0"/>
    <s v="http://blocgame.com/stats.php?id=56890"/>
  </r>
  <r>
    <s v="Reikland"/>
    <s v="Karl-Franz I"/>
    <x v="6"/>
    <n v="82"/>
    <n v="10"/>
    <s v="Vietnam War surplus"/>
    <n v="2"/>
    <s v="Elite"/>
    <n v="17"/>
    <n v="4674"/>
    <n v="5886"/>
    <s v="Persia"/>
    <n v="0"/>
    <s v="Untapped"/>
    <s v="Powerful"/>
    <n v="16172"/>
    <n v="0"/>
    <s v="http://blocgame.com/stats.php?id=58781"/>
  </r>
  <r>
    <s v="Central Island"/>
    <s v="The Dealer"/>
    <x v="7"/>
    <n v="79"/>
    <n v="12"/>
    <s v="Vietnam War surplus"/>
    <n v="3"/>
    <s v="Good"/>
    <n v="28"/>
    <n v="4671"/>
    <n v="0"/>
    <s v="Pacific Rim"/>
    <n v="0"/>
    <s v="Untapped"/>
    <s v="Very Powerful"/>
    <n v="28767"/>
    <n v="0"/>
    <s v="http://blocgame.com/stats.php?id=59154"/>
  </r>
  <r>
    <s v="Iskut"/>
    <s v="ASV1"/>
    <x v="1"/>
    <n v="45"/>
    <n v="1"/>
    <s v="Vietnam War surplus"/>
    <n v="3"/>
    <s v="Good"/>
    <n v="11"/>
    <n v="4622"/>
    <n v="0"/>
    <s v="Southern Cone"/>
    <n v="0"/>
    <s v="Untapped"/>
    <s v="Very Powerful"/>
    <n v="32130"/>
    <n v="0"/>
    <s v="http://blocgame.com/stats.php?id=58457"/>
  </r>
  <r>
    <s v="Sugartopia"/>
    <s v="Lapis Lazuli"/>
    <x v="8"/>
    <n v="37"/>
    <n v="5"/>
    <s v="Vietnam War surplus"/>
    <n v="3"/>
    <s v="Good"/>
    <n v="0"/>
    <n v="4606"/>
    <n v="0"/>
    <s v="Indochina"/>
    <n v="1"/>
    <s v="Near Depletion"/>
    <s v="Powerful"/>
    <n v="23047"/>
    <n v="0"/>
    <s v="http://blocgame.com/stats.php?id=58876"/>
  </r>
  <r>
    <s v="HiredGun"/>
    <s v="FreeCharge"/>
    <x v="2"/>
    <n v="308"/>
    <n v="61"/>
    <s v="Advanced"/>
    <n v="14"/>
    <s v="Good"/>
    <n v="4"/>
    <n v="4574"/>
    <n v="0"/>
    <s v="Egypt"/>
    <n v="0"/>
    <s v="Untapped"/>
    <s v="Very Powerful"/>
    <n v="84744"/>
    <n v="0"/>
    <s v="http://blocgame.com/stats.php?id=53353"/>
  </r>
  <r>
    <s v="The Dome"/>
    <s v="Hardlined"/>
    <x v="1"/>
    <n v="138"/>
    <n v="15"/>
    <s v="Almost Modern"/>
    <n v="6"/>
    <s v="Standard"/>
    <n v="129"/>
    <n v="4533"/>
    <n v="0"/>
    <s v="China"/>
    <n v="0"/>
    <s v="Untapped"/>
    <s v="Very Powerful"/>
    <n v="27650"/>
    <n v="0.05"/>
    <s v="http://blocgame.com/stats.php?id=56795"/>
  </r>
  <r>
    <s v="Romanovia"/>
    <s v="Dmitry Romanov"/>
    <x v="1"/>
    <n v="100"/>
    <n v="11"/>
    <s v="Second World War surplus"/>
    <n v="3"/>
    <s v="Good"/>
    <n v="58"/>
    <n v="4517"/>
    <n v="1703"/>
    <s v="Mesopotamia"/>
    <n v="0"/>
    <s v="Untapped"/>
    <s v="Very Powerful"/>
    <n v="28504"/>
    <n v="0"/>
    <s v="http://blocgame.com/stats.php?id=59571"/>
  </r>
  <r>
    <s v="Nautique"/>
    <s v="wayneeconomist"/>
    <x v="7"/>
    <n v="39"/>
    <n v="11"/>
    <s v="Korean War surplus"/>
    <n v="5"/>
    <s v="Elite"/>
    <n v="6"/>
    <n v="4504"/>
    <n v="0"/>
    <s v="The Subcontinent"/>
    <n v="1"/>
    <s v="Untapped"/>
    <s v="Mediocre"/>
    <n v="36304"/>
    <n v="0"/>
    <s v="http://blocgame.com/stats.php?id=58443"/>
  </r>
  <r>
    <s v="Viktoria"/>
    <s v="gracious leader skylar"/>
    <x v="1"/>
    <n v="82"/>
    <n v="5"/>
    <s v="Korean War surplus"/>
    <n v="7"/>
    <s v="Elite"/>
    <n v="2"/>
    <n v="4497"/>
    <n v="0"/>
    <s v="Pacific Rim"/>
    <n v="0"/>
    <s v="Untapped"/>
    <s v="Very Powerful"/>
    <n v="41422"/>
    <n v="0"/>
    <s v="http://blocgame.com/stats.php?id=40188"/>
  </r>
  <r>
    <s v="Frostyputania"/>
    <s v="Frostyputa"/>
    <x v="1"/>
    <n v="145"/>
    <n v="9"/>
    <s v="Vietnam War surplus"/>
    <n v="4"/>
    <s v="Elite"/>
    <n v="0"/>
    <n v="4409"/>
    <n v="0"/>
    <s v="Gran Colombia"/>
    <n v="1"/>
    <s v="Untapped"/>
    <s v="Very Powerful"/>
    <n v="44876"/>
    <n v="0"/>
    <s v="http://blocgame.com/stats.php?id=42065"/>
  </r>
  <r>
    <s v="New-Zimbabwe"/>
    <s v="Robert Cupabe"/>
    <x v="1"/>
    <n v="113"/>
    <n v="0"/>
    <s v="Korean War surplus"/>
    <n v="5"/>
    <s v="Good"/>
    <n v="31"/>
    <n v="4406"/>
    <n v="1467"/>
    <s v="East Africa"/>
    <n v="0"/>
    <s v="Untapped"/>
    <s v="Mediocre"/>
    <n v="38712"/>
    <n v="0"/>
    <s v="http://blocgame.com/stats.php?id=60059"/>
  </r>
  <r>
    <s v="Toread"/>
    <s v="andkon"/>
    <x v="6"/>
    <n v="8"/>
    <n v="11"/>
    <s v="Almost Modern"/>
    <n v="7"/>
    <s v="Standard"/>
    <n v="146"/>
    <n v="4393"/>
    <n v="0"/>
    <s v="The Subcontinent"/>
    <n v="0"/>
    <s v="Untapped"/>
    <s v="Very Powerful"/>
    <n v="44418"/>
    <n v="0"/>
    <s v="http://blocgame.com/stats.php?id=54530"/>
  </r>
  <r>
    <s v="Daphnestan"/>
    <s v="Daoapin"/>
    <x v="6"/>
    <n v="10"/>
    <n v="5"/>
    <s v="Korean War surplus"/>
    <n v="5"/>
    <s v="Good"/>
    <n v="4"/>
    <n v="4363"/>
    <n v="0"/>
    <s v="East Indies"/>
    <n v="0"/>
    <n v="0"/>
    <s v="None"/>
    <n v="39009"/>
    <n v="0"/>
    <s v="http://blocgame.com/stats.php?id=59475"/>
  </r>
  <r>
    <s v="Sepidajistan"/>
    <s v="Shah Squid"/>
    <x v="8"/>
    <n v="99"/>
    <n v="8"/>
    <s v="Korean War surplus"/>
    <n v="4"/>
    <s v="Elite"/>
    <n v="14"/>
    <n v="4348"/>
    <n v="0"/>
    <s v="Atlas"/>
    <n v="0"/>
    <s v="Untapped"/>
    <s v="Very Powerful"/>
    <n v="12438"/>
    <n v="0"/>
    <s v="http://blocgame.com/stats.php?id=59462"/>
  </r>
  <r>
    <s v="Lusitan"/>
    <s v="Lusitan"/>
    <x v="5"/>
    <n v="19"/>
    <n v="0"/>
    <s v="Second World War surplus"/>
    <n v="3"/>
    <s v="Undisciplined Rabble"/>
    <n v="8"/>
    <n v="4330"/>
    <n v="0"/>
    <s v="China"/>
    <n v="0"/>
    <n v="0"/>
    <s v="Mediocre"/>
    <n v="27458"/>
    <n v="0"/>
    <s v="http://blocgame.com/stats.php?id=58894"/>
  </r>
  <r>
    <s v="Elondoria"/>
    <s v="tee lyo foo"/>
    <x v="8"/>
    <n v="46"/>
    <n v="15"/>
    <s v="Persian Gulf War surplus"/>
    <n v="10"/>
    <s v="Good"/>
    <n v="99"/>
    <n v="4315"/>
    <n v="0"/>
    <s v="Egypt"/>
    <n v="0"/>
    <n v="0"/>
    <s v="Large"/>
    <n v="28639"/>
    <n v="0.1"/>
    <s v="http://blocgame.com/stats.php?id=56049"/>
  </r>
  <r>
    <s v="Amazonian Union"/>
    <s v="Hugo Chavez"/>
    <x v="0"/>
    <n v="37"/>
    <n v="8"/>
    <s v="Second World War surplus"/>
    <n v="3"/>
    <s v="Elite"/>
    <n v="2"/>
    <n v="4315"/>
    <n v="0"/>
    <s v="Amazonia"/>
    <n v="0"/>
    <n v="0"/>
    <s v="Large"/>
    <n v="17040"/>
    <n v="0"/>
    <s v="http://blocgame.com/stats.php?id=59377"/>
  </r>
  <r>
    <s v="Adrianopolis"/>
    <s v="XAdrianT"/>
    <x v="0"/>
    <n v="161"/>
    <n v="12"/>
    <s v="Almost Modern"/>
    <n v="13"/>
    <s v="Elite"/>
    <n v="29"/>
    <n v="4310"/>
    <n v="0"/>
    <s v="Arabia"/>
    <n v="0"/>
    <s v="Untapped"/>
    <s v="Very Powerful"/>
    <n v="73047"/>
    <n v="0.05"/>
    <s v="http://blocgame.com/stats.php?id=55912"/>
  </r>
  <r>
    <s v="jesucristo"/>
    <s v="jesucristo"/>
    <x v="5"/>
    <n v="21"/>
    <n v="0"/>
    <s v="Finest of the 19th century"/>
    <n v="3"/>
    <s v="Undisciplined Rabble"/>
    <n v="125"/>
    <n v="4301"/>
    <n v="0"/>
    <s v="Arabia"/>
    <n v="0"/>
    <s v="Untapped"/>
    <s v="Very Powerful"/>
    <n v="32145"/>
    <n v="0"/>
    <s v="http://blocgame.com/stats.php?id=58200"/>
  </r>
  <r>
    <s v="Argos"/>
    <s v="Arkadios"/>
    <x v="8"/>
    <n v="26"/>
    <n v="7"/>
    <s v="Almost Modern"/>
    <n v="3"/>
    <s v="Undisciplined Rabble"/>
    <n v="2"/>
    <n v="4258"/>
    <n v="0"/>
    <s v="China"/>
    <n v="0"/>
    <s v="Untapped"/>
    <s v="Very Powerful"/>
    <n v="54311"/>
    <n v="0"/>
    <s v="http://blocgame.com/stats.php?id=43443"/>
  </r>
  <r>
    <s v="iljohn"/>
    <s v="iljohn"/>
    <x v="15"/>
    <n v="55"/>
    <n v="1"/>
    <s v="Korean War surplus"/>
    <n v="3"/>
    <s v="Elite"/>
    <n v="1"/>
    <n v="4254"/>
    <n v="0"/>
    <s v="Pacific Rim"/>
    <n v="0"/>
    <s v="Near Depletion"/>
    <s v="Small"/>
    <n v="26335"/>
    <n v="0"/>
    <s v="http://blocgame.com/stats.php?id=59945"/>
  </r>
  <r>
    <s v="eQna8"/>
    <s v="Dave_Smith"/>
    <x v="1"/>
    <n v="206"/>
    <n v="51"/>
    <s v="Almost Modern"/>
    <n v="15"/>
    <s v="Good"/>
    <n v="3"/>
    <n v="4215"/>
    <n v="402"/>
    <s v="Congo"/>
    <n v="0"/>
    <s v="Untapped"/>
    <s v="Very Powerful"/>
    <n v="108739"/>
    <n v="0"/>
    <s v="http://blocgame.com/stats.php?id=48695"/>
  </r>
  <r>
    <s v="Avarice"/>
    <s v="Mammon"/>
    <x v="1"/>
    <n v="139"/>
    <n v="11"/>
    <s v="Vietnam War surplus"/>
    <n v="14"/>
    <s v="Elite"/>
    <n v="0"/>
    <n v="4212"/>
    <n v="0"/>
    <s v="The Subcontinent"/>
    <n v="0"/>
    <n v="0"/>
    <s v="Very Powerful"/>
    <n v="78816"/>
    <n v="0"/>
    <s v="http://blocgame.com/stats.php?id=59516"/>
  </r>
  <r>
    <s v="SingSong"/>
    <s v="Anthem La La"/>
    <x v="7"/>
    <n v="120"/>
    <n v="10"/>
    <s v="Korean War surplus"/>
    <n v="6"/>
    <s v="Good"/>
    <n v="22"/>
    <n v="4173"/>
    <n v="365"/>
    <s v="Pacific Rim"/>
    <n v="0"/>
    <s v="Untapped"/>
    <s v="Powerful"/>
    <n v="28137"/>
    <n v="0.2"/>
    <s v="http://blocgame.com/stats.php?id=59602"/>
  </r>
  <r>
    <s v="Desert Fox"/>
    <s v="schmitzz"/>
    <x v="7"/>
    <n v="259"/>
    <n v="26"/>
    <s v="Persian Gulf War surplus"/>
    <n v="10"/>
    <s v="Standard"/>
    <n v="1"/>
    <n v="4167"/>
    <n v="0"/>
    <s v="Arabia"/>
    <n v="0"/>
    <s v="Untapped"/>
    <s v="Very Powerful"/>
    <n v="53143"/>
    <n v="0"/>
    <s v="http://blocgame.com/stats.php?id=56662"/>
  </r>
  <r>
    <s v="Chickenbake"/>
    <s v="Chickenbake_2.0"/>
    <x v="5"/>
    <n v="9"/>
    <n v="6"/>
    <s v="Second World War surplus"/>
    <n v="3"/>
    <s v="Elite"/>
    <n v="161"/>
    <n v="4161"/>
    <n v="20"/>
    <s v="Indochina"/>
    <n v="0"/>
    <s v="Untapped"/>
    <s v="Mediocre"/>
    <n v="34052"/>
    <n v="0"/>
    <s v="http://blocgame.com/stats.php?id=60085"/>
  </r>
  <r>
    <s v="Homo Mono"/>
    <s v="Homo Mono"/>
    <x v="5"/>
    <n v="126"/>
    <n v="7"/>
    <s v="Korean War surplus"/>
    <n v="6"/>
    <s v="Good"/>
    <n v="5"/>
    <n v="4144"/>
    <n v="6283"/>
    <s v="Arabia"/>
    <n v="0"/>
    <n v="0"/>
    <s v="Large"/>
    <n v="34383"/>
    <n v="0"/>
    <s v="http://blocgame.com/stats.php?id=59108"/>
  </r>
  <r>
    <s v="Thermonia"/>
    <s v="Aluminothermic"/>
    <x v="7"/>
    <n v="170"/>
    <n v="12"/>
    <s v="Persian Gulf War surplus"/>
    <n v="7"/>
    <s v="Good"/>
    <n v="26"/>
    <n v="4141"/>
    <n v="0"/>
    <s v="China"/>
    <n v="0"/>
    <s v="Untapped"/>
    <s v="Very Powerful"/>
    <n v="22964"/>
    <n v="0"/>
    <s v="http://blocgame.com/stats.php?id=53567"/>
  </r>
  <r>
    <s v="Ultios"/>
    <s v="Noctis"/>
    <x v="13"/>
    <n v="39"/>
    <n v="3"/>
    <s v="Korean War surplus"/>
    <n v="3"/>
    <s v="Elite"/>
    <n v="3"/>
    <n v="4141"/>
    <n v="0"/>
    <s v="Pacific Rim"/>
    <n v="0"/>
    <s v="Plentiful"/>
    <s v="Large"/>
    <n v="38220"/>
    <n v="0"/>
    <s v="http://blocgame.com/stats.php?id=59917"/>
  </r>
  <r>
    <s v="Great Manasa"/>
    <s v="Haus Omana"/>
    <x v="7"/>
    <n v="87"/>
    <n v="8"/>
    <s v="Korean War surplus"/>
    <n v="2"/>
    <s v="Good"/>
    <n v="3"/>
    <n v="4132"/>
    <n v="0"/>
    <s v="Mesopotamia"/>
    <n v="0"/>
    <s v="Untapped"/>
    <s v="Large"/>
    <n v="17545"/>
    <n v="0"/>
    <s v="http://blocgame.com/stats.php?id=58697"/>
  </r>
  <r>
    <s v="Dominicanos"/>
    <s v="jrod183"/>
    <x v="5"/>
    <n v="8"/>
    <n v="41"/>
    <s v="Persian Gulf War surplus"/>
    <n v="11"/>
    <s v="Poor"/>
    <n v="125"/>
    <n v="4127"/>
    <n v="0"/>
    <s v="Caribbean"/>
    <n v="0"/>
    <s v="Untapped"/>
    <s v="Small"/>
    <n v="52038"/>
    <n v="0"/>
    <s v="http://blocgame.com/stats.php?id=56237"/>
  </r>
  <r>
    <s v="PonyPenetrators"/>
    <s v="PonyPenetrator"/>
    <x v="11"/>
    <n v="172"/>
    <n v="25"/>
    <s v="Almost Modern"/>
    <n v="6"/>
    <s v="Elite"/>
    <n v="18"/>
    <n v="4121"/>
    <n v="0"/>
    <s v="China"/>
    <n v="0"/>
    <s v="Untapped"/>
    <s v="Very Powerful"/>
    <n v="16111"/>
    <n v="0"/>
    <s v="http://blocgame.com/stats.php?id=52348"/>
  </r>
  <r>
    <s v="Munchiopolis"/>
    <s v="Ginger_Ale69xxx"/>
    <x v="18"/>
    <n v="66"/>
    <n v="1"/>
    <s v="Second World War surplus"/>
    <n v="4"/>
    <s v="Elite"/>
    <n v="13"/>
    <n v="4091"/>
    <n v="0"/>
    <s v="Caribbean"/>
    <n v="0"/>
    <n v="0"/>
    <s v="Large"/>
    <n v="31095"/>
    <n v="0.05"/>
    <s v="http://blocgame.com/stats.php?id=58992"/>
  </r>
  <r>
    <s v="Peopleoil"/>
    <s v="newname"/>
    <x v="6"/>
    <n v="182"/>
    <n v="10"/>
    <s v="Vietnam War surplus"/>
    <n v="5"/>
    <s v="Elite"/>
    <n v="2"/>
    <n v="4060"/>
    <n v="0"/>
    <s v="Egypt"/>
    <n v="0"/>
    <s v="Near Depletion"/>
    <s v="Very Powerful"/>
    <n v="37271"/>
    <n v="0"/>
    <s v="http://blocgame.com/stats.php?id=59041"/>
  </r>
  <r>
    <s v="Empersand"/>
    <s v="Prophet Muhammad"/>
    <x v="5"/>
    <n v="16"/>
    <n v="8"/>
    <s v="Korean War surplus"/>
    <n v="3"/>
    <s v="Undisciplined Rabble"/>
    <n v="150"/>
    <n v="4039"/>
    <n v="203"/>
    <s v="Arabia"/>
    <n v="0"/>
    <s v="Untapped"/>
    <s v="Very Powerful"/>
    <n v="15061"/>
    <n v="0"/>
    <s v="http://blocgame.com/stats.php?id=59059"/>
  </r>
  <r>
    <s v="ChiknNdChips"/>
    <s v="Dave O.G Miles"/>
    <x v="1"/>
    <n v="284"/>
    <n v="4"/>
    <s v="Korean War surplus"/>
    <n v="5"/>
    <s v="Elite"/>
    <n v="0"/>
    <n v="3986"/>
    <n v="302"/>
    <s v="China"/>
    <n v="0"/>
    <s v="Untapped"/>
    <s v="Large"/>
    <n v="58538"/>
    <n v="0"/>
    <s v="http://blocgame.com/stats.php?id=60846"/>
  </r>
  <r>
    <s v="Horgrif"/>
    <s v="roxim teaga"/>
    <x v="0"/>
    <n v="83"/>
    <n v="0"/>
    <s v="Vietnam War surplus"/>
    <n v="3"/>
    <s v="Good"/>
    <n v="188"/>
    <n v="3973"/>
    <n v="311"/>
    <s v="Amazonia"/>
    <n v="0"/>
    <s v="Untapped"/>
    <s v="Mediocre"/>
    <n v="24126"/>
    <n v="0"/>
    <s v="http://blocgame.com/stats.php?id=55571"/>
  </r>
  <r>
    <s v="Potatopia"/>
    <s v="DoomPotato"/>
    <x v="0"/>
    <n v="72"/>
    <n v="0"/>
    <s v="Second World War surplus"/>
    <n v="2"/>
    <s v="Elite"/>
    <n v="5"/>
    <n v="3966"/>
    <n v="12500"/>
    <s v="Egypt"/>
    <n v="0"/>
    <s v="Plentiful"/>
    <s v="Mediocre"/>
    <n v="27988"/>
    <n v="0"/>
    <s v="http://blocgame.com/stats.php?id=54037"/>
  </r>
  <r>
    <s v="Republic Dank"/>
    <s v="Dank de von Psstoyeur"/>
    <x v="5"/>
    <n v="93"/>
    <n v="3"/>
    <s v="Second World War surplus"/>
    <n v="5"/>
    <s v="Elite"/>
    <n v="5"/>
    <n v="3925"/>
    <n v="0"/>
    <s v="Arabia"/>
    <n v="0"/>
    <s v="Untapped"/>
    <s v="Large"/>
    <n v="15738"/>
    <n v="0"/>
    <s v="http://blocgame.com/stats.php?id=58562"/>
  </r>
  <r>
    <s v="Rica Puerto"/>
    <s v="Juan James Carter"/>
    <x v="8"/>
    <n v="41"/>
    <n v="8"/>
    <s v="Korean War surplus"/>
    <n v="2"/>
    <s v="Elite"/>
    <n v="25"/>
    <n v="3875"/>
    <n v="0"/>
    <s v="Caribbean"/>
    <n v="0"/>
    <s v="Untapped"/>
    <s v="Somewhat Large"/>
    <n v="19656"/>
    <n v="0"/>
    <s v="http://blocgame.com/stats.php?id=58990"/>
  </r>
  <r>
    <s v="PrilEp"/>
    <s v="Dado32"/>
    <x v="8"/>
    <n v="9"/>
    <n v="0"/>
    <s v="Vietnam War surplus"/>
    <n v="6"/>
    <s v="Good"/>
    <n v="54"/>
    <n v="3817"/>
    <n v="6599"/>
    <s v="Egypt"/>
    <n v="0"/>
    <s v="Plentiful"/>
    <s v="Meagre"/>
    <n v="19984"/>
    <n v="0"/>
    <s v="http://blocgame.com/stats.php?id=55822"/>
  </r>
  <r>
    <s v="Violent Vegans"/>
    <s v="SnakeBombs"/>
    <x v="19"/>
    <n v="242"/>
    <n v="51"/>
    <s v="Persian Gulf War surplus"/>
    <n v="13"/>
    <s v="Standard"/>
    <n v="30"/>
    <n v="3792"/>
    <n v="0"/>
    <s v="Amazonia"/>
    <n v="0"/>
    <s v="Untapped"/>
    <s v="Very Powerful"/>
    <n v="69553"/>
    <n v="0"/>
    <s v="http://blocgame.com/stats.php?id=48869"/>
  </r>
  <r>
    <s v="Planeptune"/>
    <s v="Nep-Nep"/>
    <x v="2"/>
    <n v="134"/>
    <n v="35"/>
    <s v="Almost Modern"/>
    <n v="6"/>
    <s v="Good"/>
    <n v="0"/>
    <n v="3748"/>
    <n v="0"/>
    <s v="Pacific Rim"/>
    <n v="1"/>
    <s v="Untapped"/>
    <s v="Very Powerful"/>
    <n v="18922"/>
    <n v="0"/>
    <s v="http://blocgame.com/stats.php?id=55590"/>
  </r>
  <r>
    <s v="Doniwko"/>
    <s v="DNIWE"/>
    <x v="5"/>
    <n v="325"/>
    <n v="20"/>
    <s v="Almost Modern"/>
    <n v="14"/>
    <s v="Elite"/>
    <n v="6"/>
    <n v="3729"/>
    <n v="6861"/>
    <s v="Persia"/>
    <n v="3"/>
    <s v="Untapped"/>
    <s v="Very Powerful"/>
    <n v="81504"/>
    <n v="0"/>
    <s v="http://blocgame.com/stats.php?id=59593"/>
  </r>
  <r>
    <s v="Meden"/>
    <s v="mexander"/>
    <x v="6"/>
    <n v="51"/>
    <n v="6"/>
    <s v="Second World War surplus"/>
    <n v="4"/>
    <s v="Poor"/>
    <n v="149"/>
    <n v="3666"/>
    <n v="0"/>
    <s v="Congo"/>
    <n v="0"/>
    <s v="Untapped"/>
    <s v="Powerful"/>
    <n v="48240"/>
    <n v="0"/>
    <s v="http://blocgame.com/stats.php?id=41774"/>
  </r>
  <r>
    <s v="Islas Filipinas"/>
    <s v="Narciso Claveria y Zaldua"/>
    <x v="20"/>
    <n v="7"/>
    <n v="0"/>
    <s v="Vietnam War surplus"/>
    <n v="2"/>
    <s v="Undisciplined Rabble"/>
    <n v="111"/>
    <n v="3660"/>
    <n v="0"/>
    <s v="East Indies"/>
    <n v="0"/>
    <s v="Untapped"/>
    <s v="Very Powerful"/>
    <n v="4297"/>
    <n v="0"/>
    <s v="http://blocgame.com/stats.php?id=48601"/>
  </r>
  <r>
    <s v="Ralu"/>
    <s v="Ramar"/>
    <x v="6"/>
    <n v="10"/>
    <n v="4"/>
    <s v="First World War surplus"/>
    <n v="2"/>
    <s v="Elite"/>
    <n v="2"/>
    <n v="3660"/>
    <n v="0"/>
    <s v="Amazonia"/>
    <n v="0"/>
    <n v="0"/>
    <s v="Mediocre"/>
    <n v="29444"/>
    <n v="0"/>
    <s v="http://blocgame.com/stats.php?id=59527"/>
  </r>
  <r>
    <s v="Kikkomen"/>
    <s v="general_tso_chiken"/>
    <x v="2"/>
    <n v="91"/>
    <n v="7"/>
    <s v="Almost Modern"/>
    <n v="4"/>
    <s v="Elite"/>
    <n v="3"/>
    <n v="3657"/>
    <n v="0"/>
    <s v="Pacific Rim"/>
    <n v="0"/>
    <n v="0"/>
    <s v="Large"/>
    <n v="8836"/>
    <n v="0"/>
    <s v="http://blocgame.com/stats.php?id=53662"/>
  </r>
  <r>
    <s v="N'vear"/>
    <s v="Czar Jakola"/>
    <x v="4"/>
    <n v="9"/>
    <n v="0"/>
    <s v="Korean War surplus"/>
    <n v="2"/>
    <s v="Good"/>
    <n v="2"/>
    <n v="3645"/>
    <n v="436"/>
    <s v="Caribbean"/>
    <n v="0"/>
    <s v="Untapped"/>
    <s v="None"/>
    <n v="9360"/>
    <n v="0"/>
    <s v="http://blocgame.com/stats.php?id=51690"/>
  </r>
  <r>
    <s v="Conferan"/>
    <s v="Cryptox"/>
    <x v="6"/>
    <n v="178"/>
    <n v="22"/>
    <s v="Vietnam War surplus"/>
    <n v="6"/>
    <s v="Standard"/>
    <n v="23"/>
    <n v="3638"/>
    <n v="0"/>
    <s v="East Indies"/>
    <n v="0"/>
    <s v="Untapped"/>
    <s v="Very Powerful"/>
    <n v="20537"/>
    <n v="0"/>
    <s v="http://blocgame.com/stats.php?id=56710"/>
  </r>
  <r>
    <s v="Nu Azia"/>
    <s v="President Ambrocio"/>
    <x v="1"/>
    <n v="19"/>
    <n v="2"/>
    <s v="First World War surplus"/>
    <n v="2"/>
    <s v="Elite"/>
    <n v="17"/>
    <n v="3632"/>
    <n v="58"/>
    <s v="Pacific Rim"/>
    <n v="0"/>
    <s v="Untapped"/>
    <s v="Mediocre"/>
    <n v="12316"/>
    <n v="0"/>
    <s v="http://blocgame.com/stats.php?id=59935"/>
  </r>
  <r>
    <s v="companues"/>
    <s v="aleexander"/>
    <x v="8"/>
    <n v="45"/>
    <n v="4"/>
    <s v="Vietnam War surplus"/>
    <n v="5"/>
    <s v="Undisciplined Rabble"/>
    <n v="54"/>
    <n v="3609"/>
    <n v="6304"/>
    <s v="Egypt"/>
    <n v="0"/>
    <s v="Depleted"/>
    <s v="Mediocre"/>
    <n v="23072"/>
    <n v="0"/>
    <s v="http://blocgame.com/stats.php?id=56115"/>
  </r>
  <r>
    <s v="Beauschï¿½n"/>
    <s v="canadianghetto"/>
    <x v="0"/>
    <n v="82"/>
    <n v="5"/>
    <s v="Second World War surplus"/>
    <n v="4"/>
    <s v="Good"/>
    <n v="1"/>
    <n v="3599"/>
    <n v="0"/>
    <s v="Arabia"/>
    <n v="0"/>
    <s v="Untapped"/>
    <s v="Powerful"/>
    <n v="31335"/>
    <n v="0"/>
    <s v="http://blocgame.com/stats.php?id=59455"/>
  </r>
  <r>
    <s v="Woschia"/>
    <s v="Lukaj"/>
    <x v="8"/>
    <n v="17"/>
    <n v="0"/>
    <s v="Korean War surplus"/>
    <n v="0"/>
    <s v="Standard"/>
    <n v="75"/>
    <n v="3573"/>
    <n v="0"/>
    <s v="Arabia"/>
    <n v="0"/>
    <s v="Untapped"/>
    <s v="None"/>
    <n v="4381"/>
    <n v="0"/>
    <s v="http://blocgame.com/stats.php?id=55872"/>
  </r>
  <r>
    <s v="Rowan"/>
    <s v="Rowan"/>
    <x v="6"/>
    <n v="0"/>
    <n v="1"/>
    <s v="First World War surplus"/>
    <n v="3"/>
    <s v="Undisciplined Rabble"/>
    <n v="4"/>
    <n v="3541"/>
    <n v="3157"/>
    <s v="Persia"/>
    <n v="0"/>
    <s v="Near Depletion"/>
    <s v="None"/>
    <n v="36240"/>
    <n v="0"/>
    <s v="http://blocgame.com/stats.php?id=59755"/>
  </r>
  <r>
    <s v="Tunisia(tunis)"/>
    <s v="RayanToumi"/>
    <x v="2"/>
    <n v="25"/>
    <n v="4"/>
    <s v="Korean War surplus"/>
    <n v="3"/>
    <s v="Elite"/>
    <n v="17"/>
    <n v="3525"/>
    <n v="0"/>
    <s v="Atlas"/>
    <n v="0"/>
    <s v="Near Depletion"/>
    <s v="Large"/>
    <n v="15012"/>
    <n v="0"/>
    <s v="http://blocgame.com/stats.php?id=59055"/>
  </r>
  <r>
    <s v="Jakobstan"/>
    <s v="Jakublius Enklius"/>
    <x v="6"/>
    <n v="7"/>
    <n v="0"/>
    <s v="Second World War surplus"/>
    <n v="3"/>
    <s v="Elite"/>
    <n v="1"/>
    <n v="3491"/>
    <n v="0"/>
    <s v="Congo"/>
    <n v="0"/>
    <s v="Depleted"/>
    <s v="Meagre"/>
    <n v="20728"/>
    <n v="0"/>
    <s v="http://blocgame.com/stats.php?id=59396"/>
  </r>
  <r>
    <s v="Stuttgart"/>
    <s v="landontom"/>
    <x v="1"/>
    <n v="29"/>
    <n v="0"/>
    <s v="Korean War surplus"/>
    <n v="1"/>
    <s v="Standard"/>
    <n v="4"/>
    <n v="3485"/>
    <n v="136"/>
    <s v="East Africa"/>
    <n v="0"/>
    <s v="Untapped"/>
    <s v="Small"/>
    <n v="14441"/>
    <n v="0"/>
    <s v="http://blocgame.com/stats.php?id=58567"/>
  </r>
  <r>
    <s v="Classia"/>
    <s v="Classic"/>
    <x v="21"/>
    <n v="229"/>
    <n v="10"/>
    <s v="First World War surplus"/>
    <n v="5"/>
    <s v="Good"/>
    <n v="3"/>
    <n v="3466"/>
    <n v="0"/>
    <s v="Atlas"/>
    <n v="0"/>
    <s v="Plentiful"/>
    <s v="Large"/>
    <n v="36431"/>
    <n v="0"/>
    <s v="http://blocgame.com/stats.php?id=60261"/>
  </r>
  <r>
    <s v="UMR"/>
    <s v="Umaru"/>
    <x v="5"/>
    <n v="135"/>
    <n v="18"/>
    <s v="Vietnam War surplus"/>
    <n v="4"/>
    <s v="Good"/>
    <n v="82"/>
    <n v="3455"/>
    <n v="0"/>
    <s v="Gran Colombia"/>
    <n v="0"/>
    <s v="Untapped"/>
    <s v="Large"/>
    <n v="19143"/>
    <n v="0"/>
    <s v="http://blocgame.com/stats.php?id=56806"/>
  </r>
  <r>
    <s v="Garrettia"/>
    <s v="Gmoney"/>
    <x v="22"/>
    <n v="18"/>
    <n v="5"/>
    <s v="First World War surplus"/>
    <n v="3"/>
    <s v="Good"/>
    <n v="128"/>
    <n v="3443"/>
    <n v="0"/>
    <s v="Caribbean"/>
    <n v="0"/>
    <s v="Untapped"/>
    <s v="Mediocre"/>
    <n v="20633"/>
    <n v="0"/>
    <s v="http://blocgame.com/stats.php?id=59966"/>
  </r>
  <r>
    <s v="Yazu"/>
    <s v="Goobi"/>
    <x v="0"/>
    <n v="138"/>
    <n v="27"/>
    <s v="Advanced"/>
    <n v="7"/>
    <s v="Elite"/>
    <n v="18"/>
    <n v="3440"/>
    <n v="7952"/>
    <s v="Arabia"/>
    <n v="0"/>
    <s v="Untapped"/>
    <s v="Very Powerful"/>
    <n v="97022"/>
    <n v="0"/>
    <s v="http://blocgame.com/stats.php?id=46519"/>
  </r>
  <r>
    <s v="Kozakura"/>
    <s v="Tenrai"/>
    <x v="6"/>
    <n v="49"/>
    <n v="0"/>
    <s v="Second World War surplus"/>
    <n v="3"/>
    <s v="Elite"/>
    <n v="0"/>
    <n v="3434"/>
    <n v="0"/>
    <s v="Pacific Rim"/>
    <n v="0"/>
    <s v="Plentiful"/>
    <s v="Mediocre"/>
    <n v="30467"/>
    <n v="0"/>
    <s v="http://blocgame.com/stats.php?id=48894"/>
  </r>
  <r>
    <s v="Storm"/>
    <s v="StormFire"/>
    <x v="6"/>
    <n v="107"/>
    <n v="14"/>
    <s v="First World War surplus"/>
    <n v="4"/>
    <s v="Elite"/>
    <n v="5"/>
    <n v="3398"/>
    <n v="0"/>
    <s v="Atlas"/>
    <n v="0"/>
    <s v="Untapped"/>
    <s v="Powerful"/>
    <n v="31849"/>
    <n v="0"/>
    <s v="http://blocgame.com/stats.php?id=60401"/>
  </r>
  <r>
    <s v="Jarhead"/>
    <s v="Jarhead99"/>
    <x v="6"/>
    <n v="56"/>
    <n v="1"/>
    <s v="Second World War surplus"/>
    <n v="3"/>
    <s v="Undisciplined Rabble"/>
    <n v="0"/>
    <n v="3394"/>
    <n v="0"/>
    <s v="Amazonia"/>
    <n v="0"/>
    <s v="Untapped"/>
    <s v="Small"/>
    <n v="16335"/>
    <n v="0.05"/>
    <s v="http://blocgame.com/stats.php?id=59874"/>
  </r>
  <r>
    <s v="amurika"/>
    <s v="JohnFitzgeraldsFirstSon"/>
    <x v="11"/>
    <n v="111"/>
    <n v="3"/>
    <s v="Second World War surplus"/>
    <n v="3"/>
    <s v="Standard"/>
    <n v="22"/>
    <n v="3381"/>
    <n v="0"/>
    <s v="Caribbean"/>
    <n v="0"/>
    <s v="Untapped"/>
    <s v="Very Powerful"/>
    <n v="19677"/>
    <n v="0"/>
    <s v="http://blocgame.com/stats.php?id=58986"/>
  </r>
  <r>
    <s v="Shatmapants"/>
    <s v="Penguin"/>
    <x v="10"/>
    <n v="26"/>
    <n v="6"/>
    <s v="Korean War surplus"/>
    <n v="3"/>
    <s v="Elite"/>
    <n v="2"/>
    <n v="3380"/>
    <n v="0"/>
    <s v="Caribbean"/>
    <n v="0"/>
    <s v="Plentiful"/>
    <s v="Powerful"/>
    <n v="20341"/>
    <n v="0"/>
    <s v="http://blocgame.com/stats.php?id=58425"/>
  </r>
  <r>
    <s v="Umpauna"/>
    <s v="Sarsy Parsy"/>
    <x v="6"/>
    <n v="101"/>
    <n v="7"/>
    <s v="Almost Modern"/>
    <n v="3"/>
    <s v="Elite"/>
    <n v="23"/>
    <n v="3361"/>
    <n v="14159"/>
    <s v="Mesopotamia"/>
    <n v="0"/>
    <s v="Untapped"/>
    <s v="Powerful"/>
    <n v="19394"/>
    <n v="0"/>
    <s v="http://blocgame.com/stats.php?id=56092"/>
  </r>
  <r>
    <s v="Al Shab"/>
    <s v="Zanian"/>
    <x v="2"/>
    <n v="37"/>
    <n v="11"/>
    <s v="Second World War surplus"/>
    <n v="5"/>
    <s v="Undisciplined Rabble"/>
    <n v="2"/>
    <n v="3328"/>
    <n v="7632"/>
    <s v="Arabia"/>
    <n v="0"/>
    <n v="0"/>
    <s v="Very Powerful"/>
    <n v="24823"/>
    <n v="0"/>
    <s v="http://blocgame.com/stats.php?id=60037"/>
  </r>
  <r>
    <s v="Klub"/>
    <s v="Man of the Moon"/>
    <x v="2"/>
    <n v="200"/>
    <n v="9"/>
    <s v="Advanced"/>
    <n v="8"/>
    <s v="Standard"/>
    <n v="3"/>
    <n v="3313"/>
    <n v="0"/>
    <s v="Guinea"/>
    <n v="1"/>
    <s v="Untapped"/>
    <s v="Very Powerful"/>
    <n v="50796"/>
    <n v="0"/>
    <s v="http://blocgame.com/stats.php?id=52854"/>
  </r>
  <r>
    <s v="Geli Kurd"/>
    <s v="Rando"/>
    <x v="0"/>
    <n v="176"/>
    <n v="24"/>
    <s v="Advanced"/>
    <n v="7"/>
    <s v="Elite"/>
    <n v="81"/>
    <n v="3307"/>
    <n v="5934"/>
    <s v="Mesopotamia"/>
    <n v="0"/>
    <s v="Untapped"/>
    <s v="Very Powerful"/>
    <n v="79838"/>
    <n v="0"/>
    <s v="http://blocgame.com/stats.php?id=47768"/>
  </r>
  <r>
    <s v="ublurg"/>
    <s v="MaximilianConti"/>
    <x v="5"/>
    <n v="2"/>
    <n v="5"/>
    <s v="Vietnam War surplus"/>
    <n v="3"/>
    <s v="Standard"/>
    <n v="169"/>
    <n v="3299"/>
    <n v="0"/>
    <s v="China"/>
    <n v="0"/>
    <s v="Untapped"/>
    <s v="Large"/>
    <n v="17787"/>
    <n v="0"/>
    <s v="http://blocgame.com/stats.php?id=55362"/>
  </r>
  <r>
    <s v="ayyland"/>
    <s v="jesusaves"/>
    <x v="5"/>
    <n v="5"/>
    <n v="0"/>
    <s v="First World War surplus"/>
    <n v="1"/>
    <s v="Undisciplined Rabble"/>
    <n v="125"/>
    <n v="3291"/>
    <n v="0"/>
    <s v="Caribbean"/>
    <n v="0"/>
    <s v="Untapped"/>
    <s v="Mediocre"/>
    <n v="5230"/>
    <n v="0"/>
    <s v="http://blocgame.com/stats.php?id=56439"/>
  </r>
  <r>
    <s v="islamisbad"/>
    <s v="kattwilliams"/>
    <x v="5"/>
    <n v="37"/>
    <n v="1"/>
    <s v="First World War surplus"/>
    <n v="3"/>
    <s v="Undisciplined Rabble"/>
    <n v="125"/>
    <n v="3282"/>
    <n v="0"/>
    <s v="Persia"/>
    <n v="1"/>
    <s v="Untapped"/>
    <s v="Large"/>
    <n v="30804"/>
    <n v="0"/>
    <s v="http://blocgame.com/stats.php?id=59233"/>
  </r>
  <r>
    <s v="Jeldestia"/>
    <s v="VinnieVlad"/>
    <x v="6"/>
    <n v="20"/>
    <n v="0"/>
    <s v="Second World War surplus"/>
    <n v="3"/>
    <s v="Undisciplined Rabble"/>
    <n v="19"/>
    <n v="3259"/>
    <n v="0"/>
    <s v="East Indies"/>
    <n v="0"/>
    <s v="Plentiful"/>
    <s v="Large"/>
    <n v="25698"/>
    <n v="0"/>
    <s v="http://blocgame.com/stats.php?id=58355"/>
  </r>
  <r>
    <s v="Syphirious"/>
    <s v="Doxal"/>
    <x v="7"/>
    <n v="19"/>
    <n v="3"/>
    <s v="Second World War surplus"/>
    <n v="4"/>
    <s v="Elite"/>
    <n v="10"/>
    <n v="3258"/>
    <n v="0"/>
    <s v="Mesopotamia"/>
    <n v="0"/>
    <s v="Untapped"/>
    <s v="Somewhat Large"/>
    <n v="29838"/>
    <n v="0"/>
    <s v="http://blocgame.com/stats.php?id=59670"/>
  </r>
  <r>
    <s v="Rosenstan"/>
    <s v="Iosif V. Rosen"/>
    <x v="7"/>
    <n v="3"/>
    <n v="0"/>
    <s v="Korean War surplus"/>
    <n v="2"/>
    <s v="Standard"/>
    <n v="56"/>
    <n v="3252"/>
    <n v="4003"/>
    <s v="Arabia"/>
    <n v="0"/>
    <s v="Untapped"/>
    <s v="Mediocre"/>
    <n v="10470"/>
    <n v="0"/>
    <s v="http://blocgame.com/stats.php?id=54699"/>
  </r>
  <r>
    <s v="KrisKingdom"/>
    <s v="WelfareCapitalist"/>
    <x v="23"/>
    <n v="77"/>
    <n v="5"/>
    <s v="Second World War surplus"/>
    <n v="3"/>
    <s v="Elite"/>
    <n v="3"/>
    <n v="3249"/>
    <n v="0"/>
    <s v="Mesoamerica"/>
    <n v="0"/>
    <s v="Untapped"/>
    <s v="Powerful"/>
    <n v="32512"/>
    <n v="0"/>
    <s v="http://blocgame.com/stats.php?id=60002"/>
  </r>
  <r>
    <s v="Struckmania"/>
    <s v="War Criminal"/>
    <x v="6"/>
    <n v="105"/>
    <n v="5"/>
    <s v="Second World War surplus"/>
    <n v="3"/>
    <s v="Elite"/>
    <n v="5"/>
    <n v="3221"/>
    <n v="0"/>
    <s v="Mesopotamia"/>
    <n v="0"/>
    <s v="Plentiful"/>
    <s v="Large"/>
    <n v="29648"/>
    <n v="0.05"/>
    <s v="http://blocgame.com/stats.php?id=60019"/>
  </r>
  <r>
    <s v="Neegus"/>
    <s v="Dildoge"/>
    <x v="8"/>
    <n v="51"/>
    <n v="5"/>
    <s v="Korean War surplus"/>
    <n v="3"/>
    <s v="Elite"/>
    <n v="50"/>
    <n v="3215"/>
    <n v="0"/>
    <s v="Congo"/>
    <n v="0"/>
    <s v="Untapped"/>
    <s v="Mediocre"/>
    <n v="19939"/>
    <n v="0"/>
    <s v="http://blocgame.com/stats.php?id=59491"/>
  </r>
  <r>
    <s v="007Terminator"/>
    <s v="Maddex-Anderson"/>
    <x v="14"/>
    <n v="8"/>
    <n v="0"/>
    <s v="Second World War surplus"/>
    <n v="2"/>
    <s v="Elite"/>
    <n v="123"/>
    <n v="3208"/>
    <n v="0"/>
    <s v="Pacific Rim"/>
    <n v="0"/>
    <s v="Untapped"/>
    <s v="Meagre"/>
    <n v="11564"/>
    <n v="0"/>
    <s v="http://blocgame.com/stats.php?id=59907"/>
  </r>
  <r>
    <s v="Novoslavija"/>
    <s v="Rade Latinovic"/>
    <x v="1"/>
    <n v="74"/>
    <n v="5"/>
    <s v="Second World War surplus"/>
    <n v="4"/>
    <s v="Elite"/>
    <n v="7"/>
    <n v="3185"/>
    <n v="0"/>
    <s v="Pacific Rim"/>
    <n v="1"/>
    <s v="Plentiful"/>
    <s v="Large"/>
    <n v="31906"/>
    <n v="0"/>
    <s v="http://blocgame.com/stats.php?id=60204"/>
  </r>
  <r>
    <s v="MikesPisshole"/>
    <s v="MikeButJewish"/>
    <x v="18"/>
    <n v="4"/>
    <n v="2"/>
    <s v="Korean War surplus"/>
    <n v="3"/>
    <s v="Undisciplined Rabble"/>
    <n v="12"/>
    <n v="3169"/>
    <n v="157"/>
    <s v="Guinea"/>
    <n v="0"/>
    <s v="Untapped"/>
    <s v="Very Powerful"/>
    <n v="9266"/>
    <n v="0"/>
    <s v="http://blocgame.com/stats.php?id=57391"/>
  </r>
  <r>
    <s v="Holy Mountain"/>
    <s v="Archbishop de Lusignan"/>
    <x v="24"/>
    <n v="52"/>
    <n v="0"/>
    <s v="Second World War surplus"/>
    <n v="2"/>
    <s v="Elite"/>
    <n v="3"/>
    <n v="3164"/>
    <n v="0"/>
    <s v="Mesopotamia"/>
    <n v="0"/>
    <n v="0"/>
    <s v="Mediocre"/>
    <n v="7036"/>
    <n v="0"/>
    <s v="http://blocgame.com/stats.php?id=58666"/>
  </r>
  <r>
    <s v="SS-Amazonien"/>
    <s v="Mengele-chan"/>
    <x v="5"/>
    <n v="99"/>
    <n v="5"/>
    <s v="Vietnam War surplus"/>
    <n v="4"/>
    <s v="Good"/>
    <n v="63"/>
    <n v="3155"/>
    <n v="244"/>
    <s v="Amazonia"/>
    <n v="0"/>
    <s v="Untapped"/>
    <s v="Very Powerful"/>
    <n v="30051"/>
    <n v="0"/>
    <s v="http://blocgame.com/stats.php?id=49589"/>
  </r>
  <r>
    <s v="Cumbag"/>
    <s v="Ginger_Ale70-1"/>
    <x v="3"/>
    <n v="37"/>
    <n v="1"/>
    <s v="Korean War surplus"/>
    <n v="3"/>
    <s v="Elite"/>
    <n v="13"/>
    <n v="3155"/>
    <n v="0"/>
    <s v="Arabia"/>
    <n v="0"/>
    <s v="Depleted"/>
    <s v="Large"/>
    <n v="16613"/>
    <n v="0"/>
    <s v="http://blocgame.com/stats.php?id=59123"/>
  </r>
  <r>
    <s v="Marijuana"/>
    <s v="Weed is Good the III"/>
    <x v="5"/>
    <n v="75"/>
    <n v="12"/>
    <s v="Korean War surplus"/>
    <n v="6"/>
    <s v="Good"/>
    <n v="92"/>
    <n v="3132"/>
    <n v="0"/>
    <s v="Caribbean"/>
    <n v="0"/>
    <s v="Untapped"/>
    <s v="Very Powerful"/>
    <n v="27742"/>
    <n v="0"/>
    <s v="http://blocgame.com/stats.php?id=56663"/>
  </r>
  <r>
    <s v="San Marcos"/>
    <s v="Calderon"/>
    <x v="6"/>
    <n v="77"/>
    <n v="5"/>
    <s v="Korean War surplus"/>
    <n v="3"/>
    <s v="Elite"/>
    <n v="1"/>
    <n v="3119"/>
    <n v="0"/>
    <s v="Caribbean"/>
    <n v="0"/>
    <s v="Untapped"/>
    <s v="Mediocre"/>
    <n v="37931"/>
    <n v="0"/>
    <s v="http://blocgame.com/stats.php?id=60158"/>
  </r>
  <r>
    <s v="Morskoj"/>
    <s v="Herro Pree"/>
    <x v="6"/>
    <n v="71"/>
    <n v="0"/>
    <s v="Second World War surplus"/>
    <n v="3"/>
    <s v="Elite"/>
    <n v="48"/>
    <n v="3045"/>
    <n v="0"/>
    <s v="Atlas"/>
    <n v="0"/>
    <s v="Untapped"/>
    <s v="Mediocre"/>
    <n v="16589"/>
    <n v="0"/>
    <s v="http://blocgame.com/stats.php?id=49148"/>
  </r>
  <r>
    <s v="Crapostan"/>
    <s v="King Guamba"/>
    <x v="0"/>
    <n v="320"/>
    <n v="25"/>
    <s v="Persian Gulf War surplus"/>
    <n v="12"/>
    <s v="Elite"/>
    <n v="7"/>
    <n v="3043"/>
    <n v="0"/>
    <s v="Mesopotamia"/>
    <n v="0"/>
    <s v="Untapped"/>
    <s v="Very Powerful"/>
    <n v="60742"/>
    <n v="0"/>
    <s v="http://blocgame.com/stats.php?id=44789"/>
  </r>
  <r>
    <s v="bagelbeater"/>
    <s v="Destroyer1200"/>
    <x v="7"/>
    <n v="2"/>
    <n v="3"/>
    <s v="First World War surplus"/>
    <n v="4"/>
    <s v="Elite"/>
    <n v="21"/>
    <n v="3041"/>
    <n v="12441"/>
    <s v="Arabia"/>
    <n v="0"/>
    <s v="Depleted"/>
    <s v="None"/>
    <n v="31736"/>
    <n v="0"/>
    <s v="http://blocgame.com/stats.php?id=60136"/>
  </r>
  <r>
    <s v="New Knoxville"/>
    <s v="Wh1teL1ghtn1ng"/>
    <x v="25"/>
    <n v="3"/>
    <n v="7"/>
    <s v="Second World War surplus"/>
    <n v="3"/>
    <s v="Undisciplined Rabble"/>
    <n v="195"/>
    <n v="2992"/>
    <n v="0"/>
    <s v="Gran Colombia"/>
    <n v="0"/>
    <s v="Untapped"/>
    <s v="Large"/>
    <n v="10640"/>
    <n v="0"/>
    <s v="http://blocgame.com/stats.php?id=58860"/>
  </r>
  <r>
    <s v="Sariis"/>
    <s v="Bavilin"/>
    <x v="6"/>
    <n v="74"/>
    <n v="1"/>
    <s v="Second World War surplus"/>
    <n v="3"/>
    <s v="Elite"/>
    <n v="15"/>
    <n v="2991"/>
    <n v="6016"/>
    <s v="Atlas"/>
    <n v="0"/>
    <n v="0"/>
    <s v="Mediocre"/>
    <n v="23008"/>
    <n v="0.05"/>
    <s v="http://blocgame.com/stats.php?id=60186"/>
  </r>
  <r>
    <s v="Rhodesovo"/>
    <s v="Jean Latrois"/>
    <x v="26"/>
    <n v="58"/>
    <n v="11"/>
    <s v="Vietnam War surplus"/>
    <n v="3"/>
    <s v="Undisciplined Rabble"/>
    <n v="123"/>
    <n v="2938"/>
    <n v="0"/>
    <s v="Southern Africa"/>
    <n v="0"/>
    <s v="Untapped"/>
    <s v="Small"/>
    <n v="11971"/>
    <n v="0"/>
    <s v="http://blocgame.com/stats.php?id=55524"/>
  </r>
  <r>
    <s v="Hamshiretonland"/>
    <s v="Lord Hamshiretonburrough"/>
    <x v="5"/>
    <n v="117"/>
    <n v="4"/>
    <s v="Almost Modern"/>
    <n v="4"/>
    <s v="Standard"/>
    <n v="21"/>
    <n v="2937"/>
    <n v="1308"/>
    <s v="Congo"/>
    <n v="1"/>
    <s v="Untapped"/>
    <s v="Very Powerful"/>
    <n v="24870"/>
    <n v="0"/>
    <s v="http://blocgame.com/stats.php?id=58470"/>
  </r>
  <r>
    <s v="Emberica"/>
    <s v="Whynamewhy"/>
    <x v="0"/>
    <n v="51"/>
    <n v="2"/>
    <s v="Second World War surplus"/>
    <n v="2"/>
    <s v="Elite"/>
    <n v="76"/>
    <n v="2937"/>
    <n v="4307"/>
    <s v="Persia"/>
    <n v="0"/>
    <s v="Untapped"/>
    <s v="Powerful"/>
    <n v="23463"/>
    <n v="0"/>
    <s v="http://blocgame.com/stats.php?id=60147"/>
  </r>
  <r>
    <s v="MightyDuckistan"/>
    <s v="Reginald D. Capote"/>
    <x v="18"/>
    <n v="108"/>
    <n v="9"/>
    <s v="Vietnam War surplus"/>
    <n v="3"/>
    <s v="Elite"/>
    <n v="15"/>
    <n v="2895"/>
    <n v="0"/>
    <s v="Guinea"/>
    <n v="0"/>
    <s v="Untapped"/>
    <s v="Very Powerful"/>
    <n v="17432"/>
    <n v="0"/>
    <s v="http://blocgame.com/stats.php?id=57447"/>
  </r>
  <r>
    <s v="Planistan"/>
    <s v="YouDontGetToBringFriends"/>
    <x v="2"/>
    <n v="211"/>
    <n v="17"/>
    <s v="Almost Modern"/>
    <n v="5"/>
    <s v="Poor"/>
    <n v="32"/>
    <n v="2840"/>
    <n v="0"/>
    <s v="East Africa"/>
    <n v="0"/>
    <s v="Untapped"/>
    <s v="Very Powerful"/>
    <n v="46719"/>
    <n v="0"/>
    <s v="http://blocgame.com/stats.php?id=54874"/>
  </r>
  <r>
    <s v="East Jakarta"/>
    <s v="torque"/>
    <x v="6"/>
    <n v="98"/>
    <n v="8"/>
    <s v="Second World War surplus"/>
    <n v="3"/>
    <s v="Undisciplined Rabble"/>
    <n v="150"/>
    <n v="2830"/>
    <n v="0"/>
    <s v="East Indies"/>
    <n v="1"/>
    <s v="Untapped"/>
    <s v="Large"/>
    <n v="41474"/>
    <n v="0"/>
    <s v="http://blocgame.com/stats.php?id=59985"/>
  </r>
  <r>
    <s v="Weeksy"/>
    <s v="Andyrewwer"/>
    <x v="17"/>
    <n v="111"/>
    <n v="10"/>
    <s v="Korean War surplus"/>
    <n v="7"/>
    <s v="Elite"/>
    <n v="0"/>
    <n v="2809"/>
    <n v="0"/>
    <s v="China"/>
    <n v="0"/>
    <s v="Plentiful"/>
    <s v="Powerful"/>
    <n v="61408"/>
    <n v="0"/>
    <s v="http://blocgame.com/stats.php?id=43381"/>
  </r>
  <r>
    <s v="BOOGA AGA"/>
    <s v="BOOGA AGA"/>
    <x v="10"/>
    <n v="4"/>
    <n v="0"/>
    <s v="Second World War surplus"/>
    <n v="1"/>
    <s v="Elite"/>
    <n v="125"/>
    <n v="2808"/>
    <n v="0"/>
    <s v="Congo"/>
    <n v="0"/>
    <s v="Untapped"/>
    <s v="Large"/>
    <n v="8815"/>
    <n v="0"/>
    <s v="http://blocgame.com/stats.php?id=59609"/>
  </r>
  <r>
    <s v="Cenation"/>
    <s v="Sir Camelot"/>
    <x v="6"/>
    <n v="8"/>
    <n v="2"/>
    <s v="Second World War surplus"/>
    <n v="2"/>
    <s v="Elite"/>
    <n v="127"/>
    <n v="2796"/>
    <n v="1573"/>
    <s v="Egypt"/>
    <n v="0"/>
    <s v="Untapped"/>
    <s v="None"/>
    <n v="9446"/>
    <n v="0"/>
    <s v="http://blocgame.com/stats.php?id=59789"/>
  </r>
  <r>
    <s v="New Eastasia"/>
    <s v="LogieBear"/>
    <x v="27"/>
    <n v="7"/>
    <n v="11"/>
    <s v="Korean War surplus"/>
    <n v="3"/>
    <s v="Standard"/>
    <n v="152"/>
    <n v="2792"/>
    <n v="0"/>
    <s v="China"/>
    <n v="0"/>
    <s v="Untapped"/>
    <s v="Very Powerful"/>
    <n v="17498"/>
    <n v="0"/>
    <s v="http://blocgame.com/stats.php?id=57041"/>
  </r>
  <r>
    <s v="Maharashtra"/>
    <s v="Mao ze Bong"/>
    <x v="1"/>
    <n v="6"/>
    <n v="5"/>
    <s v="Korean War surplus"/>
    <n v="4"/>
    <s v="Elite"/>
    <n v="0"/>
    <n v="2781"/>
    <n v="641"/>
    <s v="The Subcontinent"/>
    <n v="0"/>
    <s v="Near Depletion"/>
    <s v="Meagre"/>
    <n v="33420"/>
    <n v="0"/>
    <s v="http://blocgame.com/stats.php?id=60180"/>
  </r>
  <r>
    <s v="Molfrika"/>
    <s v="McMol"/>
    <x v="5"/>
    <n v="15"/>
    <n v="1"/>
    <s v="First World War surplus"/>
    <n v="3"/>
    <s v="Elite"/>
    <n v="31"/>
    <n v="2778"/>
    <n v="0"/>
    <s v="Amazonia"/>
    <n v="0"/>
    <s v="Near Depletion"/>
    <s v="Mediocre"/>
    <n v="38836"/>
    <n v="0"/>
    <s v="http://blocgame.com/stats.php?id=60920"/>
  </r>
  <r>
    <s v="Basilica"/>
    <s v="Queen Cynthia"/>
    <x v="28"/>
    <n v="8"/>
    <n v="4"/>
    <s v="Second World War surplus"/>
    <n v="3"/>
    <s v="Good"/>
    <n v="66"/>
    <n v="2768"/>
    <n v="0"/>
    <s v="China"/>
    <n v="0"/>
    <s v="Untapped"/>
    <s v="Large"/>
    <n v="9956"/>
    <n v="0"/>
    <s v="http://blocgame.com/stats.php?id=59008"/>
  </r>
  <r>
    <s v="So-Cal"/>
    <s v="Hotrod1977"/>
    <x v="6"/>
    <n v="65"/>
    <n v="6"/>
    <s v="Second World War surplus"/>
    <n v="2"/>
    <s v="Poor"/>
    <n v="190"/>
    <n v="2762"/>
    <n v="0"/>
    <s v="Mesoamerica"/>
    <n v="0"/>
    <s v="Untapped"/>
    <s v="Large"/>
    <n v="22123"/>
    <n v="0"/>
    <s v="http://blocgame.com/stats.php?id=59634"/>
  </r>
  <r>
    <s v="Europea"/>
    <s v="AugustReed"/>
    <x v="8"/>
    <n v="103"/>
    <n v="4"/>
    <s v="Second World War surplus"/>
    <n v="4"/>
    <s v="Good"/>
    <n v="9"/>
    <n v="2733"/>
    <n v="0"/>
    <s v="Arabia"/>
    <n v="0"/>
    <s v="Untapped"/>
    <s v="Large"/>
    <n v="20125"/>
    <n v="0"/>
    <s v="http://blocgame.com/stats.php?id=59848"/>
  </r>
  <r>
    <s v="Glanvillia"/>
    <s v="Mr. James"/>
    <x v="6"/>
    <n v="9"/>
    <n v="1"/>
    <s v="First World War surplus"/>
    <n v="3"/>
    <s v="Undisciplined Rabble"/>
    <n v="47"/>
    <n v="2728"/>
    <n v="0"/>
    <s v="Caribbean"/>
    <n v="0"/>
    <s v="Untapped"/>
    <s v="Mediocre"/>
    <n v="10790"/>
    <n v="0"/>
    <s v="http://blocgame.com/stats.php?id=59694"/>
  </r>
  <r>
    <s v="Gethas"/>
    <s v="Sevatar"/>
    <x v="6"/>
    <n v="95"/>
    <n v="5"/>
    <s v="Korean War surplus"/>
    <n v="3"/>
    <s v="Good"/>
    <n v="11"/>
    <n v="2720"/>
    <n v="341"/>
    <s v="Southern Africa"/>
    <n v="0"/>
    <s v="Untapped"/>
    <s v="Large"/>
    <n v="23573"/>
    <n v="0"/>
    <s v="http://blocgame.com/stats.php?id=48515"/>
  </r>
  <r>
    <s v="Dragonsrule"/>
    <s v="grace144"/>
    <x v="7"/>
    <n v="84"/>
    <n v="5"/>
    <s v="Second World War surplus"/>
    <n v="3"/>
    <s v="Good"/>
    <n v="21"/>
    <n v="2706"/>
    <n v="0"/>
    <s v="Pacific Rim"/>
    <n v="0"/>
    <s v="Untapped"/>
    <s v="Mediocre"/>
    <n v="29576"/>
    <n v="0"/>
    <s v="http://blocgame.com/stats.php?id=60142"/>
  </r>
  <r>
    <s v="Darkstone"/>
    <s v="Trakel"/>
    <x v="1"/>
    <n v="265"/>
    <n v="6"/>
    <s v="Almost Modern"/>
    <n v="12"/>
    <s v="Good"/>
    <n v="3"/>
    <n v="2704"/>
    <n v="122"/>
    <s v="Pacific Rim"/>
    <n v="0"/>
    <s v="Untapped"/>
    <s v="Very Powerful"/>
    <n v="97303"/>
    <n v="0"/>
    <s v="http://blocgame.com/stats.php?id=57176"/>
  </r>
  <r>
    <s v="Etiwan"/>
    <s v="Latvu"/>
    <x v="6"/>
    <n v="108"/>
    <n v="9"/>
    <s v="Second World War surplus"/>
    <n v="4"/>
    <s v="Poor"/>
    <n v="3"/>
    <n v="2695"/>
    <n v="0"/>
    <s v="Amazonia"/>
    <n v="0"/>
    <s v="Untapped"/>
    <s v="Very Powerful"/>
    <n v="34220"/>
    <n v="0"/>
    <s v="http://blocgame.com/stats.php?id=60056"/>
  </r>
  <r>
    <s v="Herpderpastan"/>
    <s v="Herpderpmcderp"/>
    <x v="1"/>
    <n v="260"/>
    <n v="17"/>
    <s v="Persian Gulf War surplus"/>
    <n v="11"/>
    <s v="Elite"/>
    <n v="20"/>
    <n v="2668"/>
    <n v="0"/>
    <s v="Persia"/>
    <n v="0"/>
    <s v="Untapped"/>
    <s v="Very Powerful"/>
    <n v="54194"/>
    <n v="0"/>
    <s v="http://blocgame.com/stats.php?id=40615"/>
  </r>
  <r>
    <s v="Syraan"/>
    <s v="Desus"/>
    <x v="21"/>
    <n v="5"/>
    <n v="0"/>
    <s v="Second World War surplus"/>
    <n v="1"/>
    <s v="Elite"/>
    <n v="24"/>
    <n v="2661"/>
    <n v="2675"/>
    <s v="Egypt"/>
    <n v="0"/>
    <s v="Untapped"/>
    <s v="Somewhat Large"/>
    <n v="11231"/>
    <n v="0"/>
    <s v="http://blocgame.com/stats.php?id=59870"/>
  </r>
  <r>
    <s v="Democratia"/>
    <s v="Captain Ahab"/>
    <x v="10"/>
    <n v="6"/>
    <n v="1"/>
    <s v="Korean War surplus"/>
    <n v="2"/>
    <s v="Standard"/>
    <n v="14"/>
    <n v="2651"/>
    <n v="0"/>
    <s v="East Africa"/>
    <n v="0"/>
    <n v="0"/>
    <s v="Mediocre"/>
    <n v="15093"/>
    <n v="0"/>
    <s v="http://blocgame.com/stats.php?id=48192"/>
  </r>
  <r>
    <s v="isil"/>
    <s v="imbringingarabsback"/>
    <x v="6"/>
    <n v="9"/>
    <n v="0"/>
    <s v="Finest of the 19th century"/>
    <n v="3"/>
    <s v="Undisciplined Rabble"/>
    <n v="125"/>
    <n v="2636"/>
    <n v="0"/>
    <s v="Arabia"/>
    <n v="0"/>
    <s v="Untapped"/>
    <s v="Somewhat Large"/>
    <n v="22003"/>
    <n v="0"/>
    <s v="http://blocgame.com/stats.php?id=58315"/>
  </r>
  <r>
    <s v="Sloth"/>
    <s v="Speedwardo"/>
    <x v="20"/>
    <n v="3"/>
    <n v="5"/>
    <s v="Korean War surplus"/>
    <n v="3"/>
    <s v="Poor"/>
    <n v="52"/>
    <n v="2634"/>
    <n v="0"/>
    <s v="East Africa"/>
    <n v="0"/>
    <s v="Untapped"/>
    <s v="Mediocre"/>
    <n v="6330"/>
    <n v="0"/>
    <s v="http://blocgame.com/stats.php?id=56328"/>
  </r>
  <r>
    <s v="Boletaria"/>
    <s v="Geralt Dayne"/>
    <x v="7"/>
    <n v="85"/>
    <n v="11"/>
    <s v="Vietnam War surplus"/>
    <n v="6"/>
    <s v="Poor"/>
    <n v="10"/>
    <n v="2598"/>
    <n v="0"/>
    <s v="China"/>
    <n v="0"/>
    <s v="Untapped"/>
    <s v="Very Powerful"/>
    <n v="31993"/>
    <n v="0"/>
    <s v="http://blocgame.com/stats.php?id=56664"/>
  </r>
  <r>
    <s v="Pahang DM"/>
    <s v="RaziShah"/>
    <x v="14"/>
    <n v="80"/>
    <n v="2"/>
    <s v="Second World War surplus"/>
    <n v="3"/>
    <s v="Good"/>
    <n v="0"/>
    <n v="2597"/>
    <n v="364"/>
    <s v="Indochina"/>
    <n v="0"/>
    <s v="Plentiful"/>
    <s v="Large"/>
    <n v="33636"/>
    <n v="0"/>
    <s v="http://blocgame.com/stats.php?id=60410"/>
  </r>
  <r>
    <s v="NousAllons"/>
    <s v="SolomonSpade"/>
    <x v="7"/>
    <n v="102"/>
    <n v="5"/>
    <s v="Korean War surplus"/>
    <n v="4"/>
    <s v="Elite"/>
    <n v="22"/>
    <n v="2589"/>
    <n v="0"/>
    <s v="Mesopotamia"/>
    <n v="0"/>
    <s v="Untapped"/>
    <s v="Very Powerful"/>
    <n v="18945"/>
    <n v="0"/>
    <s v="http://blocgame.com/stats.php?id=58836"/>
  </r>
  <r>
    <s v="New Canaan"/>
    <s v="Joshua Graham"/>
    <x v="6"/>
    <n v="31"/>
    <n v="4"/>
    <s v="Korean War surplus"/>
    <n v="3"/>
    <s v="Elite"/>
    <n v="1"/>
    <n v="2561"/>
    <n v="0"/>
    <s v="Mesopotamia"/>
    <n v="0"/>
    <s v="Plentiful"/>
    <s v="Somewhat Large"/>
    <n v="17992"/>
    <n v="0"/>
    <s v="http://blocgame.com/stats.php?id=59416"/>
  </r>
  <r>
    <s v="Esmair"/>
    <s v="muffjin"/>
    <x v="1"/>
    <n v="138"/>
    <n v="33"/>
    <s v="Persian Gulf War surplus"/>
    <n v="4"/>
    <s v="Good"/>
    <n v="16"/>
    <n v="2527"/>
    <n v="0"/>
    <s v="Indochina"/>
    <n v="0"/>
    <s v="Untapped"/>
    <s v="Very Powerful"/>
    <n v="34026"/>
    <n v="0"/>
    <s v="http://blocgame.com/stats.php?id=40882"/>
  </r>
  <r>
    <s v="joshyria"/>
    <s v="joshuagollaher"/>
    <x v="1"/>
    <n v="9"/>
    <n v="2"/>
    <s v="Second World War surplus"/>
    <n v="2"/>
    <s v="Poor"/>
    <n v="73"/>
    <n v="2520"/>
    <n v="0"/>
    <s v="Atlas"/>
    <n v="0"/>
    <s v="Untapped"/>
    <s v="Small"/>
    <n v="9452"/>
    <n v="0"/>
    <s v="http://blocgame.com/stats.php?id=58162"/>
  </r>
  <r>
    <s v="Jurestist"/>
    <s v="truenova"/>
    <x v="8"/>
    <n v="36"/>
    <n v="0"/>
    <s v="Second World War surplus"/>
    <n v="2"/>
    <s v="Undisciplined Rabble"/>
    <n v="22"/>
    <n v="2519"/>
    <n v="0"/>
    <s v="East Indies"/>
    <n v="0"/>
    <n v="0"/>
    <s v="Mediocre"/>
    <n v="13078"/>
    <n v="0"/>
    <s v="http://blocgame.com/stats.php?id=59705"/>
  </r>
  <r>
    <s v="Umen"/>
    <s v="Sheih Bahar Radzinow"/>
    <x v="6"/>
    <n v="114"/>
    <n v="10"/>
    <s v="Korean War surplus"/>
    <n v="3"/>
    <s v="Good"/>
    <n v="60"/>
    <n v="2518"/>
    <n v="14628"/>
    <s v="Egypt"/>
    <n v="0"/>
    <s v="Untapped"/>
    <s v="Very Powerful"/>
    <n v="28858"/>
    <n v="0"/>
    <s v="http://blocgame.com/stats.php?id=59300"/>
  </r>
  <r>
    <s v="Cebrene"/>
    <s v="Ares"/>
    <x v="5"/>
    <n v="4"/>
    <n v="0"/>
    <s v="Second World War surplus"/>
    <n v="0"/>
    <s v="Undisciplined Rabble"/>
    <n v="46"/>
    <n v="2485"/>
    <n v="2946"/>
    <s v="Egypt"/>
    <n v="0"/>
    <s v="Untapped"/>
    <s v="Meagre"/>
    <n v="5254"/>
    <n v="0"/>
    <s v="http://blocgame.com/stats.php?id=50488"/>
  </r>
  <r>
    <s v="Romiia"/>
    <s v="The Great Tiberius III"/>
    <x v="1"/>
    <n v="60"/>
    <n v="1"/>
    <s v="Korean War surplus"/>
    <n v="2"/>
    <s v="Elite"/>
    <n v="13"/>
    <n v="2485"/>
    <n v="304"/>
    <s v="The Subcontinent"/>
    <n v="1"/>
    <s v="Untapped"/>
    <s v="Small"/>
    <n v="25676"/>
    <n v="0"/>
    <s v="http://blocgame.com/stats.php?id=60242"/>
  </r>
  <r>
    <s v="Sanlucia"/>
    <s v="johnnylaw1990"/>
    <x v="3"/>
    <n v="33"/>
    <n v="0"/>
    <s v="Second World War surplus"/>
    <n v="1"/>
    <s v="Elite"/>
    <n v="9"/>
    <n v="2474"/>
    <n v="14528"/>
    <s v="Arabia"/>
    <n v="0"/>
    <s v="Near Depletion"/>
    <s v="Mediocre"/>
    <n v="21255"/>
    <n v="0"/>
    <s v="http://blocgame.com/stats.php?id=59921"/>
  </r>
  <r>
    <s v="Minmatarr"/>
    <s v="PapaSanJianSun"/>
    <x v="29"/>
    <n v="4"/>
    <n v="1"/>
    <s v="Second World War surplus"/>
    <n v="2"/>
    <s v="Elite"/>
    <n v="68"/>
    <n v="2469"/>
    <n v="0"/>
    <s v="Pacific Rim"/>
    <n v="0"/>
    <s v="Untapped"/>
    <s v="Very Powerful"/>
    <n v="7076"/>
    <n v="0"/>
    <s v="http://blocgame.com/stats.php?id=59483"/>
  </r>
  <r>
    <s v="JK"/>
    <s v="Lavey"/>
    <x v="5"/>
    <n v="0"/>
    <n v="0"/>
    <s v="First World War surplus"/>
    <n v="1"/>
    <s v="Undisciplined Rabble"/>
    <n v="67"/>
    <n v="2449"/>
    <n v="2238"/>
    <s v="Persia"/>
    <n v="0"/>
    <s v="Untapped"/>
    <s v="Very Powerful"/>
    <n v="11345"/>
    <n v="0"/>
    <s v="http://blocgame.com/stats.php?id=58602"/>
  </r>
  <r>
    <s v="Krat"/>
    <s v="Mythron"/>
    <x v="30"/>
    <n v="7"/>
    <n v="4"/>
    <s v="Second World War surplus"/>
    <n v="3"/>
    <s v="Standard"/>
    <n v="74"/>
    <n v="2443"/>
    <n v="136"/>
    <s v="Indochina"/>
    <n v="0"/>
    <s v="Untapped"/>
    <s v="Meagre"/>
    <n v="1604"/>
    <n v="0"/>
    <s v="http://blocgame.com/stats.php?id=51892"/>
  </r>
  <r>
    <s v="Leoniaal"/>
    <s v="Depar"/>
    <x v="3"/>
    <n v="29"/>
    <n v="5"/>
    <s v="First World War surplus"/>
    <n v="3"/>
    <s v="Standard"/>
    <n v="13"/>
    <n v="2438"/>
    <n v="0"/>
    <s v="Arabia"/>
    <n v="0"/>
    <s v="Untapped"/>
    <s v="None"/>
    <n v="12795"/>
    <n v="0"/>
    <s v="http://blocgame.com/stats.php?id=59619"/>
  </r>
  <r>
    <s v="Surda"/>
    <s v="Joel James"/>
    <x v="0"/>
    <n v="125"/>
    <n v="2"/>
    <s v="Second World War surplus"/>
    <n v="4"/>
    <s v="Good"/>
    <n v="32"/>
    <n v="2423"/>
    <n v="0"/>
    <s v="Arabia"/>
    <n v="0"/>
    <s v="Untapped"/>
    <s v="Mediocre"/>
    <n v="24858"/>
    <n v="0"/>
    <s v="http://blocgame.com/stats.php?id=60084"/>
  </r>
  <r>
    <s v="Russophia"/>
    <s v="Mikhail Putin"/>
    <x v="0"/>
    <n v="66"/>
    <n v="0"/>
    <s v="Korean War surplus"/>
    <n v="1"/>
    <s v="Elite"/>
    <n v="38"/>
    <n v="2408"/>
    <n v="13120"/>
    <s v="Arabia"/>
    <n v="0"/>
    <s v="Untapped"/>
    <s v="Large"/>
    <n v="627"/>
    <n v="0"/>
    <s v="http://blocgame.com/stats.php?id=54426"/>
  </r>
  <r>
    <s v="kasaptown"/>
    <s v="paduka sultan"/>
    <x v="14"/>
    <n v="26"/>
    <n v="0"/>
    <s v="First World War surplus"/>
    <n v="1"/>
    <s v="Good"/>
    <n v="182"/>
    <n v="2399"/>
    <n v="530"/>
    <s v="East Indies"/>
    <n v="0"/>
    <s v="Untapped"/>
    <s v="Somewhat Large"/>
    <n v="20000"/>
    <n v="0"/>
    <s v="http://blocgame.com/stats.php?id=60377"/>
  </r>
  <r>
    <s v="Pasir Dengung"/>
    <s v="Menteri Fasola"/>
    <x v="14"/>
    <n v="86"/>
    <n v="1"/>
    <s v="Second World War surplus"/>
    <n v="3"/>
    <s v="Good"/>
    <n v="1"/>
    <n v="2389"/>
    <n v="0"/>
    <s v="East Indies"/>
    <n v="0"/>
    <s v="Untapped"/>
    <s v="Small"/>
    <n v="21876"/>
    <n v="0"/>
    <s v="http://blocgame.com/stats.php?id=60712"/>
  </r>
  <r>
    <s v="Selayang"/>
    <s v="mhmz89"/>
    <x v="14"/>
    <n v="54"/>
    <n v="3"/>
    <s v="Second World War surplus"/>
    <n v="2"/>
    <s v="Standard"/>
    <n v="17"/>
    <n v="2377"/>
    <n v="0"/>
    <s v="East Indies"/>
    <n v="0"/>
    <s v="Untapped"/>
    <s v="Large"/>
    <n v="20000"/>
    <n v="0"/>
    <s v="http://blocgame.com/stats.php?id=60642"/>
  </r>
  <r>
    <s v="Cancer"/>
    <s v="Stolen"/>
    <x v="10"/>
    <n v="8"/>
    <n v="0"/>
    <s v="Second World War surplus"/>
    <n v="2"/>
    <s v="Poor"/>
    <n v="123"/>
    <n v="2377"/>
    <n v="766"/>
    <s v="Persia"/>
    <n v="0"/>
    <s v="Untapped"/>
    <s v="Mediocre"/>
    <n v="7880"/>
    <n v="0"/>
    <s v="http://blocgame.com/stats.php?id=58745"/>
  </r>
  <r>
    <s v="Honduras"/>
    <s v="Inferno666"/>
    <x v="6"/>
    <n v="10"/>
    <n v="0"/>
    <s v="First World War surplus"/>
    <n v="3"/>
    <s v="Standard"/>
    <n v="4"/>
    <n v="2357"/>
    <n v="126"/>
    <s v="Mesoamerica"/>
    <n v="0"/>
    <n v="0"/>
    <s v="Mediocre"/>
    <n v="21908"/>
    <n v="0"/>
    <s v="http://blocgame.com/stats.php?id=60291"/>
  </r>
  <r>
    <s v="Dijkstria"/>
    <s v="Wouter Dijkstra"/>
    <x v="5"/>
    <n v="52"/>
    <n v="4"/>
    <s v="Second World War surplus"/>
    <n v="3"/>
    <s v="Elite"/>
    <n v="38"/>
    <n v="2348"/>
    <n v="0"/>
    <s v="Amazonia"/>
    <n v="0"/>
    <s v="Untapped"/>
    <s v="Somewhat Large"/>
    <n v="30028"/>
    <n v="0"/>
    <s v="http://blocgame.com/stats.php?id=60835"/>
  </r>
  <r>
    <s v="Janisiaia"/>
    <s v="Janisiaia"/>
    <x v="7"/>
    <n v="30"/>
    <n v="3"/>
    <s v="Second World War surplus"/>
    <n v="3"/>
    <s v="Standard"/>
    <n v="16"/>
    <n v="2322"/>
    <n v="289"/>
    <s v="Pacific Rim"/>
    <n v="0"/>
    <s v="Near Depletion"/>
    <s v="Somewhat Large"/>
    <n v="25200"/>
    <n v="0"/>
    <s v="http://blocgame.com/stats.php?id=60046"/>
  </r>
  <r>
    <s v="Krovator Land"/>
    <s v="Kassim Fuentes"/>
    <x v="6"/>
    <n v="50"/>
    <n v="2"/>
    <s v="Second World War surplus"/>
    <n v="2"/>
    <s v="Good"/>
    <n v="2"/>
    <n v="2314"/>
    <n v="644"/>
    <s v="Caribbean"/>
    <n v="0"/>
    <s v="Near Depletion"/>
    <s v="Mediocre"/>
    <n v="33832"/>
    <n v="0"/>
    <s v="http://blocgame.com/stats.php?id=60722"/>
  </r>
  <r>
    <s v="Ublackistan"/>
    <s v="Ublackistan"/>
    <x v="15"/>
    <n v="1"/>
    <n v="6"/>
    <s v="Second World War surplus"/>
    <n v="3"/>
    <s v="Undisciplined Rabble"/>
    <n v="4"/>
    <n v="2295"/>
    <n v="3779"/>
    <s v="Persia"/>
    <n v="0"/>
    <s v="Near Depletion"/>
    <s v="None"/>
    <n v="19822"/>
    <n v="0"/>
    <s v="http://blocgame.com/stats.php?id=59756"/>
  </r>
  <r>
    <s v="MakanBudak"/>
    <s v="amirulfaizal"/>
    <x v="14"/>
    <n v="18"/>
    <n v="1"/>
    <s v="Second World War surplus"/>
    <n v="3"/>
    <s v="Elite"/>
    <n v="24"/>
    <n v="2295"/>
    <n v="0"/>
    <s v="East Indies"/>
    <n v="0"/>
    <s v="Untapped"/>
    <s v="Mediocre"/>
    <n v="20598"/>
    <n v="0"/>
    <s v="http://blocgame.com/stats.php?id=60748"/>
  </r>
  <r>
    <s v="Bokerses"/>
    <s v="Kimbercolt"/>
    <x v="3"/>
    <n v="105"/>
    <n v="1"/>
    <s v="Korean War surplus"/>
    <n v="6"/>
    <s v="Elite"/>
    <n v="43"/>
    <n v="2293"/>
    <n v="4497"/>
    <s v="Egypt"/>
    <n v="0"/>
    <s v="Untapped"/>
    <s v="Small"/>
    <n v="35055"/>
    <n v="0"/>
    <s v="http://blocgame.com/stats.php?id=60634"/>
  </r>
  <r>
    <s v="sandakania"/>
    <s v="Ryan Kentang"/>
    <x v="14"/>
    <n v="111"/>
    <n v="9"/>
    <s v="Second World War surplus"/>
    <n v="4"/>
    <s v="Elite"/>
    <n v="1"/>
    <n v="2281"/>
    <n v="0"/>
    <s v="East Indies"/>
    <n v="0"/>
    <s v="Plentiful"/>
    <s v="Somewhat Large"/>
    <n v="32813"/>
    <n v="0"/>
    <s v="http://blocgame.com/stats.php?id=60600"/>
  </r>
  <r>
    <s v="Free Warriors"/>
    <s v="Milan Vondï¿½ich"/>
    <x v="6"/>
    <n v="35"/>
    <n v="0"/>
    <s v="Second World War surplus"/>
    <n v="2"/>
    <s v="Good"/>
    <n v="76"/>
    <n v="2266"/>
    <n v="0"/>
    <s v="Southern Africa"/>
    <n v="0"/>
    <s v="Untapped"/>
    <s v="Mediocre"/>
    <n v="27611"/>
    <n v="0"/>
    <s v="http://blocgame.com/stats.php?id=60293"/>
  </r>
  <r>
    <s v="Cecoe"/>
    <s v="JamesK"/>
    <x v="10"/>
    <n v="6"/>
    <n v="0"/>
    <s v="Second World War surplus"/>
    <n v="0"/>
    <s v="Standard"/>
    <n v="106"/>
    <n v="2264"/>
    <n v="0"/>
    <s v="Southern Cone"/>
    <n v="0"/>
    <s v="Untapped"/>
    <s v="None"/>
    <n v="3545"/>
    <n v="0"/>
    <s v="http://blocgame.com/stats.php?id=57441"/>
  </r>
  <r>
    <s v="Jerung Hantu"/>
    <s v="Syark Land"/>
    <x v="14"/>
    <n v="21"/>
    <n v="1"/>
    <s v="Second World War surplus"/>
    <n v="2"/>
    <s v="Elite"/>
    <n v="21"/>
    <n v="2253"/>
    <n v="0"/>
    <s v="East Indies"/>
    <n v="0"/>
    <s v="Untapped"/>
    <s v="Large"/>
    <n v="20000"/>
    <n v="0"/>
    <s v="http://blocgame.com/stats.php?id=60505"/>
  </r>
  <r>
    <s v="Grathalandia"/>
    <s v="GoodGuy447"/>
    <x v="10"/>
    <n v="6"/>
    <n v="0"/>
    <s v="First World War surplus"/>
    <n v="1"/>
    <s v="Standard"/>
    <n v="110"/>
    <n v="2232"/>
    <n v="1538"/>
    <s v="Persia"/>
    <n v="0"/>
    <s v="Untapped"/>
    <s v="Meagre"/>
    <n v="11009"/>
    <n v="0"/>
    <s v="http://blocgame.com/stats.php?id=60131"/>
  </r>
  <r>
    <s v="Seinlandia"/>
    <s v="CosKramer"/>
    <x v="6"/>
    <n v="58"/>
    <n v="2"/>
    <s v="Second World War surplus"/>
    <n v="3"/>
    <s v="Good"/>
    <n v="19"/>
    <n v="2210"/>
    <n v="319"/>
    <s v="Mesoamerica"/>
    <n v="0"/>
    <s v="Untapped"/>
    <s v="Mediocre"/>
    <n v="30424"/>
    <n v="0"/>
    <s v="http://blocgame.com/stats.php?id=50309"/>
  </r>
  <r>
    <s v="songsing"/>
    <s v="grace"/>
    <x v="7"/>
    <n v="81"/>
    <n v="5"/>
    <s v="Second World War surplus"/>
    <n v="2"/>
    <s v="Good"/>
    <n v="21"/>
    <n v="2201"/>
    <n v="18"/>
    <s v="Pacific Rim"/>
    <n v="0"/>
    <s v="Untapped"/>
    <s v="Somewhat Large"/>
    <n v="28653"/>
    <n v="0"/>
    <s v="http://blocgame.com/stats.php?id=60074"/>
  </r>
  <r>
    <s v="Aminia"/>
    <s v="WashNats"/>
    <x v="1"/>
    <n v="45"/>
    <n v="5"/>
    <s v="Korean War surplus"/>
    <n v="3"/>
    <s v="Elite"/>
    <n v="2"/>
    <n v="2198"/>
    <n v="0"/>
    <s v="Caribbean"/>
    <n v="0"/>
    <s v="Depleted"/>
    <s v="Mediocre"/>
    <n v="41958"/>
    <n v="0"/>
    <s v="http://blocgame.com/stats.php?id=59913"/>
  </r>
  <r>
    <s v="Kanto"/>
    <s v="savage"/>
    <x v="1"/>
    <n v="78"/>
    <n v="0"/>
    <s v="Second World War surplus"/>
    <n v="1"/>
    <s v="Standard"/>
    <n v="67"/>
    <n v="2196"/>
    <n v="0"/>
    <s v="Indochina"/>
    <n v="0"/>
    <s v="Untapped"/>
    <s v="Meagre"/>
    <n v="19446"/>
    <n v="0"/>
    <s v="http://blocgame.com/stats.php?id=46050"/>
  </r>
  <r>
    <s v="Gajah Mati"/>
    <s v="ayyub"/>
    <x v="14"/>
    <n v="34"/>
    <n v="2"/>
    <s v="First World War surplus"/>
    <n v="2"/>
    <s v="Good"/>
    <n v="30"/>
    <n v="2188"/>
    <n v="0"/>
    <s v="East Indies"/>
    <n v="0"/>
    <s v="Untapped"/>
    <s v="Large"/>
    <n v="20000"/>
    <n v="0"/>
    <s v="http://blocgame.com/stats.php?id=60540"/>
  </r>
  <r>
    <s v="Magna Bonom"/>
    <s v="Krull"/>
    <x v="5"/>
    <n v="156"/>
    <n v="19"/>
    <s v="Korean War surplus"/>
    <n v="6"/>
    <s v="Elite"/>
    <n v="0"/>
    <n v="2150"/>
    <n v="5777"/>
    <s v="Egypt"/>
    <n v="0"/>
    <s v="Untapped"/>
    <s v="Very Powerful"/>
    <n v="43027"/>
    <n v="0"/>
    <s v="http://blocgame.com/stats.php?id=59435"/>
  </r>
  <r>
    <s v="Suntat"/>
    <s v="lordhackers"/>
    <x v="17"/>
    <n v="18"/>
    <n v="0"/>
    <s v="Second World War surplus"/>
    <n v="2"/>
    <s v="Elite"/>
    <n v="7"/>
    <n v="2139"/>
    <n v="0"/>
    <s v="Indochina"/>
    <n v="0"/>
    <s v="Near Depletion"/>
    <s v="Meagre"/>
    <n v="13905"/>
    <n v="0"/>
    <s v="http://blocgame.com/stats.php?id=60546"/>
  </r>
  <r>
    <s v="deztructions"/>
    <s v="ikillsthepussy"/>
    <x v="6"/>
    <n v="10"/>
    <n v="0"/>
    <s v="First World War surplus"/>
    <n v="3"/>
    <s v="Undisciplined Rabble"/>
    <n v="125"/>
    <n v="2118"/>
    <n v="0"/>
    <s v="China"/>
    <n v="0"/>
    <s v="Untapped"/>
    <s v="Large"/>
    <n v="15012"/>
    <n v="0"/>
    <s v="http://blocgame.com/stats.php?id=58597"/>
  </r>
  <r>
    <s v="West Congo"/>
    <s v="Warlord Hito"/>
    <x v="31"/>
    <n v="3"/>
    <n v="0"/>
    <s v="First World War surplus"/>
    <n v="1"/>
    <s v="Undisciplined Rabble"/>
    <n v="34"/>
    <n v="2115"/>
    <n v="0"/>
    <s v="West Africa"/>
    <n v="0"/>
    <s v="Untapped"/>
    <s v="Meagre"/>
    <n v="6435"/>
    <n v="0"/>
    <s v="http://blocgame.com/stats.php?id=57548"/>
  </r>
  <r>
    <s v="crump"/>
    <s v="dowgamere"/>
    <x v="32"/>
    <n v="3"/>
    <n v="0"/>
    <s v="Second World War surplus"/>
    <n v="1"/>
    <s v="Poor"/>
    <n v="197"/>
    <n v="2105"/>
    <n v="6666"/>
    <s v="Mesopotamia"/>
    <n v="0"/>
    <s v="Untapped"/>
    <s v="Large"/>
    <n v="22364"/>
    <n v="0"/>
    <s v="http://blocgame.com/stats.php?id=59193"/>
  </r>
  <r>
    <s v="TerapBuduLipis"/>
    <s v="SyedRazi"/>
    <x v="6"/>
    <n v="70"/>
    <n v="0"/>
    <s v="Second World War surplus"/>
    <n v="4"/>
    <s v="Elite"/>
    <n v="0"/>
    <n v="2091"/>
    <n v="111"/>
    <s v="East Indies"/>
    <n v="0"/>
    <n v="0"/>
    <s v="Large"/>
    <n v="31855"/>
    <n v="0"/>
    <s v="http://blocgame.com/stats.php?id=60513"/>
  </r>
  <r>
    <s v="Tyanra"/>
    <s v="SaffronMerchant"/>
    <x v="10"/>
    <n v="27"/>
    <n v="0"/>
    <s v="Second World War surplus"/>
    <n v="2"/>
    <s v="Elite"/>
    <n v="1"/>
    <n v="2084"/>
    <n v="0"/>
    <s v="The Subcontinent"/>
    <n v="0"/>
    <s v="Plentiful"/>
    <s v="Mediocre"/>
    <n v="27147"/>
    <n v="0"/>
    <s v="http://blocgame.com/stats.php?id=60365"/>
  </r>
  <r>
    <s v="gratagula"/>
    <s v="w2e2w2e2"/>
    <x v="33"/>
    <n v="12"/>
    <n v="3"/>
    <s v="First World War surplus"/>
    <n v="2"/>
    <s v="Poor"/>
    <n v="195"/>
    <n v="2081"/>
    <n v="0"/>
    <s v="China"/>
    <n v="0"/>
    <s v="Untapped"/>
    <s v="Mediocre"/>
    <n v="9110"/>
    <n v="0"/>
    <s v="http://blocgame.com/stats.php?id=58756"/>
  </r>
  <r>
    <s v="Fagglands"/>
    <s v="Faggmann"/>
    <x v="10"/>
    <n v="9"/>
    <n v="1"/>
    <s v="Second World War surplus"/>
    <n v="2"/>
    <s v="Elite"/>
    <n v="28"/>
    <n v="2077"/>
    <n v="0"/>
    <s v="China"/>
    <n v="0"/>
    <s v="Untapped"/>
    <s v="Large"/>
    <n v="12220"/>
    <n v="0"/>
    <s v="http://blocgame.com/stats.php?id=59648"/>
  </r>
  <r>
    <s v="Chicken&amp;Chips"/>
    <s v="Dave Miles"/>
    <x v="1"/>
    <n v="6"/>
    <n v="1"/>
    <s v="Korean War surplus"/>
    <n v="4"/>
    <s v="Undisciplined Rabble"/>
    <n v="1"/>
    <n v="2074"/>
    <n v="383"/>
    <s v="China"/>
    <n v="0"/>
    <n v="0"/>
    <s v="Large"/>
    <n v="38556"/>
    <n v="0"/>
    <s v="http://blocgame.com/stats.php?id=60847"/>
  </r>
  <r>
    <s v="Pohon Beringin"/>
    <s v="iwanteben"/>
    <x v="14"/>
    <n v="30"/>
    <n v="4"/>
    <s v="First World War surplus"/>
    <n v="3"/>
    <s v="Elite"/>
    <n v="38"/>
    <n v="2065"/>
    <n v="21"/>
    <s v="East Indies"/>
    <n v="0"/>
    <s v="Untapped"/>
    <s v="Large"/>
    <n v="20588"/>
    <n v="0"/>
    <s v="http://blocgame.com/stats.php?id=60744"/>
  </r>
  <r>
    <s v="Irillym"/>
    <s v="Vrhythmikz"/>
    <x v="34"/>
    <n v="17"/>
    <n v="0"/>
    <s v="Finest of the 19th century"/>
    <n v="2"/>
    <s v="Good"/>
    <n v="23"/>
    <n v="2046"/>
    <n v="0"/>
    <s v="Persia"/>
    <n v="0"/>
    <s v="Plentiful"/>
    <s v="Meagre"/>
    <n v="17205"/>
    <n v="0"/>
    <s v="http://blocgame.com/stats.php?id=60133"/>
  </r>
  <r>
    <s v="Dogenation"/>
    <s v="dodgingdoge"/>
    <x v="6"/>
    <n v="5"/>
    <n v="4"/>
    <s v="Second World War surplus"/>
    <n v="2"/>
    <s v="Elite"/>
    <n v="127"/>
    <n v="2044"/>
    <n v="0"/>
    <s v="Persia"/>
    <n v="0"/>
    <s v="Untapped"/>
    <s v="Small"/>
    <n v="6299"/>
    <n v="0"/>
    <s v="http://blocgame.com/stats.php?id=59174"/>
  </r>
  <r>
    <s v="Malaya Empire"/>
    <s v="EmperorAiman"/>
    <x v="14"/>
    <n v="25"/>
    <n v="0"/>
    <s v="Second World War surplus"/>
    <n v="1"/>
    <s v="Good"/>
    <n v="7"/>
    <n v="2042"/>
    <n v="0"/>
    <s v="East Indies"/>
    <n v="0"/>
    <s v="Untapped"/>
    <s v="Somewhat Large"/>
    <n v="20000"/>
    <n v="0"/>
    <s v="http://blocgame.com/stats.php?id=60499"/>
  </r>
  <r>
    <s v="Kedahan"/>
    <s v="Farhan"/>
    <x v="14"/>
    <n v="34"/>
    <n v="3"/>
    <s v="Second World War surplus"/>
    <n v="3"/>
    <s v="Elite"/>
    <n v="9"/>
    <n v="2039"/>
    <n v="379"/>
    <s v="East Indies"/>
    <n v="0"/>
    <s v="Untapped"/>
    <s v="Large"/>
    <n v="20000"/>
    <n v="0.05"/>
    <s v="http://blocgame.com/stats.php?id=60758"/>
  </r>
  <r>
    <s v="Malaysiastan"/>
    <s v="Pussiepounder"/>
    <x v="5"/>
    <n v="55"/>
    <n v="3"/>
    <s v="Second World War surplus"/>
    <n v="4"/>
    <s v="Elite"/>
    <n v="1"/>
    <n v="2038"/>
    <n v="0"/>
    <s v="Indochina"/>
    <n v="0"/>
    <s v="Untapped"/>
    <s v="Very Powerful"/>
    <n v="42747"/>
    <n v="0"/>
    <s v="http://blocgame.com/stats.php?id=60911"/>
  </r>
  <r>
    <s v="Markoviakia"/>
    <s v="Luako"/>
    <x v="1"/>
    <n v="0"/>
    <n v="0"/>
    <s v="Korean War surplus"/>
    <n v="1"/>
    <s v="Undisciplined Rabble"/>
    <n v="5"/>
    <n v="2036"/>
    <n v="0"/>
    <s v="West Africa"/>
    <n v="0"/>
    <s v="Untapped"/>
    <s v="None"/>
    <n v="5310"/>
    <n v="0"/>
    <s v="http://blocgame.com/stats.php?id=57239"/>
  </r>
  <r>
    <s v="ECPF"/>
    <s v="Schaapjoch"/>
    <x v="6"/>
    <n v="57"/>
    <n v="5"/>
    <s v="Second World War surplus"/>
    <n v="4"/>
    <s v="Elite"/>
    <n v="14"/>
    <n v="2034"/>
    <n v="325"/>
    <s v="East Africa"/>
    <n v="0"/>
    <n v="0"/>
    <s v="Large"/>
    <n v="20080"/>
    <n v="0"/>
    <s v="http://blocgame.com/stats.php?id=60194"/>
  </r>
  <r>
    <s v="Amazona"/>
    <s v="KarloSpa"/>
    <x v="3"/>
    <n v="7"/>
    <n v="0"/>
    <s v="Second World War surplus"/>
    <n v="1"/>
    <s v="Standard"/>
    <n v="29"/>
    <n v="2025"/>
    <n v="0"/>
    <s v="Amazonia"/>
    <n v="0"/>
    <s v="Untapped"/>
    <s v="Meagre"/>
    <n v="21762"/>
    <n v="0"/>
    <s v="http://blocgame.com/stats.php?id=59861"/>
  </r>
  <r>
    <s v="Sana"/>
    <s v="twiceleader"/>
    <x v="1"/>
    <n v="36"/>
    <n v="2"/>
    <s v="Second World War surplus"/>
    <n v="2"/>
    <s v="Elite"/>
    <n v="43"/>
    <n v="2024"/>
    <n v="55"/>
    <s v="China"/>
    <n v="0"/>
    <s v="Untapped"/>
    <s v="Mediocre"/>
    <n v="15692"/>
    <n v="0"/>
    <s v="http://blocgame.com/stats.php?id=60262"/>
  </r>
  <r>
    <s v="mamadom"/>
    <s v="g0rilla"/>
    <x v="14"/>
    <n v="98"/>
    <n v="3"/>
    <s v="Second World War surplus"/>
    <n v="2"/>
    <s v="Standard"/>
    <n v="2"/>
    <n v="2015"/>
    <n v="0"/>
    <s v="East Indies"/>
    <n v="0"/>
    <n v="0"/>
    <s v="Mediocre"/>
    <n v="20229"/>
    <n v="0.05"/>
    <s v="http://blocgame.com/stats.php?id=60522"/>
  </r>
  <r>
    <s v="Nueva Asia"/>
    <s v="Franco C. Manrique"/>
    <x v="1"/>
    <n v="141"/>
    <n v="5"/>
    <s v="Vietnam War surplus"/>
    <n v="4"/>
    <s v="Good"/>
    <n v="13"/>
    <n v="2009"/>
    <n v="8616"/>
    <s v="Arabia"/>
    <n v="0"/>
    <s v="Untapped"/>
    <s v="Large"/>
    <n v="28153"/>
    <n v="0"/>
    <s v="http://blocgame.com/stats.php?id=60216"/>
  </r>
  <r>
    <s v="Kongasi"/>
    <s v="Din Diallo"/>
    <x v="5"/>
    <n v="23"/>
    <n v="3"/>
    <s v="Second World War surplus"/>
    <n v="2"/>
    <s v="Elite"/>
    <n v="16"/>
    <n v="2006"/>
    <n v="26"/>
    <s v="Congo"/>
    <n v="0"/>
    <s v="Near Depletion"/>
    <s v="Mediocre"/>
    <n v="11776"/>
    <n v="0"/>
    <s v="http://blocgame.com/stats.php?id=58832"/>
  </r>
  <r>
    <s v="williams"/>
    <s v="twill174"/>
    <x v="15"/>
    <n v="8"/>
    <n v="0"/>
    <s v="First World War surplus"/>
    <n v="2"/>
    <s v="Elite"/>
    <n v="27"/>
    <n v="1992"/>
    <n v="0"/>
    <s v="Amazonia"/>
    <n v="0"/>
    <s v="Untapped"/>
    <s v="Mediocre"/>
    <n v="14130"/>
    <n v="0"/>
    <s v="http://blocgame.com/stats.php?id=59373"/>
  </r>
  <r>
    <s v="Tanus"/>
    <s v="Hoovytaurus"/>
    <x v="0"/>
    <n v="71"/>
    <n v="0"/>
    <s v="Second World War surplus"/>
    <n v="3"/>
    <s v="Elite"/>
    <n v="2"/>
    <n v="1989"/>
    <n v="340"/>
    <s v="Caribbean"/>
    <n v="0"/>
    <n v="0"/>
    <s v="Mediocre"/>
    <n v="36807"/>
    <n v="0"/>
    <s v="http://blocgame.com/stats.php?id=61059"/>
  </r>
  <r>
    <s v="Burma"/>
    <s v="Wyatt McCc"/>
    <x v="4"/>
    <n v="60"/>
    <n v="2"/>
    <s v="Korean War surplus"/>
    <n v="4"/>
    <s v="Standard"/>
    <n v="2"/>
    <n v="1982"/>
    <n v="0"/>
    <s v="East Indies"/>
    <n v="0"/>
    <n v="0"/>
    <s v="Somewhat Large"/>
    <n v="20130"/>
    <n v="0"/>
    <s v="http://blocgame.com/stats.php?id=56151"/>
  </r>
  <r>
    <s v="Kebabis"/>
    <s v="Sultan Kebab"/>
    <x v="10"/>
    <n v="14"/>
    <n v="0"/>
    <s v="First World War surplus"/>
    <n v="1"/>
    <s v="Undisciplined Rabble"/>
    <n v="122"/>
    <n v="1971"/>
    <n v="0"/>
    <s v="Arabia"/>
    <n v="0"/>
    <s v="Untapped"/>
    <s v="Mediocre"/>
    <n v="20500"/>
    <n v="0"/>
    <s v="http://blocgame.com/stats.php?id=60765"/>
  </r>
  <r>
    <s v="Ausdauer"/>
    <s v="Ricard Leopold"/>
    <x v="10"/>
    <n v="3"/>
    <n v="0"/>
    <s v="Second World War surplus"/>
    <n v="1"/>
    <s v="Undisciplined Rabble"/>
    <n v="205"/>
    <n v="1967"/>
    <n v="0"/>
    <s v="The Subcontinent"/>
    <n v="0"/>
    <s v="Untapped"/>
    <s v="None"/>
    <n v="404"/>
    <n v="0"/>
    <s v="http://blocgame.com/stats.php?id=54072"/>
  </r>
  <r>
    <s v="kaptencheras"/>
    <s v="kaptencheras"/>
    <x v="6"/>
    <n v="39"/>
    <n v="0"/>
    <s v="Second World War surplus"/>
    <n v="3"/>
    <s v="Good"/>
    <n v="163"/>
    <n v="1955"/>
    <n v="0"/>
    <s v="East Indies"/>
    <n v="0"/>
    <s v="Untapped"/>
    <s v="Mediocre"/>
    <n v="19406"/>
    <n v="0"/>
    <s v="http://blocgame.com/stats.php?id=60571"/>
  </r>
  <r>
    <s v="Jerai"/>
    <s v="muadz.zulkar9"/>
    <x v="14"/>
    <n v="173"/>
    <n v="3"/>
    <s v="Second World War surplus"/>
    <n v="4"/>
    <s v="Standard"/>
    <n v="113"/>
    <n v="1950"/>
    <n v="0"/>
    <s v="East Indies"/>
    <n v="0"/>
    <s v="Untapped"/>
    <s v="Mediocre"/>
    <n v="42920"/>
    <n v="0"/>
    <s v="http://blocgame.com/stats.php?id=60621"/>
  </r>
  <r>
    <s v="The Jar"/>
    <s v="Mr.Pickles"/>
    <x v="8"/>
    <n v="64"/>
    <n v="0"/>
    <s v="Second World War surplus"/>
    <n v="2"/>
    <s v="Elite"/>
    <n v="4"/>
    <n v="1950"/>
    <n v="2233"/>
    <s v="Guinea"/>
    <n v="0"/>
    <n v="0"/>
    <s v="Mediocre"/>
    <n v="23470"/>
    <n v="0"/>
    <s v="http://blocgame.com/stats.php?id=60355"/>
  </r>
  <r>
    <s v="Fastistan 2.0"/>
    <s v="St. Sanic"/>
    <x v="0"/>
    <n v="155"/>
    <n v="2"/>
    <s v="Vietnam War surplus"/>
    <n v="5"/>
    <s v="Good"/>
    <n v="3"/>
    <n v="1949"/>
    <n v="6174"/>
    <s v="Guinea"/>
    <n v="0"/>
    <s v="Untapped"/>
    <s v="Very Powerful"/>
    <n v="51122"/>
    <n v="0"/>
    <s v="http://blocgame.com/stats.php?id=59029"/>
  </r>
  <r>
    <s v="Akhlaken"/>
    <s v="GaGaK"/>
    <x v="14"/>
    <n v="61"/>
    <n v="5"/>
    <s v="Second World War surplus"/>
    <n v="3"/>
    <s v="Elite"/>
    <n v="9"/>
    <n v="1949"/>
    <n v="0"/>
    <s v="East Indies"/>
    <n v="0"/>
    <s v="Untapped"/>
    <s v="Somewhat Large"/>
    <n v="20803"/>
    <n v="0"/>
    <s v="http://blocgame.com/stats.php?id=60346"/>
  </r>
  <r>
    <s v="Malayland"/>
    <s v="saddamhusain"/>
    <x v="14"/>
    <n v="22"/>
    <n v="0"/>
    <s v="Second World War surplus"/>
    <n v="1"/>
    <s v="Elite"/>
    <n v="0"/>
    <n v="1940"/>
    <n v="784"/>
    <s v="East Indies"/>
    <n v="0"/>
    <s v="Untapped"/>
    <s v="Meagre"/>
    <n v="23571"/>
    <n v="0"/>
    <s v="http://blocgame.com/stats.php?id=60594"/>
  </r>
  <r>
    <s v="Tanah Malaya"/>
    <s v="Syahmi1089"/>
    <x v="14"/>
    <n v="66"/>
    <n v="7"/>
    <s v="Second World War surplus"/>
    <n v="3"/>
    <s v="Good"/>
    <n v="13"/>
    <n v="1931"/>
    <n v="0"/>
    <s v="East Indies"/>
    <n v="0"/>
    <n v="0"/>
    <s v="Large"/>
    <n v="30105"/>
    <n v="0"/>
    <s v="http://blocgame.com/stats.php?id=60385"/>
  </r>
  <r>
    <s v="CTSKRR"/>
    <s v="CTSKRR"/>
    <x v="6"/>
    <n v="8"/>
    <n v="3"/>
    <s v="Second World War surplus"/>
    <n v="3"/>
    <s v="Good"/>
    <n v="125"/>
    <n v="1927"/>
    <n v="167"/>
    <s v="China"/>
    <n v="0"/>
    <s v="Untapped"/>
    <s v="Small"/>
    <n v="16254"/>
    <n v="0"/>
    <s v="http://blocgame.com/stats.php?id=60811"/>
  </r>
  <r>
    <s v="District 13"/>
    <s v="Ash Ferguson"/>
    <x v="6"/>
    <n v="30"/>
    <n v="3"/>
    <s v="Second World War surplus"/>
    <n v="2"/>
    <s v="Undisciplined Rabble"/>
    <n v="147"/>
    <n v="1907"/>
    <n v="237"/>
    <s v="Pacific Rim"/>
    <n v="0"/>
    <s v="Untapped"/>
    <s v="Somewhat Large"/>
    <n v="18642"/>
    <n v="0"/>
    <s v="http://blocgame.com/stats.php?id=60103"/>
  </r>
  <r>
    <s v="Gate2"/>
    <s v="TheGate 2"/>
    <x v="6"/>
    <n v="30"/>
    <n v="0"/>
    <s v="First World War surplus"/>
    <n v="1"/>
    <s v="Elite"/>
    <n v="147"/>
    <n v="1897"/>
    <n v="215"/>
    <s v="China"/>
    <n v="0"/>
    <s v="Untapped"/>
    <s v="Mediocre"/>
    <n v="19639"/>
    <n v="0"/>
    <s v="http://blocgame.com/stats.php?id=60231"/>
  </r>
  <r>
    <s v="Kumpa"/>
    <s v="roaraxes"/>
    <x v="3"/>
    <n v="52"/>
    <n v="0"/>
    <s v="Second World War surplus"/>
    <n v="3"/>
    <s v="Poor"/>
    <n v="9"/>
    <n v="1897"/>
    <n v="296"/>
    <s v="Indochina"/>
    <n v="0"/>
    <s v="Untapped"/>
    <s v="Large"/>
    <n v="26138"/>
    <n v="0"/>
    <s v="http://blocgame.com/stats.php?id=60792"/>
  </r>
  <r>
    <s v="Nuketown"/>
    <s v="Blobby78"/>
    <x v="6"/>
    <n v="43"/>
    <n v="5"/>
    <s v="Second World War surplus"/>
    <n v="3"/>
    <s v="Elite"/>
    <n v="0"/>
    <n v="1896"/>
    <n v="5497"/>
    <s v="Egypt"/>
    <n v="0"/>
    <s v="Near Depletion"/>
    <s v="Large"/>
    <n v="12906"/>
    <n v="0"/>
    <s v="http://blocgame.com/stats.php?id=59614"/>
  </r>
  <r>
    <s v="Spartan lsnd"/>
    <s v="Josepgreen"/>
    <x v="3"/>
    <n v="7"/>
    <n v="2"/>
    <s v="First World War surplus"/>
    <n v="3"/>
    <s v="Elite"/>
    <n v="6"/>
    <n v="1891"/>
    <n v="4464"/>
    <s v="Atlas"/>
    <n v="0"/>
    <n v="0"/>
    <s v="Small"/>
    <n v="13687"/>
    <n v="0"/>
    <s v="http://blocgame.com/stats.php?id=59652"/>
  </r>
  <r>
    <s v="Infernistan"/>
    <s v="Inferno JR"/>
    <x v="35"/>
    <n v="25"/>
    <n v="0"/>
    <s v="First World War surplus"/>
    <n v="1"/>
    <s v="Standard"/>
    <n v="5"/>
    <n v="1883"/>
    <n v="1446"/>
    <s v="Egypt"/>
    <n v="0"/>
    <s v="Untapped"/>
    <s v="Mediocre"/>
    <n v="22685"/>
    <n v="0"/>
    <s v="http://blocgame.com/stats.php?id=60304"/>
  </r>
  <r>
    <s v="RATHKEALE"/>
    <s v="Rathkeale"/>
    <x v="10"/>
    <n v="9"/>
    <n v="1"/>
    <s v="Korean War surplus"/>
    <n v="0"/>
    <s v="Elite"/>
    <n v="39"/>
    <n v="1875"/>
    <n v="2436"/>
    <s v="Mesopotamia"/>
    <n v="0"/>
    <s v="Untapped"/>
    <s v="Meagre"/>
    <n v="553"/>
    <n v="0"/>
    <s v="http://blocgame.com/stats.php?id=55636"/>
  </r>
  <r>
    <s v="bakhang"/>
    <s v="cukobi"/>
    <x v="14"/>
    <n v="115"/>
    <n v="1"/>
    <s v="Second World War surplus"/>
    <n v="3"/>
    <s v="Poor"/>
    <n v="4"/>
    <n v="1857"/>
    <n v="0"/>
    <s v="East Indies"/>
    <n v="0"/>
    <s v="Untapped"/>
    <s v="Powerful"/>
    <n v="20000"/>
    <n v="0"/>
    <s v="http://blocgame.com/stats.php?id=60485"/>
  </r>
  <r>
    <s v="Memnon"/>
    <s v="EosDawn"/>
    <x v="10"/>
    <n v="20"/>
    <n v="0"/>
    <s v="Second World War surplus"/>
    <n v="0"/>
    <s v="Undisciplined Rabble"/>
    <n v="142"/>
    <n v="1853"/>
    <n v="3599"/>
    <s v="Persia"/>
    <n v="0"/>
    <s v="Untapped"/>
    <s v="Small"/>
    <n v="13343"/>
    <n v="0"/>
    <s v="http://blocgame.com/stats.php?id=50503"/>
  </r>
  <r>
    <s v="FaREiQ"/>
    <s v="fareiq"/>
    <x v="14"/>
    <n v="46"/>
    <n v="0"/>
    <s v="First World War surplus"/>
    <n v="3"/>
    <s v="Good"/>
    <n v="16"/>
    <n v="1841"/>
    <n v="0"/>
    <s v="East Indies"/>
    <n v="0"/>
    <s v="Untapped"/>
    <s v="Mediocre"/>
    <n v="28221"/>
    <n v="0"/>
    <s v="http://blocgame.com/stats.php?id=60369"/>
  </r>
  <r>
    <s v="Mother America"/>
    <s v="Benners88"/>
    <x v="6"/>
    <n v="31"/>
    <n v="0"/>
    <s v="Second World War surplus"/>
    <n v="1"/>
    <s v="Elite"/>
    <n v="4"/>
    <n v="1841"/>
    <n v="167"/>
    <s v="Caribbean"/>
    <n v="0"/>
    <s v="Untapped"/>
    <s v="Somewhat Large"/>
    <n v="20000"/>
    <n v="0"/>
    <s v="http://blocgame.com/stats.php?id=60243"/>
  </r>
  <r>
    <s v="kasturi"/>
    <s v="mt.lekiu"/>
    <x v="14"/>
    <n v="20"/>
    <n v="0"/>
    <s v="First World War surplus"/>
    <n v="1"/>
    <s v="Elite"/>
    <n v="6"/>
    <n v="1824"/>
    <n v="185"/>
    <s v="East Indies"/>
    <n v="0"/>
    <s v="Untapped"/>
    <s v="Mediocre"/>
    <n v="16439"/>
    <n v="0"/>
    <s v="http://blocgame.com/stats.php?id=60887"/>
  </r>
  <r>
    <s v="RiveraZ"/>
    <s v="Tuan Muda RayyaN"/>
    <x v="14"/>
    <n v="16"/>
    <n v="0"/>
    <s v="First World War surplus"/>
    <n v="1"/>
    <s v="Poor"/>
    <n v="79"/>
    <n v="1822"/>
    <n v="0"/>
    <s v="East Indies"/>
    <n v="0"/>
    <s v="Untapped"/>
    <s v="Meagre"/>
    <n v="20200"/>
    <n v="0"/>
    <s v="http://blocgame.com/stats.php?id=60849"/>
  </r>
  <r>
    <s v="Kesatuan lipan"/>
    <s v="Lipantidur"/>
    <x v="14"/>
    <n v="45"/>
    <n v="0"/>
    <s v="First World War surplus"/>
    <n v="2"/>
    <s v="Elite"/>
    <n v="10"/>
    <n v="1811"/>
    <n v="0"/>
    <s v="East Indies"/>
    <n v="0"/>
    <s v="Untapped"/>
    <s v="Mediocre"/>
    <n v="22780"/>
    <n v="0"/>
    <s v="http://blocgame.com/stats.php?id=60459"/>
  </r>
  <r>
    <s v="Malayo"/>
    <s v="Syafiq_mohd"/>
    <x v="14"/>
    <n v="55"/>
    <n v="4"/>
    <s v="Second World War surplus"/>
    <n v="3"/>
    <s v="Elite"/>
    <n v="4"/>
    <n v="1792"/>
    <n v="240"/>
    <s v="East Indies"/>
    <n v="0"/>
    <s v="Untapped"/>
    <s v="Large"/>
    <n v="24035"/>
    <n v="0"/>
    <s v="http://blocgame.com/stats.php?id=60631"/>
  </r>
  <r>
    <s v="Giant Mechs"/>
    <s v="OiledDNA"/>
    <x v="17"/>
    <n v="46"/>
    <n v="0"/>
    <s v="Second World War surplus"/>
    <n v="2"/>
    <s v="Elite"/>
    <n v="5"/>
    <n v="1790"/>
    <n v="263"/>
    <s v="Pacific Rim"/>
    <n v="0"/>
    <s v="Plentiful"/>
    <s v="Small"/>
    <n v="22755"/>
    <n v="0"/>
    <s v="http://blocgame.com/stats.php?id=60735"/>
  </r>
  <r>
    <s v="Aquitastan"/>
    <s v="LongDukDong"/>
    <x v="10"/>
    <n v="12"/>
    <n v="0"/>
    <s v="Second World War surplus"/>
    <n v="0"/>
    <s v="Good"/>
    <n v="137"/>
    <n v="1780"/>
    <n v="5660"/>
    <s v="Arabia"/>
    <n v="0"/>
    <s v="Untapped"/>
    <s v="None"/>
    <n v="13750"/>
    <n v="0"/>
    <s v="http://blocgame.com/stats.php?id=59321"/>
  </r>
  <r>
    <s v="U.S.S.P.R"/>
    <s v="Commissar_Potato"/>
    <x v="1"/>
    <n v="31"/>
    <n v="3"/>
    <s v="Second World War surplus"/>
    <n v="3"/>
    <s v="Elite"/>
    <n v="1"/>
    <n v="1770"/>
    <n v="0"/>
    <s v="Pacific Rim"/>
    <n v="0"/>
    <s v="Untapped"/>
    <s v="Powerful"/>
    <n v="26402"/>
    <n v="0"/>
    <s v="http://blocgame.com/stats.php?id=60172"/>
  </r>
  <r>
    <s v="Cammarania"/>
    <s v="thealbiok"/>
    <x v="6"/>
    <n v="19"/>
    <n v="0"/>
    <s v="Finest of the 19th century"/>
    <n v="1"/>
    <s v="Poor"/>
    <n v="154"/>
    <n v="1768"/>
    <n v="200"/>
    <s v="Gran Colombia"/>
    <n v="0"/>
    <s v="Untapped"/>
    <s v="Meagre"/>
    <n v="24620"/>
    <n v="0"/>
    <s v="http://blocgame.com/stats.php?id=60286"/>
  </r>
  <r>
    <s v="Carpentaria"/>
    <s v="fuerza"/>
    <x v="14"/>
    <n v="108"/>
    <n v="2"/>
    <s v="Second World War surplus"/>
    <n v="2"/>
    <s v="Poor"/>
    <n v="13"/>
    <n v="1767"/>
    <n v="0"/>
    <s v="East Indies"/>
    <n v="0"/>
    <s v="Untapped"/>
    <s v="Large"/>
    <n v="15654"/>
    <n v="0"/>
    <s v="http://blocgame.com/stats.php?id=59901"/>
  </r>
  <r>
    <s v="Samosa"/>
    <s v="Jewboy"/>
    <x v="6"/>
    <n v="55"/>
    <n v="0"/>
    <s v="Second World War surplus"/>
    <n v="0"/>
    <s v="Standard"/>
    <n v="28"/>
    <n v="1766"/>
    <n v="0"/>
    <s v="Arabia"/>
    <n v="0"/>
    <s v="Untapped"/>
    <s v="Powerful"/>
    <n v="20182"/>
    <n v="0"/>
    <s v="http://blocgame.com/stats.php?id=59258"/>
  </r>
  <r>
    <s v="Anwardan"/>
    <s v="Rhoe Polloso"/>
    <x v="10"/>
    <n v="7"/>
    <n v="0"/>
    <s v="Finest of the 19th century"/>
    <n v="1"/>
    <s v="Undisciplined Rabble"/>
    <n v="38"/>
    <n v="1760"/>
    <n v="0"/>
    <s v="Arabia"/>
    <n v="0"/>
    <s v="Untapped"/>
    <s v="None"/>
    <n v="16500"/>
    <n v="0"/>
    <s v="http://blocgame.com/stats.php?id=58815"/>
  </r>
  <r>
    <s v="Mortar Head"/>
    <s v="Caffan"/>
    <x v="14"/>
    <n v="33"/>
    <n v="0"/>
    <s v="First World War surplus"/>
    <n v="2"/>
    <s v="Elite"/>
    <n v="12"/>
    <n v="1745"/>
    <n v="125"/>
    <s v="Pacific Rim"/>
    <n v="0"/>
    <s v="Plentiful"/>
    <s v="Small"/>
    <n v="16335"/>
    <n v="0"/>
    <s v="http://blocgame.com/stats.php?id=60583"/>
  </r>
  <r>
    <s v="Fliyt-Plann"/>
    <s v="See-Ay Yeeh"/>
    <x v="2"/>
    <n v="15"/>
    <n v="4"/>
    <s v="Korean War surplus"/>
    <n v="4"/>
    <s v="Elite"/>
    <n v="14"/>
    <n v="1745"/>
    <n v="0"/>
    <s v="Guinea"/>
    <n v="0"/>
    <s v="Untapped"/>
    <s v="Large"/>
    <n v="20000"/>
    <n v="0"/>
    <s v="http://blocgame.com/stats.php?id=60953"/>
  </r>
  <r>
    <s v="Zorlockian"/>
    <s v="Zorlocka"/>
    <x v="12"/>
    <n v="64"/>
    <n v="15"/>
    <s v="Second World War surplus"/>
    <n v="6"/>
    <s v="Good"/>
    <n v="1"/>
    <n v="1741"/>
    <n v="10075"/>
    <s v="Persia"/>
    <n v="0"/>
    <s v="Untapped"/>
    <s v="Powerful"/>
    <n v="44606"/>
    <n v="0"/>
    <s v="http://blocgame.com/stats.php?id=58422"/>
  </r>
  <r>
    <s v="Huangdi"/>
    <s v="Xian Wï¿½ng"/>
    <x v="10"/>
    <n v="79"/>
    <n v="0"/>
    <s v="Korean War surplus"/>
    <n v="2"/>
    <s v="Elite"/>
    <n v="2"/>
    <n v="1741"/>
    <n v="0"/>
    <s v="China"/>
    <n v="0"/>
    <s v="Untapped"/>
    <s v="Small"/>
    <n v="13187"/>
    <n v="0"/>
    <s v="http://blocgame.com/stats.php?id=59776"/>
  </r>
  <r>
    <s v="staminamina"/>
    <s v="nazayie"/>
    <x v="14"/>
    <n v="24"/>
    <n v="2"/>
    <s v="Second World War surplus"/>
    <n v="3"/>
    <s v="Elite"/>
    <n v="9"/>
    <n v="1740"/>
    <n v="255"/>
    <s v="East Indies"/>
    <n v="0"/>
    <s v="Near Depletion"/>
    <s v="Mediocre"/>
    <n v="20000"/>
    <n v="0"/>
    <s v="http://blocgame.com/stats.php?id=60523"/>
  </r>
  <r>
    <s v="NONG\\\'S"/>
    <s v="emjayking"/>
    <x v="6"/>
    <n v="24"/>
    <n v="0"/>
    <s v="Second World War surplus"/>
    <n v="1"/>
    <s v="Elite"/>
    <n v="13"/>
    <n v="1740"/>
    <n v="0"/>
    <s v="Amazonia"/>
    <n v="0"/>
    <s v="Untapped"/>
    <s v="Mediocre"/>
    <n v="19800"/>
    <n v="0"/>
    <s v="http://blocgame.com/stats.php?id=60232"/>
  </r>
  <r>
    <s v="Kalathana"/>
    <s v="mdmie"/>
    <x v="14"/>
    <n v="105"/>
    <n v="6"/>
    <s v="Second World War surplus"/>
    <n v="3"/>
    <s v="Good"/>
    <n v="5"/>
    <n v="1728"/>
    <n v="318"/>
    <s v="East Indies"/>
    <n v="0"/>
    <s v="Untapped"/>
    <s v="Very Powerful"/>
    <n v="21500"/>
    <n v="0"/>
    <s v="http://blocgame.com/stats.php?id=60514"/>
  </r>
  <r>
    <s v="PasirDuaButir"/>
    <s v="Col. von Strauffenberg"/>
    <x v="14"/>
    <n v="73"/>
    <n v="2"/>
    <s v="Second World War surplus"/>
    <n v="2"/>
    <s v="Good"/>
    <n v="6"/>
    <n v="1717"/>
    <n v="275"/>
    <s v="East Indies"/>
    <n v="1"/>
    <s v="Plentiful"/>
    <s v="Somewhat Large"/>
    <n v="16172"/>
    <n v="0"/>
    <s v="http://blocgame.com/stats.php?id=60754"/>
  </r>
  <r>
    <s v="Ichigo"/>
    <s v="Armin"/>
    <x v="10"/>
    <n v="31"/>
    <n v="0"/>
    <s v="Korean War surplus"/>
    <n v="2"/>
    <s v="Poor"/>
    <n v="181"/>
    <n v="1706"/>
    <n v="0"/>
    <s v="Mesopotamia"/>
    <n v="0"/>
    <s v="Untapped"/>
    <s v="Small"/>
    <n v="19271"/>
    <n v="0"/>
    <s v="http://blocgame.com/stats.php?id=59857"/>
  </r>
  <r>
    <s v="prussianiss"/>
    <s v="TracyMorgan"/>
    <x v="6"/>
    <n v="8"/>
    <n v="0"/>
    <s v="Second World War surplus"/>
    <n v="0"/>
    <s v="Undisciplined Rabble"/>
    <n v="138"/>
    <n v="1702"/>
    <n v="0"/>
    <s v="China"/>
    <n v="0"/>
    <s v="Untapped"/>
    <s v="Mediocre"/>
    <n v="26276"/>
    <n v="0"/>
    <s v="http://blocgame.com/stats.php?id=59222"/>
  </r>
  <r>
    <s v="Del"/>
    <s v="arnoldNYAAAA"/>
    <x v="36"/>
    <n v="9"/>
    <n v="0"/>
    <s v="First World War surplus"/>
    <n v="1"/>
    <s v="Elite"/>
    <n v="25"/>
    <n v="1701"/>
    <n v="0"/>
    <s v="Mesopotamia"/>
    <n v="0"/>
    <s v="Untapped"/>
    <s v="Somewhat Large"/>
    <n v="4315"/>
    <n v="0"/>
    <s v="http://blocgame.com/stats.php?id=59586"/>
  </r>
  <r>
    <s v="kodiang"/>
    <s v="tester2"/>
    <x v="14"/>
    <n v="61"/>
    <n v="1"/>
    <s v="Second World War surplus"/>
    <n v="3"/>
    <s v="Standard"/>
    <n v="0"/>
    <n v="1695"/>
    <n v="0"/>
    <s v="Pacific Rim"/>
    <n v="0"/>
    <s v="Plentiful"/>
    <s v="Large"/>
    <n v="25941"/>
    <n v="0"/>
    <s v="http://blocgame.com/stats.php?id=60531"/>
  </r>
  <r>
    <s v="qwertyuiop"/>
    <s v="rumsods mom"/>
    <x v="7"/>
    <n v="0"/>
    <n v="0"/>
    <s v="First World War surplus"/>
    <n v="2"/>
    <s v="Undisciplined Rabble"/>
    <n v="34"/>
    <n v="1688"/>
    <n v="0"/>
    <s v="Arabia"/>
    <n v="0"/>
    <s v="Untapped"/>
    <s v="None"/>
    <n v="9995"/>
    <n v="0"/>
    <s v="http://blocgame.com/stats.php?id=59451"/>
  </r>
  <r>
    <s v="FreeEastAfrica"/>
    <s v="Blanqui"/>
    <x v="35"/>
    <n v="63"/>
    <n v="4"/>
    <s v="Second World War surplus"/>
    <n v="2"/>
    <s v="Good"/>
    <n v="30"/>
    <n v="1688"/>
    <n v="557"/>
    <s v="East Africa"/>
    <n v="0"/>
    <s v="Untapped"/>
    <s v="Small"/>
    <n v="23258"/>
    <n v="0"/>
    <s v="http://blocgame.com/stats.php?id=60412"/>
  </r>
  <r>
    <s v="DeathGods"/>
    <s v="devin59320"/>
    <x v="21"/>
    <n v="10"/>
    <n v="0"/>
    <s v="First World War surplus"/>
    <n v="3"/>
    <s v="Elite"/>
    <n v="5"/>
    <n v="1683"/>
    <n v="0"/>
    <s v="China"/>
    <n v="0"/>
    <s v="Untapped"/>
    <s v="Mediocre"/>
    <n v="14766"/>
    <n v="0"/>
    <s v="http://blocgame.com/stats.php?id=60287"/>
  </r>
  <r>
    <s v="Entah"/>
    <s v="remtap"/>
    <x v="14"/>
    <n v="98"/>
    <n v="3"/>
    <s v="Second World War surplus"/>
    <n v="2"/>
    <s v="Elite"/>
    <n v="5"/>
    <n v="1676"/>
    <n v="0"/>
    <s v="East Indies"/>
    <n v="0"/>
    <s v="Untapped"/>
    <s v="Large"/>
    <n v="20000"/>
    <n v="0"/>
    <s v="http://blocgame.com/stats.php?id=60530"/>
  </r>
  <r>
    <s v="Sparkyland"/>
    <s v="Abody"/>
    <x v="37"/>
    <n v="26"/>
    <n v="1"/>
    <s v="First World War surplus"/>
    <n v="2"/>
    <s v="Elite"/>
    <n v="23"/>
    <n v="1670"/>
    <n v="3019"/>
    <s v="Arabia"/>
    <n v="0"/>
    <s v="Near Depletion"/>
    <s v="Somewhat Large"/>
    <n v="24067"/>
    <n v="0"/>
    <s v="http://blocgame.com/stats.php?id=61028"/>
  </r>
  <r>
    <s v="golokkk"/>
    <s v="madafakahh"/>
    <x v="6"/>
    <n v="21"/>
    <n v="1"/>
    <s v="Second World War surplus"/>
    <n v="2"/>
    <s v="Elite"/>
    <n v="4"/>
    <n v="1663"/>
    <n v="4705"/>
    <s v="Arabia"/>
    <n v="0"/>
    <n v="0"/>
    <s v="Somewhat Large"/>
    <n v="27399"/>
    <n v="0"/>
    <s v="http://blocgame.com/stats.php?id=60798"/>
  </r>
  <r>
    <s v="Jambongan"/>
    <s v="Jambongan"/>
    <x v="14"/>
    <n v="65"/>
    <n v="0"/>
    <s v="First World War surplus"/>
    <n v="3"/>
    <s v="Poor"/>
    <n v="16"/>
    <n v="1657"/>
    <n v="0"/>
    <s v="East Indies"/>
    <n v="0"/>
    <s v="Plentiful"/>
    <s v="Small"/>
    <n v="23073"/>
    <n v="0"/>
    <s v="http://blocgame.com/stats.php?id=60807"/>
  </r>
  <r>
    <s v="Halab"/>
    <s v="Maalik"/>
    <x v="0"/>
    <n v="18"/>
    <n v="1"/>
    <s v="Second World War surplus"/>
    <n v="3"/>
    <s v="Elite"/>
    <n v="7"/>
    <n v="1649"/>
    <n v="0"/>
    <s v="Mesopotamia"/>
    <n v="0"/>
    <s v="Near Depletion"/>
    <s v="Mediocre"/>
    <n v="26412"/>
    <n v="0"/>
    <s v="http://blocgame.com/stats.php?id=56839"/>
  </r>
  <r>
    <s v="Royal Babylon"/>
    <s v="Hammurabi IV"/>
    <x v="7"/>
    <n v="108"/>
    <n v="0"/>
    <s v="Korean War surplus"/>
    <n v="2"/>
    <s v="Good"/>
    <n v="15"/>
    <n v="1643"/>
    <n v="0"/>
    <s v="Mesopotamia"/>
    <n v="0"/>
    <s v="Untapped"/>
    <s v="Mediocre"/>
    <n v="23665"/>
    <n v="0"/>
    <s v="http://blocgame.com/stats.php?id=60296"/>
  </r>
  <r>
    <s v="Infebiousness"/>
    <s v="infebious"/>
    <x v="38"/>
    <n v="99"/>
    <n v="4"/>
    <s v="Second World War surplus"/>
    <n v="2"/>
    <s v="Elite"/>
    <n v="1"/>
    <n v="1640"/>
    <n v="0"/>
    <s v="Southern Africa"/>
    <n v="0"/>
    <s v="Untapped"/>
    <s v="Mediocre"/>
    <n v="44015"/>
    <n v="0"/>
    <s v="http://blocgame.com/stats.php?id=40302"/>
  </r>
  <r>
    <s v="Catarax"/>
    <s v="Xarax93"/>
    <x v="39"/>
    <n v="20"/>
    <n v="0"/>
    <s v="First World War surplus"/>
    <n v="1"/>
    <s v="Undisciplined Rabble"/>
    <n v="123"/>
    <n v="1637"/>
    <n v="0"/>
    <s v="East Indies"/>
    <n v="0"/>
    <s v="Untapped"/>
    <s v="None"/>
    <n v="14711"/>
    <n v="0"/>
    <s v="http://blocgame.com/stats.php?id=60761"/>
  </r>
  <r>
    <s v="CBS"/>
    <s v="ChrisBeSmokin"/>
    <x v="8"/>
    <n v="69"/>
    <n v="1"/>
    <s v="Second World War surplus"/>
    <n v="3"/>
    <s v="Elite"/>
    <n v="16"/>
    <n v="1632"/>
    <n v="0"/>
    <s v="China"/>
    <n v="0"/>
    <s v="Untapped"/>
    <s v="Large"/>
    <n v="34696"/>
    <n v="0"/>
    <s v="http://blocgame.com/stats.php?id=45746"/>
  </r>
  <r>
    <s v="FSOMA"/>
    <s v="Fascist Toonder"/>
    <x v="3"/>
    <n v="10"/>
    <n v="0"/>
    <s v="First World War surplus"/>
    <n v="0"/>
    <s v="Undisciplined Rabble"/>
    <n v="67"/>
    <n v="1626"/>
    <n v="16"/>
    <s v="Mesoamerica"/>
    <n v="0"/>
    <s v="Untapped"/>
    <s v="Meagre"/>
    <n v="13613"/>
    <n v="0"/>
    <s v="http://blocgame.com/stats.php?id=60165"/>
  </r>
  <r>
    <s v="Marongwangsa"/>
    <s v="Dato Sri lat"/>
    <x v="14"/>
    <n v="11"/>
    <n v="2"/>
    <s v="Second World War surplus"/>
    <n v="2"/>
    <s v="Undisciplined Rabble"/>
    <n v="4"/>
    <n v="1621"/>
    <n v="0"/>
    <s v="Pacific Rim"/>
    <n v="0"/>
    <s v="Near Depletion"/>
    <s v="Small"/>
    <n v="16426"/>
    <n v="0"/>
    <s v="http://blocgame.com/stats.php?id=60588"/>
  </r>
  <r>
    <s v="VashiNation"/>
    <s v="Vashinator"/>
    <x v="10"/>
    <n v="27"/>
    <n v="1"/>
    <s v="Second World War surplus"/>
    <n v="2"/>
    <s v="Elite"/>
    <n v="1"/>
    <n v="1619"/>
    <n v="430"/>
    <s v="Indochina"/>
    <n v="0"/>
    <s v="Untapped"/>
    <s v="Small"/>
    <n v="29378"/>
    <n v="0"/>
    <s v="http://blocgame.com/stats.php?id=61141"/>
  </r>
  <r>
    <s v="Novi Sad"/>
    <s v="Serbian Gamer"/>
    <x v="1"/>
    <n v="3"/>
    <n v="0"/>
    <s v="Second World War surplus"/>
    <n v="2"/>
    <s v="Elite"/>
    <n v="10"/>
    <n v="1619"/>
    <n v="9507"/>
    <s v="Egypt"/>
    <n v="0"/>
    <s v="Plentiful"/>
    <s v="Mediocre"/>
    <n v="19545"/>
    <n v="0"/>
    <s v="http://blocgame.com/stats.php?id=60752"/>
  </r>
  <r>
    <s v="malays only"/>
    <s v="amril3036"/>
    <x v="14"/>
    <n v="38"/>
    <n v="1"/>
    <s v="First World War surplus"/>
    <n v="2"/>
    <s v="Standard"/>
    <n v="0"/>
    <n v="1610"/>
    <n v="0"/>
    <s v="Indochina"/>
    <n v="0"/>
    <s v="Near Depletion"/>
    <s v="Mediocre"/>
    <n v="18739"/>
    <n v="0"/>
    <s v="http://blocgame.com/stats.php?id=60591"/>
  </r>
  <r>
    <s v="Losong"/>
    <s v="Hafirus"/>
    <x v="14"/>
    <n v="73"/>
    <n v="2"/>
    <s v="First World War surplus"/>
    <n v="3"/>
    <s v="Elite"/>
    <n v="6"/>
    <n v="1604"/>
    <n v="0"/>
    <s v="Pacific Rim"/>
    <n v="0"/>
    <s v="Untapped"/>
    <s v="Somewhat Large"/>
    <n v="19976"/>
    <n v="0"/>
    <s v="http://blocgame.com/stats.php?id=60570"/>
  </r>
  <r>
    <s v="Golan"/>
    <s v="Golan"/>
    <x v="17"/>
    <n v="47"/>
    <n v="3"/>
    <s v="Second World War surplus"/>
    <n v="3"/>
    <s v="Standard"/>
    <n v="11"/>
    <n v="1604"/>
    <n v="700"/>
    <s v="Pacific Rim"/>
    <n v="0"/>
    <s v="Near Depletion"/>
    <s v="Mediocre"/>
    <n v="27398"/>
    <n v="0"/>
    <s v="http://blocgame.com/stats.php?id=60379"/>
  </r>
  <r>
    <s v="Bubbistan"/>
    <s v="Tiny Bubbles"/>
    <x v="40"/>
    <n v="51"/>
    <n v="0"/>
    <s v="Second World War surplus"/>
    <n v="1"/>
    <s v="Elite"/>
    <n v="5"/>
    <n v="1586"/>
    <n v="2390"/>
    <s v="Mesopotamia"/>
    <n v="0"/>
    <n v="0"/>
    <s v="Small"/>
    <n v="15513"/>
    <n v="0"/>
    <s v="http://blocgame.com/stats.php?id=60301"/>
  </r>
  <r>
    <s v="Leinad"/>
    <s v="bloodywaffles12"/>
    <x v="10"/>
    <n v="3"/>
    <n v="6"/>
    <s v="Second World War surplus"/>
    <n v="3"/>
    <s v="Good"/>
    <n v="128"/>
    <n v="1579"/>
    <n v="0"/>
    <s v="China"/>
    <n v="0"/>
    <s v="Untapped"/>
    <s v="None"/>
    <n v="5713"/>
    <n v="0"/>
    <s v="http://blocgame.com/stats.php?id=59332"/>
  </r>
  <r>
    <s v="KINGDOMTUM"/>
    <s v="RUBAH"/>
    <x v="14"/>
    <n v="114"/>
    <n v="6"/>
    <s v="Second World War surplus"/>
    <n v="3"/>
    <s v="Standard"/>
    <n v="5"/>
    <n v="1578"/>
    <n v="304"/>
    <s v="East Indies"/>
    <n v="0"/>
    <n v="0"/>
    <s v="Large"/>
    <n v="26094"/>
    <n v="0"/>
    <s v="http://blocgame.com/stats.php?id=60784"/>
  </r>
  <r>
    <s v="Smoking Bandit"/>
    <s v="RENTAKA"/>
    <x v="14"/>
    <n v="60"/>
    <n v="3"/>
    <s v="Second World War surplus"/>
    <n v="5"/>
    <s v="Standard"/>
    <n v="0"/>
    <n v="1569"/>
    <n v="260"/>
    <s v="East Indies"/>
    <n v="0"/>
    <s v="Plentiful"/>
    <s v="Very Powerful"/>
    <n v="38109"/>
    <n v="0"/>
    <s v="http://blocgame.com/stats.php?id=60611"/>
  </r>
  <r>
    <s v="Sioux Nation"/>
    <s v="Crazy Horse"/>
    <x v="0"/>
    <n v="2"/>
    <n v="1"/>
    <s v="Second World War surplus"/>
    <n v="3"/>
    <s v="Undisciplined Rabble"/>
    <n v="41"/>
    <n v="1562"/>
    <n v="0"/>
    <s v="Mesoamerica"/>
    <n v="0"/>
    <s v="Untapped"/>
    <s v="Mediocre"/>
    <n v="50398"/>
    <n v="0"/>
    <s v="http://blocgame.com/stats.php?id=48829"/>
  </r>
  <r>
    <s v="Ketereh"/>
    <s v="Kaduk_Durhaka"/>
    <x v="14"/>
    <n v="19"/>
    <n v="1"/>
    <s v="First World War surplus"/>
    <n v="2"/>
    <s v="Undisciplined Rabble"/>
    <n v="11"/>
    <n v="1546"/>
    <n v="0"/>
    <s v="East Indies"/>
    <n v="0"/>
    <s v="Plentiful"/>
    <s v="Large"/>
    <n v="20000"/>
    <n v="0"/>
    <s v="http://blocgame.com/stats.php?id=60606"/>
  </r>
  <r>
    <s v="Pulau"/>
    <s v="Gobby"/>
    <x v="14"/>
    <n v="78"/>
    <n v="3"/>
    <s v="Second World War surplus"/>
    <n v="2"/>
    <s v="Good"/>
    <n v="36"/>
    <n v="1537"/>
    <n v="367"/>
    <s v="Pacific Rim"/>
    <n v="0"/>
    <s v="Untapped"/>
    <s v="Mediocre"/>
    <n v="29201"/>
    <n v="0"/>
    <s v="http://blocgame.com/stats.php?id=60474"/>
  </r>
  <r>
    <s v="Iramerica"/>
    <s v="general_pooya"/>
    <x v="15"/>
    <n v="76"/>
    <n v="2"/>
    <s v="Second World War surplus"/>
    <n v="2"/>
    <s v="Good"/>
    <n v="1"/>
    <n v="1528"/>
    <n v="0"/>
    <s v="Persia"/>
    <n v="0"/>
    <n v="0"/>
    <s v="Large"/>
    <n v="11630"/>
    <n v="0"/>
    <s v="http://blocgame.com/stats.php?id=59804"/>
  </r>
  <r>
    <s v="Kukulala"/>
    <s v="Unkel"/>
    <x v="6"/>
    <n v="8"/>
    <n v="5"/>
    <s v="Second World War surplus"/>
    <n v="3"/>
    <s v="Standard"/>
    <n v="11"/>
    <n v="1526"/>
    <n v="0"/>
    <s v="Indochina"/>
    <n v="0"/>
    <n v="0"/>
    <s v="Powerful"/>
    <n v="26025"/>
    <n v="0"/>
    <s v="http://blocgame.com/stats.php?id=60796"/>
  </r>
  <r>
    <s v="Malacau"/>
    <s v="inth0x"/>
    <x v="10"/>
    <n v="9"/>
    <n v="0"/>
    <s v="First World War surplus"/>
    <n v="2"/>
    <s v="Poor"/>
    <n v="49"/>
    <n v="1519"/>
    <n v="0"/>
    <s v="Indochina"/>
    <n v="0"/>
    <s v="Untapped"/>
    <s v="None"/>
    <n v="8584"/>
    <n v="0"/>
    <s v="http://blocgame.com/stats.php?id=59315"/>
  </r>
  <r>
    <s v="TollBayarDulu"/>
    <s v="Kunta Kintey"/>
    <x v="14"/>
    <n v="199"/>
    <n v="11"/>
    <s v="Vietnam War surplus"/>
    <n v="8"/>
    <s v="Standard"/>
    <n v="4"/>
    <n v="1516"/>
    <n v="0"/>
    <s v="East Indies"/>
    <n v="6"/>
    <s v="Untapped"/>
    <s v="Very Powerful"/>
    <n v="49458"/>
    <n v="0.1"/>
    <s v="http://blocgame.com/stats.php?id=60787"/>
  </r>
  <r>
    <s v="admiral haz"/>
    <s v="admiral haz"/>
    <x v="14"/>
    <n v="15"/>
    <n v="2"/>
    <s v="First World War surplus"/>
    <n v="2"/>
    <s v="Elite"/>
    <n v="8"/>
    <n v="1506"/>
    <n v="0"/>
    <s v="East Indies"/>
    <n v="0"/>
    <s v="Near Depletion"/>
    <s v="Mediocre"/>
    <n v="16580"/>
    <n v="0"/>
    <s v="http://blocgame.com/stats.php?id=60473"/>
  </r>
  <r>
    <s v="RawMaterials"/>
    <s v="CBebbs01"/>
    <x v="10"/>
    <n v="2"/>
    <n v="0"/>
    <s v="First World War surplus"/>
    <n v="0"/>
    <s v="Standard"/>
    <n v="21"/>
    <n v="1493"/>
    <n v="0"/>
    <s v="Pacific Rim"/>
    <n v="0"/>
    <s v="Untapped"/>
    <s v="None"/>
    <n v="13478"/>
    <n v="0"/>
    <s v="http://blocgame.com/stats.php?id=60723"/>
  </r>
  <r>
    <s v="Chinvanie"/>
    <s v="Lau Wang Chun"/>
    <x v="15"/>
    <n v="9"/>
    <n v="0"/>
    <s v="Second World War surplus"/>
    <n v="1"/>
    <s v="Elite"/>
    <n v="39"/>
    <n v="1470"/>
    <n v="62"/>
    <s v="Indochina"/>
    <n v="0"/>
    <s v="Untapped"/>
    <s v="Meagre"/>
    <n v="9360"/>
    <n v="0"/>
    <s v="http://blocgame.com/stats.php?id=60732"/>
  </r>
  <r>
    <s v="Newbish"/>
    <s v="Newbish"/>
    <x v="3"/>
    <n v="78"/>
    <n v="1"/>
    <s v="Korean War surplus"/>
    <n v="3"/>
    <s v="Standard"/>
    <n v="4"/>
    <n v="1463"/>
    <n v="5922"/>
    <s v="Mesopotamia"/>
    <n v="0"/>
    <s v="Untapped"/>
    <s v="Powerful"/>
    <n v="33025"/>
    <n v="0"/>
    <s v="http://blocgame.com/stats.php?id=59854"/>
  </r>
  <r>
    <s v="Bango"/>
    <s v="MrTangoMango"/>
    <x v="0"/>
    <n v="59"/>
    <n v="1"/>
    <s v="First World War surplus"/>
    <n v="2"/>
    <s v="Standard"/>
    <n v="144"/>
    <n v="1460"/>
    <n v="201"/>
    <s v="Indochina"/>
    <n v="0"/>
    <s v="Untapped"/>
    <s v="Large"/>
    <n v="35544"/>
    <n v="0"/>
    <s v="http://blocgame.com/stats.php?id=59337"/>
  </r>
  <r>
    <s v="Seychelles"/>
    <s v="Belanger_Chris"/>
    <x v="10"/>
    <n v="2"/>
    <n v="31"/>
    <s v="Second World War surplus"/>
    <n v="3"/>
    <s v="Undisciplined Rabble"/>
    <n v="172"/>
    <n v="1456"/>
    <n v="4240"/>
    <s v="Mesopotamia"/>
    <n v="0"/>
    <s v="Untapped"/>
    <s v="None"/>
    <n v="6829"/>
    <n v="0"/>
    <s v="http://blocgame.com/stats.php?id=52110"/>
  </r>
  <r>
    <s v="Bayu"/>
    <s v="Kazeng"/>
    <x v="14"/>
    <n v="44"/>
    <n v="2"/>
    <s v="Second World War surplus"/>
    <n v="2"/>
    <s v="Elite"/>
    <n v="10"/>
    <n v="1450"/>
    <n v="329"/>
    <s v="East Indies"/>
    <n v="0"/>
    <s v="Untapped"/>
    <s v="Large"/>
    <n v="20594"/>
    <n v="0"/>
    <s v="http://blocgame.com/stats.php?id=60447"/>
  </r>
  <r>
    <s v="Heraclea"/>
    <s v="Dionysus"/>
    <x v="10"/>
    <n v="8"/>
    <n v="0"/>
    <s v="First World War surplus"/>
    <n v="0"/>
    <s v="Undisciplined Rabble"/>
    <n v="46"/>
    <n v="1448"/>
    <n v="1382"/>
    <s v="Mesopotamia"/>
    <n v="0"/>
    <s v="Untapped"/>
    <s v="Large"/>
    <n v="2535"/>
    <n v="0"/>
    <s v="http://blocgame.com/stats.php?id=50490"/>
  </r>
  <r>
    <s v="ToGlory"/>
    <s v="Bagelbeater"/>
    <x v="10"/>
    <n v="31"/>
    <n v="0"/>
    <s v="First World War surplus"/>
    <n v="0"/>
    <s v="Standard"/>
    <n v="21"/>
    <n v="1448"/>
    <n v="0"/>
    <s v="Pacific Rim"/>
    <n v="0"/>
    <s v="Untapped"/>
    <s v="Meagre"/>
    <n v="11353"/>
    <n v="0"/>
    <s v="http://blocgame.com/stats.php?id=60404"/>
  </r>
  <r>
    <s v="Hajoki"/>
    <s v="Makao"/>
    <x v="10"/>
    <n v="23"/>
    <n v="0"/>
    <s v="First World War surplus"/>
    <n v="0"/>
    <s v="Undisciplined Rabble"/>
    <n v="34"/>
    <n v="1433"/>
    <n v="9654"/>
    <s v="Atlas"/>
    <n v="0"/>
    <n v="0"/>
    <s v="None"/>
    <n v="13343"/>
    <n v="0"/>
    <s v="http://blocgame.com/stats.php?id=60093"/>
  </r>
  <r>
    <s v="1mdb"/>
    <s v="Kerismas"/>
    <x v="39"/>
    <n v="15"/>
    <n v="0"/>
    <s v="Finest of the 19th century"/>
    <n v="1"/>
    <s v="Undisciplined Rabble"/>
    <n v="123"/>
    <n v="1431"/>
    <n v="0"/>
    <s v="Pacific Rim"/>
    <n v="0"/>
    <s v="Untapped"/>
    <s v="None"/>
    <n v="14521"/>
    <n v="0"/>
    <s v="http://blocgame.com/stats.php?id=60848"/>
  </r>
  <r>
    <s v="TheDankLight"/>
    <s v="TheDankDark"/>
    <x v="6"/>
    <n v="91"/>
    <n v="5"/>
    <s v="Second World War surplus"/>
    <n v="3"/>
    <s v="Elite"/>
    <n v="4"/>
    <n v="1418"/>
    <n v="5692"/>
    <s v="Persia"/>
    <n v="0"/>
    <s v="Plentiful"/>
    <s v="Mediocre"/>
    <n v="32344"/>
    <n v="0"/>
    <s v="http://blocgame.com/stats.php?id=60950"/>
  </r>
  <r>
    <s v="lobai"/>
    <s v="tokarab91"/>
    <x v="14"/>
    <n v="2"/>
    <n v="0"/>
    <s v="First World War surplus"/>
    <n v="1"/>
    <s v="Elite"/>
    <n v="8"/>
    <n v="1418"/>
    <n v="439"/>
    <s v="East Indies"/>
    <n v="0"/>
    <s v="Untapped"/>
    <s v="Mediocre"/>
    <n v="16011"/>
    <n v="0"/>
    <s v="http://blocgame.com/stats.php?id=60481"/>
  </r>
  <r>
    <s v="Baris"/>
    <s v="Apollo"/>
    <x v="10"/>
    <n v="5"/>
    <n v="0"/>
    <s v="Second World War surplus"/>
    <n v="0"/>
    <s v="Undisciplined Rabble"/>
    <n v="46"/>
    <n v="1407"/>
    <n v="1355"/>
    <s v="Atlas"/>
    <n v="0"/>
    <s v="Untapped"/>
    <s v="None"/>
    <n v="1131"/>
    <n v="0"/>
    <s v="http://blocgame.com/stats.php?id=50487"/>
  </r>
  <r>
    <s v="RUUM"/>
    <s v="RAYMONDSKY"/>
    <x v="14"/>
    <n v="75"/>
    <n v="1"/>
    <s v="First World War surplus"/>
    <n v="2"/>
    <s v="Good"/>
    <n v="10"/>
    <n v="1405"/>
    <n v="0"/>
    <s v="Pacific Rim"/>
    <n v="0"/>
    <n v="0"/>
    <s v="Mediocre"/>
    <n v="23230"/>
    <n v="0"/>
    <s v="http://blocgame.com/stats.php?id=60543"/>
  </r>
  <r>
    <s v="Maicopia"/>
    <s v="Maycee"/>
    <x v="13"/>
    <n v="29"/>
    <n v="0"/>
    <s v="Second World War surplus"/>
    <n v="1"/>
    <s v="Standard"/>
    <n v="6"/>
    <n v="1392"/>
    <n v="0"/>
    <s v="Pacific Rim"/>
    <n v="0"/>
    <s v="Untapped"/>
    <s v="Small"/>
    <n v="7646"/>
    <n v="0"/>
    <s v="http://blocgame.com/stats.php?id=60299"/>
  </r>
  <r>
    <s v="MyKingdom"/>
    <s v="General"/>
    <x v="14"/>
    <n v="5"/>
    <n v="0"/>
    <s v="Second World War surplus"/>
    <n v="2"/>
    <s v="Elite"/>
    <n v="11"/>
    <n v="1388"/>
    <n v="0"/>
    <s v="East Indies"/>
    <n v="0"/>
    <s v="Depleted"/>
    <s v="None"/>
    <n v="15527"/>
    <n v="0"/>
    <s v="http://blocgame.com/stats.php?id=60728"/>
  </r>
  <r>
    <s v="Vyzen"/>
    <s v="Gottrich"/>
    <x v="10"/>
    <n v="8"/>
    <n v="0"/>
    <s v="First World War surplus"/>
    <n v="1"/>
    <s v="Undisciplined Rabble"/>
    <n v="32"/>
    <n v="1381"/>
    <n v="6656"/>
    <s v="Atlas"/>
    <n v="0"/>
    <s v="Untapped"/>
    <s v="Meagre"/>
    <n v="13750"/>
    <n v="0"/>
    <s v="http://blocgame.com/stats.php?id=59456"/>
  </r>
  <r>
    <s v="Fenix"/>
    <s v="fr33d0mpt"/>
    <x v="5"/>
    <n v="4"/>
    <n v="0"/>
    <s v="First World War surplus"/>
    <n v="2"/>
    <s v="Good"/>
    <n v="8"/>
    <n v="1378"/>
    <n v="0"/>
    <s v="China"/>
    <n v="0"/>
    <s v="Untapped"/>
    <s v="None"/>
    <n v="19094"/>
    <n v="0"/>
    <s v="http://blocgame.com/stats.php?id=58875"/>
  </r>
  <r>
    <s v="Ikang"/>
    <s v="Ikanjaket"/>
    <x v="10"/>
    <n v="13"/>
    <n v="0"/>
    <s v="Finest of the 19th century"/>
    <n v="1"/>
    <s v="Undisciplined Rabble"/>
    <n v="123"/>
    <n v="1369"/>
    <n v="0"/>
    <s v="East Indies"/>
    <n v="0"/>
    <s v="Untapped"/>
    <s v="None"/>
    <n v="19404"/>
    <n v="0"/>
    <s v="http://blocgame.com/stats.php?id=60795"/>
  </r>
  <r>
    <s v="The Leaf"/>
    <s v="DonaldTremp"/>
    <x v="6"/>
    <n v="4"/>
    <n v="1"/>
    <s v="First World War surplus"/>
    <n v="2"/>
    <s v="Elite"/>
    <n v="5"/>
    <n v="1365"/>
    <n v="0"/>
    <s v="Arabia"/>
    <n v="0"/>
    <s v="Untapped"/>
    <s v="None"/>
    <n v="5288"/>
    <n v="0"/>
    <s v="http://blocgame.com/stats.php?id=59290"/>
  </r>
  <r>
    <s v="Clarentinia"/>
    <s v="CCBubbaCC"/>
    <x v="6"/>
    <n v="8"/>
    <n v="0"/>
    <s v="First World War surplus"/>
    <n v="2"/>
    <s v="Elite"/>
    <n v="32"/>
    <n v="1358"/>
    <n v="0"/>
    <s v="Caribbean"/>
    <n v="0"/>
    <n v="0"/>
    <s v="Mediocre"/>
    <n v="19524"/>
    <n v="0"/>
    <s v="http://blocgame.com/stats.php?id=60757"/>
  </r>
  <r>
    <s v="Perdition"/>
    <s v="Doctor"/>
    <x v="17"/>
    <n v="119"/>
    <n v="0"/>
    <s v="Second World War surplus"/>
    <n v="3"/>
    <s v="Good"/>
    <n v="7"/>
    <n v="1356"/>
    <n v="430"/>
    <s v="Pacific Rim"/>
    <n v="0"/>
    <s v="Near Depletion"/>
    <s v="Mediocre"/>
    <n v="37589"/>
    <n v="0"/>
    <s v="http://blocgame.com/stats.php?id=61115"/>
  </r>
  <r>
    <s v="Bantloa"/>
    <s v="Caelan"/>
    <x v="41"/>
    <n v="28"/>
    <n v="0"/>
    <s v="First World War surplus"/>
    <n v="1"/>
    <s v="Undisciplined Rabble"/>
    <n v="76"/>
    <n v="1355"/>
    <n v="0"/>
    <s v="West Africa"/>
    <n v="0"/>
    <n v="0"/>
    <s v="Mediocre"/>
    <n v="10022"/>
    <n v="0"/>
    <s v="http://blocgame.com/stats.php?id=59574"/>
  </r>
  <r>
    <s v="Free Vietnam"/>
    <s v="dragonexis99"/>
    <x v="4"/>
    <n v="53"/>
    <n v="0"/>
    <s v="Second World War surplus"/>
    <n v="3"/>
    <s v="Elite"/>
    <n v="12"/>
    <n v="1350"/>
    <n v="360"/>
    <s v="Indochina"/>
    <n v="0"/>
    <s v="Untapped"/>
    <s v="Meagre"/>
    <n v="23192"/>
    <n v="0"/>
    <s v="http://blocgame.com/stats.php?id=60426"/>
  </r>
  <r>
    <s v="Teganu"/>
    <s v="awangTranung"/>
    <x v="15"/>
    <n v="8"/>
    <n v="1"/>
    <s v="First World War surplus"/>
    <n v="2"/>
    <s v="Standard"/>
    <n v="12"/>
    <n v="1348"/>
    <n v="256"/>
    <s v="East Indies"/>
    <n v="0"/>
    <s v="Untapped"/>
    <s v="Mediocre"/>
    <n v="11009"/>
    <n v="0"/>
    <s v="http://blocgame.com/stats.php?id=60668"/>
  </r>
  <r>
    <s v="malapetaka"/>
    <s v="bolawei9"/>
    <x v="6"/>
    <n v="9"/>
    <n v="0"/>
    <s v="First World War surplus"/>
    <n v="1"/>
    <s v="Elite"/>
    <n v="19"/>
    <n v="1348"/>
    <n v="0"/>
    <s v="East Indies"/>
    <n v="0"/>
    <s v="Untapped"/>
    <s v="Mediocre"/>
    <n v="10899"/>
    <n v="0"/>
    <s v="http://blocgame.com/stats.php?id=60813"/>
  </r>
  <r>
    <s v="Bratavia"/>
    <s v="Jack Calvin"/>
    <x v="10"/>
    <n v="6"/>
    <n v="0"/>
    <s v="First World War surplus"/>
    <n v="1"/>
    <s v="Undisciplined Rabble"/>
    <n v="64"/>
    <n v="1337"/>
    <n v="32"/>
    <s v="Indochina"/>
    <n v="0"/>
    <s v="Untapped"/>
    <s v="None"/>
    <n v="8937"/>
    <n v="0"/>
    <s v="http://blocgame.com/stats.php?id=60351"/>
  </r>
  <r>
    <s v="Kotasinga"/>
    <s v="Stalin VI"/>
    <x v="14"/>
    <n v="77"/>
    <n v="5"/>
    <s v="Second World War surplus"/>
    <n v="3"/>
    <s v="Elite"/>
    <n v="2"/>
    <n v="1335"/>
    <n v="0"/>
    <s v="East Indies"/>
    <n v="0"/>
    <n v="0"/>
    <s v="Large"/>
    <n v="20300"/>
    <n v="0"/>
    <s v="http://blocgame.com/stats.php?id=60448"/>
  </r>
  <r>
    <s v="Kazilers Shoil"/>
    <s v="Haroni Ismaelist"/>
    <x v="5"/>
    <n v="36"/>
    <n v="3"/>
    <s v="First World War surplus"/>
    <n v="2"/>
    <s v="Good"/>
    <n v="2"/>
    <n v="1335"/>
    <n v="0"/>
    <s v="Mesoamerica"/>
    <n v="0"/>
    <s v="Near Depletion"/>
    <s v="Meagre"/>
    <n v="13873"/>
    <n v="0"/>
    <s v="http://blocgame.com/stats.php?id=60641"/>
  </r>
  <r>
    <s v="Loki Land"/>
    <s v="Resurrect Dead"/>
    <x v="10"/>
    <n v="23"/>
    <n v="0"/>
    <s v="Second World War surplus"/>
    <n v="1"/>
    <s v="Elite"/>
    <n v="5"/>
    <n v="1333"/>
    <n v="6270"/>
    <s v="Mesopotamia"/>
    <n v="0"/>
    <n v="0"/>
    <s v="Mediocre"/>
    <n v="17279"/>
    <n v="0"/>
    <s v="http://blocgame.com/stats.php?id=60300"/>
  </r>
  <r>
    <s v="Bolshevikistan"/>
    <s v="S.D.Plessken"/>
    <x v="35"/>
    <n v="8"/>
    <n v="0"/>
    <s v="Second World War surplus"/>
    <n v="1"/>
    <s v="Undisciplined Rabble"/>
    <n v="1"/>
    <n v="1316"/>
    <n v="215"/>
    <s v="Congo"/>
    <n v="0"/>
    <s v="Near Depletion"/>
    <s v="None"/>
    <n v="10250"/>
    <n v="0"/>
    <s v="http://blocgame.com/stats.php?id=60189"/>
  </r>
  <r>
    <s v="Gora"/>
    <s v="Gora"/>
    <x v="5"/>
    <n v="4"/>
    <n v="0"/>
    <s v="Korean War surplus"/>
    <n v="2"/>
    <s v="Undisciplined Rabble"/>
    <n v="125"/>
    <n v="1316"/>
    <n v="0"/>
    <s v="The Subcontinent"/>
    <n v="0"/>
    <n v="0"/>
    <s v="None"/>
    <n v="2291"/>
    <n v="0"/>
    <s v="http://blocgame.com/stats.php?id=54886"/>
  </r>
  <r>
    <s v="Doctorliasia"/>
    <s v="Lord Hillsworth"/>
    <x v="17"/>
    <n v="41"/>
    <n v="5"/>
    <s v="Finest of the 19th century"/>
    <n v="2"/>
    <s v="Elite"/>
    <n v="5"/>
    <n v="1316"/>
    <n v="340"/>
    <s v="Pacific Rim"/>
    <n v="0"/>
    <s v="Near Depletion"/>
    <s v="Somewhat Large"/>
    <n v="23777"/>
    <n v="0"/>
    <s v="http://blocgame.com/stats.php?id=60284"/>
  </r>
  <r>
    <s v="not my friends"/>
    <s v="Not my friends"/>
    <x v="2"/>
    <n v="98"/>
    <n v="2"/>
    <s v="Persian Gulf War surplus"/>
    <n v="3"/>
    <s v="Elite"/>
    <n v="0"/>
    <n v="1312"/>
    <n v="0"/>
    <s v="China"/>
    <n v="0"/>
    <s v="Untapped"/>
    <s v="Very Powerful"/>
    <n v="28162"/>
    <n v="0"/>
    <s v="http://blocgame.com/stats.php?id=53496"/>
  </r>
  <r>
    <s v="Istaq"/>
    <s v="Ahmaddidat"/>
    <x v="42"/>
    <n v="2"/>
    <n v="0"/>
    <s v="Finest of the 19th century"/>
    <n v="1"/>
    <s v="Undisciplined Rabble"/>
    <n v="133"/>
    <n v="1302"/>
    <n v="799"/>
    <s v="Mesopotamia"/>
    <n v="0"/>
    <s v="Untapped"/>
    <s v="Meagre"/>
    <n v="20000"/>
    <n v="0"/>
    <s v="http://blocgame.com/stats.php?id=61010"/>
  </r>
  <r>
    <s v="Johore"/>
    <s v="Izuddin"/>
    <x v="10"/>
    <n v="9"/>
    <n v="0"/>
    <s v="First World War surplus"/>
    <n v="1"/>
    <s v="Standard"/>
    <n v="130"/>
    <n v="1299"/>
    <n v="75"/>
    <s v="Indochina"/>
    <n v="0"/>
    <s v="Untapped"/>
    <s v="Mediocre"/>
    <n v="13210"/>
    <n v="0"/>
    <s v="http://blocgame.com/stats.php?id=60455"/>
  </r>
  <r>
    <s v="MYland"/>
    <s v="M U H D ASYRAF"/>
    <x v="14"/>
    <n v="41"/>
    <n v="1"/>
    <s v="First World War surplus"/>
    <n v="3"/>
    <s v="Good"/>
    <n v="9"/>
    <n v="1288"/>
    <n v="0"/>
    <s v="East Indies"/>
    <n v="0"/>
    <s v="Untapped"/>
    <s v="Large"/>
    <n v="20000"/>
    <n v="0"/>
    <s v="http://blocgame.com/stats.php?id=60582"/>
  </r>
  <r>
    <s v="Lamia"/>
    <s v="Oceanus"/>
    <x v="0"/>
    <n v="1"/>
    <n v="0"/>
    <s v="First World War surplus"/>
    <n v="0"/>
    <s v="Undisciplined Rabble"/>
    <n v="46"/>
    <n v="1287"/>
    <n v="2412"/>
    <s v="Atlas"/>
    <n v="0"/>
    <s v="Untapped"/>
    <s v="None"/>
    <n v="16667"/>
    <n v="0"/>
    <s v="http://blocgame.com/stats.php?id=50504"/>
  </r>
  <r>
    <s v="hollywoodundead"/>
    <s v="batmanthing2222"/>
    <x v="36"/>
    <n v="4"/>
    <n v="0"/>
    <s v="First World War surplus"/>
    <n v="0"/>
    <s v="Elite"/>
    <n v="69"/>
    <n v="1282"/>
    <n v="0"/>
    <s v="Arabia"/>
    <n v="0"/>
    <s v="Untapped"/>
    <s v="Mediocre"/>
    <n v="16172"/>
    <n v="0"/>
    <s v="http://blocgame.com/stats.php?id=59629"/>
  </r>
  <r>
    <s v="San-tï¿½iao"/>
    <s v="Ching Shih"/>
    <x v="17"/>
    <n v="109"/>
    <n v="15"/>
    <s v="Second World War surplus"/>
    <n v="6"/>
    <s v="Good"/>
    <n v="1"/>
    <n v="1277"/>
    <n v="264"/>
    <s v="Pacific Rim"/>
    <n v="0"/>
    <s v="Untapped"/>
    <s v="Large"/>
    <n v="68704"/>
    <n v="0"/>
    <s v="http://blocgame.com/stats.php?id=60079"/>
  </r>
  <r>
    <s v="VOSARAK"/>
    <s v="ETHAN HUNT"/>
    <x v="1"/>
    <n v="39"/>
    <n v="3"/>
    <s v="Second World War surplus"/>
    <n v="3"/>
    <s v="Elite"/>
    <n v="3"/>
    <n v="1277"/>
    <n v="0"/>
    <s v="Arabia"/>
    <n v="0"/>
    <s v="Untapped"/>
    <s v="Large"/>
    <n v="20000"/>
    <n v="0"/>
    <s v="http://blocgame.com/stats.php?id=61021"/>
  </r>
  <r>
    <s v="MalayaRaya"/>
    <s v="Kitul"/>
    <x v="14"/>
    <n v="38"/>
    <n v="0"/>
    <s v="First World War surplus"/>
    <n v="1"/>
    <s v="Elite"/>
    <n v="9"/>
    <n v="1269"/>
    <n v="0"/>
    <s v="Pacific Rim"/>
    <n v="0"/>
    <n v="0"/>
    <s v="Mediocre"/>
    <n v="12860"/>
    <n v="0"/>
    <s v="http://blocgame.com/stats.php?id=60388"/>
  </r>
  <r>
    <s v="aloyler"/>
    <s v="aloylerrr"/>
    <x v="6"/>
    <n v="70"/>
    <n v="2"/>
    <s v="Second World War surplus"/>
    <n v="3"/>
    <s v="Good"/>
    <n v="9"/>
    <n v="1264"/>
    <n v="0"/>
    <s v="East Indies"/>
    <n v="0"/>
    <s v="Untapped"/>
    <s v="Powerful"/>
    <n v="20000"/>
    <n v="0"/>
    <s v="http://blocgame.com/stats.php?id=60699"/>
  </r>
  <r>
    <s v="Silk Road"/>
    <s v="Hardlined1"/>
    <x v="1"/>
    <n v="47"/>
    <n v="6"/>
    <s v="Vietnam War surplus"/>
    <n v="4"/>
    <s v="Standard"/>
    <n v="127"/>
    <n v="1263"/>
    <n v="0"/>
    <s v="China"/>
    <n v="0"/>
    <s v="Untapped"/>
    <s v="Very Powerful"/>
    <n v="27403"/>
    <n v="0"/>
    <s v="http://blocgame.com/stats.php?id=58605"/>
  </r>
  <r>
    <s v="Buchepalia"/>
    <s v="ubiqa"/>
    <x v="14"/>
    <n v="91"/>
    <n v="5"/>
    <s v="First World War surplus"/>
    <n v="3"/>
    <s v="Elite"/>
    <n v="3"/>
    <n v="1258"/>
    <n v="0"/>
    <s v="The Subcontinent"/>
    <n v="0"/>
    <s v="Depleted"/>
    <s v="Large"/>
    <n v="20000"/>
    <n v="0"/>
    <s v="http://blocgame.com/stats.php?id=60734"/>
  </r>
  <r>
    <s v="Italian Lybia"/>
    <s v="Federico Dionisi"/>
    <x v="35"/>
    <n v="77"/>
    <n v="0"/>
    <s v="Second World War surplus"/>
    <n v="1"/>
    <s v="Good"/>
    <n v="8"/>
    <n v="1239"/>
    <n v="0"/>
    <s v="Egypt"/>
    <n v="0"/>
    <s v="Untapped"/>
    <s v="Large"/>
    <n v="16582"/>
    <n v="0"/>
    <s v="http://blocgame.com/stats.php?id=60316"/>
  </r>
  <r>
    <s v="Zone21-Malaya"/>
    <s v="PG PG PG PG PG"/>
    <x v="14"/>
    <n v="95"/>
    <n v="2"/>
    <s v="First World War surplus"/>
    <n v="2"/>
    <s v="Good"/>
    <n v="7"/>
    <n v="1235"/>
    <n v="0"/>
    <s v="East Indies"/>
    <n v="0"/>
    <s v="Untapped"/>
    <s v="Somewhat Large"/>
    <n v="20900"/>
    <n v="0"/>
    <s v="http://blocgame.com/stats.php?id=60973"/>
  </r>
  <r>
    <s v="Lahanation"/>
    <s v="Sahanation"/>
    <x v="15"/>
    <n v="35"/>
    <n v="0"/>
    <s v="First World War surplus"/>
    <n v="1"/>
    <s v="Standard"/>
    <n v="5"/>
    <n v="1233"/>
    <n v="0"/>
    <s v="East Indies"/>
    <n v="0"/>
    <s v="Depleted"/>
    <s v="Mediocre"/>
    <n v="13209"/>
    <n v="0"/>
    <s v="http://blocgame.com/stats.php?id=60391"/>
  </r>
  <r>
    <s v="KaleCepo"/>
    <s v="sultan lee"/>
    <x v="14"/>
    <n v="140"/>
    <n v="5"/>
    <s v="Second World War surplus"/>
    <n v="8"/>
    <s v="Poor"/>
    <n v="1"/>
    <n v="1230"/>
    <n v="0"/>
    <s v="East Indies"/>
    <n v="0"/>
    <s v="Untapped"/>
    <s v="Very Powerful"/>
    <n v="33995"/>
    <n v="0"/>
    <s v="http://blocgame.com/stats.php?id=60711"/>
  </r>
  <r>
    <s v="Freidonia"/>
    <s v="David Tibet"/>
    <x v="15"/>
    <n v="33"/>
    <n v="0"/>
    <s v="Second World War surplus"/>
    <n v="0"/>
    <s v="Good"/>
    <n v="3"/>
    <n v="1228"/>
    <n v="146"/>
    <s v="East Africa"/>
    <n v="0"/>
    <s v="Untapped"/>
    <s v="Small"/>
    <n v="20000"/>
    <n v="0"/>
    <s v="http://blocgame.com/stats.php?id=60896"/>
  </r>
  <r>
    <s v="Nueva Galicia"/>
    <s v="FedericoDionisi"/>
    <x v="12"/>
    <n v="10"/>
    <n v="0"/>
    <s v="Second World War surplus"/>
    <n v="0"/>
    <s v="Elite"/>
    <n v="0"/>
    <n v="1216"/>
    <n v="0"/>
    <s v="Southern Cone"/>
    <n v="0"/>
    <s v="Plentiful"/>
    <s v="Small"/>
    <n v="11120"/>
    <n v="0"/>
    <s v="http://blocgame.com/stats.php?id=60349"/>
  </r>
  <r>
    <s v="Harimau Malaya"/>
    <s v="kucailani"/>
    <x v="14"/>
    <n v="4"/>
    <n v="0"/>
    <s v="First World War surplus"/>
    <n v="1"/>
    <s v="Undisciplined Rabble"/>
    <n v="35"/>
    <n v="1215"/>
    <n v="0"/>
    <s v="East Indies"/>
    <n v="0"/>
    <s v="Untapped"/>
    <s v="Meagre"/>
    <n v="19800"/>
    <n v="0"/>
    <s v="http://blocgame.com/stats.php?id=61048"/>
  </r>
  <r>
    <s v="Sharkonia"/>
    <s v="sharkman15"/>
    <x v="10"/>
    <n v="4"/>
    <n v="0"/>
    <s v="Second World War surplus"/>
    <n v="1"/>
    <s v="Elite"/>
    <n v="195"/>
    <n v="1210"/>
    <n v="0"/>
    <s v="Caribbean"/>
    <n v="0"/>
    <s v="Untapped"/>
    <s v="Small"/>
    <n v="13468"/>
    <n v="0"/>
    <s v="http://blocgame.com/stats.php?id=58634"/>
  </r>
  <r>
    <s v="Kommandostan"/>
    <s v="plerer"/>
    <x v="0"/>
    <n v="25"/>
    <n v="0"/>
    <s v="Finest of the 19th century"/>
    <n v="2"/>
    <s v="Good"/>
    <n v="199"/>
    <n v="1206"/>
    <n v="0"/>
    <s v="Mesopotamia"/>
    <n v="0"/>
    <s v="Untapped"/>
    <s v="None"/>
    <n v="20398"/>
    <n v="0"/>
    <s v="http://blocgame.com/stats.php?id=61002"/>
  </r>
  <r>
    <s v="Samos"/>
    <s v="Hyperion"/>
    <x v="10"/>
    <n v="8"/>
    <n v="0"/>
    <s v="Finest of the 19th century"/>
    <n v="0"/>
    <s v="Undisciplined Rabble"/>
    <n v="46"/>
    <n v="1206"/>
    <n v="0"/>
    <s v="Egypt"/>
    <n v="0"/>
    <s v="Untapped"/>
    <s v="None"/>
    <n v="11231"/>
    <n v="0"/>
    <s v="http://blocgame.com/stats.php?id=50509"/>
  </r>
  <r>
    <s v="WorldOfPeace"/>
    <s v="ALMAHDI"/>
    <x v="14"/>
    <n v="54"/>
    <n v="0"/>
    <s v="Second World War surplus"/>
    <n v="1"/>
    <s v="Good"/>
    <n v="5"/>
    <n v="1194"/>
    <n v="585"/>
    <s v="East Indies"/>
    <n v="0"/>
    <s v="Plentiful"/>
    <s v="Mediocre"/>
    <n v="22468"/>
    <n v="0"/>
    <s v="http://blocgame.com/stats.php?id=60677"/>
  </r>
  <r>
    <s v="Mogudishu"/>
    <s v="Hussain Mohammed Dahir"/>
    <x v="10"/>
    <n v="15"/>
    <n v="0"/>
    <s v="First World War surplus"/>
    <n v="1"/>
    <s v="Undisciplined Rabble"/>
    <n v="123"/>
    <n v="1189"/>
    <n v="0"/>
    <s v="East Africa"/>
    <n v="0"/>
    <s v="Untapped"/>
    <s v="Mediocre"/>
    <n v="17324"/>
    <n v="0"/>
    <s v="http://blocgame.com/stats.php?id=60493"/>
  </r>
  <r>
    <s v="Ahmad Maslan"/>
    <s v="ahmad maslan"/>
    <x v="14"/>
    <n v="65"/>
    <n v="0"/>
    <s v="Second World War surplus"/>
    <n v="4"/>
    <s v="Elite"/>
    <n v="6"/>
    <n v="1178"/>
    <n v="0"/>
    <s v="Pacific Rim"/>
    <n v="0"/>
    <s v="Untapped"/>
    <s v="Mediocre"/>
    <n v="19602"/>
    <n v="0"/>
    <s v="http://blocgame.com/stats.php?id=60745"/>
  </r>
  <r>
    <s v="Dewia"/>
    <s v="likeakarp"/>
    <x v="36"/>
    <n v="5"/>
    <n v="0"/>
    <s v="First World War surplus"/>
    <n v="2"/>
    <s v="Elite"/>
    <n v="196"/>
    <n v="1175"/>
    <n v="0"/>
    <s v="Egypt"/>
    <n v="0"/>
    <s v="Untapped"/>
    <s v="Mediocre"/>
    <n v="9085"/>
    <n v="0"/>
    <s v="http://blocgame.com/stats.php?id=59562"/>
  </r>
  <r>
    <s v="Jalan Ampang"/>
    <s v="Haji Amril"/>
    <x v="14"/>
    <n v="70"/>
    <n v="5"/>
    <s v="Second World War surplus"/>
    <n v="3"/>
    <s v="Standard"/>
    <n v="0"/>
    <n v="1175"/>
    <n v="0"/>
    <s v="East Indies"/>
    <n v="0"/>
    <s v="Untapped"/>
    <s v="Mediocre"/>
    <n v="24115"/>
    <n v="0"/>
    <s v="http://blocgame.com/stats.php?id=60954"/>
  </r>
  <r>
    <s v="ADAMLAND"/>
    <s v="adamharez"/>
    <x v="5"/>
    <n v="10"/>
    <n v="1"/>
    <s v="First World War surplus"/>
    <n v="2"/>
    <s v="Standard"/>
    <n v="1"/>
    <n v="1171"/>
    <n v="0"/>
    <s v="Arabia"/>
    <n v="0"/>
    <s v="Depleted"/>
    <s v="None"/>
    <n v="20728"/>
    <n v="0"/>
    <s v="http://blocgame.com/stats.php?id=60764"/>
  </r>
  <r>
    <s v="Alohaha"/>
    <s v="Jakeirt"/>
    <x v="10"/>
    <n v="7"/>
    <n v="0"/>
    <s v="First World War surplus"/>
    <n v="0"/>
    <s v="Undisciplined Rabble"/>
    <n v="33"/>
    <n v="1167"/>
    <n v="0"/>
    <s v="Congo"/>
    <n v="0"/>
    <s v="Untapped"/>
    <s v="None"/>
    <n v="11231"/>
    <n v="0"/>
    <s v="http://blocgame.com/stats.php?id=57669"/>
  </r>
  <r>
    <s v="Nurnia"/>
    <s v="Sen. James Lonsdale"/>
    <x v="10"/>
    <n v="7"/>
    <n v="0"/>
    <s v="First World War surplus"/>
    <n v="1"/>
    <s v="Undisciplined Rabble"/>
    <n v="0"/>
    <n v="1148"/>
    <n v="0"/>
    <s v="Pacific Rim"/>
    <n v="0"/>
    <s v="Untapped"/>
    <s v="Small"/>
    <n v="9596"/>
    <n v="0"/>
    <s v="http://blocgame.com/stats.php?id=59956"/>
  </r>
  <r>
    <s v="Hephaestus"/>
    <s v="Saints"/>
    <x v="1"/>
    <n v="96"/>
    <n v="0"/>
    <s v="First World War surplus"/>
    <n v="1"/>
    <s v="Good"/>
    <n v="1"/>
    <n v="1143"/>
    <n v="0"/>
    <s v="Guinea"/>
    <n v="0"/>
    <s v="Near Depletion"/>
    <s v="Mediocre"/>
    <n v="15535"/>
    <n v="0"/>
    <s v="http://blocgame.com/stats.php?id=60310"/>
  </r>
  <r>
    <s v="Rentaka"/>
    <s v="Blackburn"/>
    <x v="14"/>
    <n v="80"/>
    <n v="4"/>
    <s v="Second World War surplus"/>
    <n v="2"/>
    <s v="Good"/>
    <n v="15"/>
    <n v="1120"/>
    <n v="0"/>
    <s v="East Indies"/>
    <n v="0"/>
    <s v="Untapped"/>
    <s v="Large"/>
    <n v="20400"/>
    <n v="0"/>
    <s v="http://blocgame.com/stats.php?id=60688"/>
  </r>
  <r>
    <s v="Petrellistan"/>
    <s v="Uobi Mutuwi"/>
    <x v="35"/>
    <n v="72"/>
    <n v="0"/>
    <s v="Second World War surplus"/>
    <n v="1"/>
    <s v="Elite"/>
    <n v="8"/>
    <n v="1119"/>
    <n v="0"/>
    <s v="East Africa"/>
    <n v="0"/>
    <s v="Untapped"/>
    <s v="Large"/>
    <n v="20200"/>
    <n v="0"/>
    <s v="http://blocgame.com/stats.php?id=60819"/>
  </r>
  <r>
    <s v="toragistan"/>
    <s v="tora"/>
    <x v="0"/>
    <n v="10"/>
    <n v="0"/>
    <s v="Korean War surplus"/>
    <n v="2"/>
    <s v="Elite"/>
    <n v="125"/>
    <n v="1093"/>
    <n v="1366"/>
    <s v="Egypt"/>
    <n v="0"/>
    <s v="Near Depletion"/>
    <s v="None"/>
    <n v="3545"/>
    <n v="0"/>
    <s v="http://blocgame.com/stats.php?id=54934"/>
  </r>
  <r>
    <s v="Puncak Alam"/>
    <s v="Abg Ami"/>
    <x v="10"/>
    <n v="4"/>
    <n v="0"/>
    <s v="First World War surplus"/>
    <n v="1"/>
    <s v="Undisciplined Rabble"/>
    <n v="103"/>
    <n v="1089"/>
    <n v="0"/>
    <s v="Indochina"/>
    <n v="0"/>
    <s v="Untapped"/>
    <s v="Mediocre"/>
    <n v="17511"/>
    <n v="0"/>
    <s v="http://blocgame.com/stats.php?id=60373"/>
  </r>
  <r>
    <s v="Azwarisia"/>
    <s v="boroyz"/>
    <x v="14"/>
    <n v="25"/>
    <n v="0"/>
    <s v="First World War surplus"/>
    <n v="2"/>
    <s v="Elite"/>
    <n v="15"/>
    <n v="1084"/>
    <n v="0"/>
    <s v="Pacific Rim"/>
    <n v="0"/>
    <s v="Near Depletion"/>
    <s v="Mediocre"/>
    <n v="19212"/>
    <n v="0"/>
    <s v="http://blocgame.com/stats.php?id=61043"/>
  </r>
  <r>
    <s v="Spratly"/>
    <s v="asy_syakir"/>
    <x v="14"/>
    <n v="61"/>
    <n v="5"/>
    <s v="First World War surplus"/>
    <n v="3"/>
    <s v="Good"/>
    <n v="3"/>
    <n v="1078"/>
    <n v="0"/>
    <s v="East Indies"/>
    <n v="0"/>
    <n v="0"/>
    <s v="Small"/>
    <n v="38096"/>
    <n v="0"/>
    <s v="http://blocgame.com/stats.php?id=60451"/>
  </r>
  <r>
    <s v="Cypentia"/>
    <s v="Drudric"/>
    <x v="34"/>
    <n v="7"/>
    <n v="3"/>
    <s v="First World War surplus"/>
    <n v="0"/>
    <s v="Elite"/>
    <n v="69"/>
    <n v="1063"/>
    <n v="123"/>
    <s v="Pacific Rim"/>
    <n v="0"/>
    <s v="Untapped"/>
    <s v="None"/>
    <n v="6781"/>
    <n v="0"/>
    <s v="http://blocgame.com/stats.php?id=59796"/>
  </r>
  <r>
    <s v="Porter"/>
    <s v="Porter"/>
    <x v="1"/>
    <n v="82"/>
    <n v="1"/>
    <s v="Second World War surplus"/>
    <n v="2"/>
    <s v="Standard"/>
    <n v="117"/>
    <n v="1062"/>
    <n v="0"/>
    <s v="Persia"/>
    <n v="0"/>
    <s v="Untapped"/>
    <s v="Somewhat Large"/>
    <n v="26494"/>
    <n v="0"/>
    <s v="http://blocgame.com/stats.php?id=45939"/>
  </r>
  <r>
    <s v="Enggor Perak"/>
    <s v="meor"/>
    <x v="14"/>
    <n v="90"/>
    <n v="2"/>
    <s v="First World War surplus"/>
    <n v="3"/>
    <s v="Elite"/>
    <n v="7"/>
    <n v="1062"/>
    <n v="712"/>
    <s v="East Indies"/>
    <n v="0"/>
    <n v="0"/>
    <s v="Mediocre"/>
    <n v="38787"/>
    <n v="0"/>
    <s v="http://blocgame.com/stats.php?id=60674"/>
  </r>
  <r>
    <s v="fourthson"/>
    <s v="the4thson"/>
    <x v="8"/>
    <n v="37"/>
    <n v="0"/>
    <s v="Second World War surplus"/>
    <n v="0"/>
    <s v="Elite"/>
    <n v="16"/>
    <n v="1046"/>
    <n v="0"/>
    <s v="China"/>
    <n v="0"/>
    <s v="Plentiful"/>
    <s v="Mediocre"/>
    <n v="20808"/>
    <n v="0"/>
    <s v="http://blocgame.com/stats.php?id=46448"/>
  </r>
  <r>
    <s v="Inferia"/>
    <s v="Alexkovisk"/>
    <x v="35"/>
    <n v="7"/>
    <n v="0"/>
    <s v="First World War surplus"/>
    <n v="1"/>
    <s v="Good"/>
    <n v="5"/>
    <n v="1041"/>
    <n v="0"/>
    <s v="Egypt"/>
    <n v="0"/>
    <n v="0"/>
    <s v="Small"/>
    <n v="15486"/>
    <n v="0"/>
    <s v="http://blocgame.com/stats.php?id=60789"/>
  </r>
  <r>
    <s v="Nonceiza"/>
    <s v="Maxirino"/>
    <x v="10"/>
    <n v="9"/>
    <n v="0"/>
    <s v="Second World War surplus"/>
    <n v="1"/>
    <s v="Elite"/>
    <n v="32"/>
    <n v="1041"/>
    <n v="0"/>
    <s v="Atlas"/>
    <n v="0"/>
    <s v="Untapped"/>
    <s v="Meagre"/>
    <n v="13343"/>
    <n v="0"/>
    <s v="http://blocgame.com/stats.php?id=60888"/>
  </r>
  <r>
    <s v="Cono Sur"/>
    <s v="AdolfGuevara"/>
    <x v="10"/>
    <n v="30"/>
    <n v="0"/>
    <s v="First World War surplus"/>
    <n v="1"/>
    <s v="Standard"/>
    <n v="4"/>
    <n v="1037"/>
    <n v="116"/>
    <s v="Southern Cone"/>
    <n v="0"/>
    <s v="Untapped"/>
    <s v="Meagre"/>
    <n v="20000"/>
    <n v="0"/>
    <s v="http://blocgame.com/stats.php?id=61099"/>
  </r>
  <r>
    <s v="nusajaya"/>
    <s v="edifarhan"/>
    <x v="14"/>
    <n v="33"/>
    <n v="0"/>
    <s v="First World War surplus"/>
    <n v="1"/>
    <s v="Elite"/>
    <n v="18"/>
    <n v="1031"/>
    <n v="0"/>
    <s v="Pacific Rim"/>
    <n v="0"/>
    <s v="Untapped"/>
    <s v="Mediocre"/>
    <n v="20353"/>
    <n v="0"/>
    <s v="http://blocgame.com/stats.php?id=60626"/>
  </r>
  <r>
    <s v="Hitlerwasright"/>
    <s v="Louis C Cuck"/>
    <x v="5"/>
    <n v="4"/>
    <n v="13"/>
    <s v="Second World War surplus"/>
    <n v="3"/>
    <s v="Elite"/>
    <n v="1"/>
    <n v="1030"/>
    <n v="0"/>
    <s v="Arabia"/>
    <n v="0"/>
    <s v="Near Depletion"/>
    <s v="None"/>
    <n v="11674"/>
    <n v="0"/>
    <s v="http://blocgame.com/stats.php?id=59621"/>
  </r>
  <r>
    <s v="Englolia"/>
    <s v="Mcripfist"/>
    <x v="10"/>
    <n v="10"/>
    <n v="0"/>
    <s v="Second World War surplus"/>
    <n v="1"/>
    <s v="Elite"/>
    <n v="52"/>
    <n v="1025"/>
    <n v="0"/>
    <s v="East Africa"/>
    <n v="0"/>
    <s v="Untapped"/>
    <s v="Small"/>
    <n v="16667"/>
    <n v="0"/>
    <s v="http://blocgame.com/stats.php?id=55796"/>
  </r>
  <r>
    <s v="Aasyria"/>
    <s v="David al-Assad"/>
    <x v="43"/>
    <n v="94"/>
    <n v="4"/>
    <s v="First World War surplus"/>
    <n v="4"/>
    <s v="Standard"/>
    <n v="4"/>
    <n v="1025"/>
    <n v="1626"/>
    <s v="Persia"/>
    <n v="0"/>
    <s v="Near Depletion"/>
    <s v="Mediocre"/>
    <n v="23996"/>
    <n v="0"/>
    <s v="http://blocgame.com/stats.php?id=60967"/>
  </r>
  <r>
    <s v="Failures"/>
    <s v="ARSENAL"/>
    <x v="5"/>
    <n v="115"/>
    <n v="3"/>
    <s v="First World War surplus"/>
    <n v="3"/>
    <s v="Elite"/>
    <n v="1"/>
    <n v="1024"/>
    <n v="7495"/>
    <s v="Egypt"/>
    <n v="0"/>
    <n v="0"/>
    <s v="Small"/>
    <n v="24200"/>
    <n v="0"/>
    <s v="http://blocgame.com/stats.php?id=59747"/>
  </r>
  <r>
    <s v="jembala"/>
    <s v="jembala"/>
    <x v="1"/>
    <n v="39"/>
    <n v="1"/>
    <s v="Second World War surplus"/>
    <n v="2"/>
    <s v="Poor"/>
    <n v="4"/>
    <n v="1022"/>
    <n v="114"/>
    <s v="East Indies"/>
    <n v="0"/>
    <n v="0"/>
    <s v="Small"/>
    <n v="30912"/>
    <n v="0"/>
    <s v="http://blocgame.com/stats.php?id=61056"/>
  </r>
  <r>
    <s v="NEMOSFLUFFY"/>
    <s v="NEMOISFLUFFY"/>
    <x v="7"/>
    <n v="64"/>
    <n v="2"/>
    <s v="Second World War surplus"/>
    <n v="2"/>
    <s v="Good"/>
    <n v="12"/>
    <n v="1015"/>
    <n v="0"/>
    <s v="Pacific Rim"/>
    <n v="0"/>
    <s v="Untapped"/>
    <s v="Mediocre"/>
    <n v="13210"/>
    <n v="0"/>
    <s v="http://blocgame.com/stats.php?id=59908"/>
  </r>
  <r>
    <s v="Mahawangsa"/>
    <s v="iskandariah"/>
    <x v="14"/>
    <n v="70"/>
    <n v="1"/>
    <s v="Second World War surplus"/>
    <n v="2"/>
    <s v="Elite"/>
    <n v="5"/>
    <n v="1008"/>
    <n v="0"/>
    <s v="East Indies"/>
    <n v="0"/>
    <s v="Untapped"/>
    <s v="Mediocre"/>
    <n v="19800"/>
    <n v="0"/>
    <s v="http://blocgame.com/stats.php?id=60504"/>
  </r>
  <r>
    <s v="Terengganu"/>
    <s v="Farysa"/>
    <x v="6"/>
    <n v="15"/>
    <n v="0"/>
    <s v="Second World War surplus"/>
    <n v="1"/>
    <s v="Standard"/>
    <n v="14"/>
    <n v="997"/>
    <n v="0"/>
    <s v="East Indies"/>
    <n v="0"/>
    <s v="Untapped"/>
    <s v="Small"/>
    <n v="19800"/>
    <n v="0"/>
    <s v="http://blocgame.com/stats.php?id=60615"/>
  </r>
  <r>
    <s v="Holy Marcus"/>
    <s v="Ilwoo Jung"/>
    <x v="15"/>
    <n v="15"/>
    <n v="1"/>
    <s v="First World War surplus"/>
    <n v="2"/>
    <s v="Elite"/>
    <n v="0"/>
    <n v="977"/>
    <n v="0"/>
    <s v="China"/>
    <n v="0"/>
    <s v="Untapped"/>
    <s v="Small"/>
    <n v="20495"/>
    <n v="0"/>
    <s v="http://blocgame.com/stats.php?id=60418"/>
  </r>
  <r>
    <s v="Kedah Tua"/>
    <s v="Farhan Aizuddin"/>
    <x v="14"/>
    <n v="10"/>
    <n v="0"/>
    <s v="First World War surplus"/>
    <n v="1"/>
    <s v="Good"/>
    <n v="33"/>
    <n v="967"/>
    <n v="0"/>
    <s v="East Indies"/>
    <n v="0"/>
    <s v="Untapped"/>
    <s v="Meagre"/>
    <n v="20000"/>
    <n v="0"/>
    <s v="http://blocgame.com/stats.php?id=60526"/>
  </r>
  <r>
    <s v="SandNiggers"/>
    <s v="bear31899"/>
    <x v="10"/>
    <n v="23"/>
    <n v="0"/>
    <s v="Second World War surplus"/>
    <n v="0"/>
    <s v="Undisciplined Rabble"/>
    <n v="44"/>
    <n v="962"/>
    <n v="2717"/>
    <s v="Arabia"/>
    <n v="0"/>
    <n v="0"/>
    <s v="Small"/>
    <n v="10068"/>
    <n v="0"/>
    <s v="http://blocgame.com/stats.php?id=55783"/>
  </r>
  <r>
    <s v="Stauqua"/>
    <s v="AleksVoj"/>
    <x v="6"/>
    <n v="30"/>
    <n v="0"/>
    <s v="First World War surplus"/>
    <n v="1"/>
    <s v="Elite"/>
    <n v="5"/>
    <n v="959"/>
    <n v="128"/>
    <s v="Gran Colombia"/>
    <n v="0"/>
    <s v="Near Depletion"/>
    <s v="Meagre"/>
    <n v="28244"/>
    <n v="0"/>
    <s v="http://blocgame.com/stats.php?id=60873"/>
  </r>
  <r>
    <s v="Disnomica"/>
    <s v="Chaad"/>
    <x v="6"/>
    <n v="57"/>
    <n v="1"/>
    <s v="First World War surplus"/>
    <n v="3"/>
    <s v="Elite"/>
    <n v="2"/>
    <n v="957"/>
    <n v="0"/>
    <s v="Arabia"/>
    <n v="0"/>
    <s v="Untapped"/>
    <s v="Large"/>
    <n v="43444"/>
    <n v="0"/>
    <s v="http://blocgame.com/stats.php?id=60992"/>
  </r>
  <r>
    <s v="United Arab"/>
    <s v="King Punta Cana"/>
    <x v="44"/>
    <n v="25"/>
    <n v="0"/>
    <s v="Second World War surplus"/>
    <n v="1"/>
    <s v="Elite"/>
    <n v="2"/>
    <n v="955"/>
    <n v="0"/>
    <s v="Arabia"/>
    <n v="0"/>
    <s v="Plentiful"/>
    <s v="Small"/>
    <n v="16996"/>
    <n v="0"/>
    <s v="http://blocgame.com/stats.php?id=60407"/>
  </r>
  <r>
    <s v="duastan"/>
    <s v="Fidda Fikri"/>
    <x v="10"/>
    <n v="32"/>
    <n v="0"/>
    <s v="Second World War surplus"/>
    <n v="1"/>
    <s v="Elite"/>
    <n v="58"/>
    <n v="947"/>
    <n v="2330"/>
    <s v="Mesopotamia"/>
    <n v="0"/>
    <s v="Untapped"/>
    <s v="Meagre"/>
    <n v="23557"/>
    <n v="0"/>
    <s v="http://blocgame.com/stats.php?id=61082"/>
  </r>
  <r>
    <s v="Dondang Sayang"/>
    <s v="Cempaka Sari"/>
    <x v="14"/>
    <n v="51"/>
    <n v="0"/>
    <s v="Second World War surplus"/>
    <n v="3"/>
    <s v="Standard"/>
    <n v="16"/>
    <n v="930"/>
    <n v="0"/>
    <s v="East Indies"/>
    <n v="2"/>
    <n v="0"/>
    <s v="Mediocre"/>
    <n v="20100"/>
    <n v="0"/>
    <s v="http://blocgame.com/stats.php?id=60628"/>
  </r>
  <r>
    <s v="Cascadistan"/>
    <s v="Yung Killa"/>
    <x v="2"/>
    <n v="6"/>
    <n v="0"/>
    <s v="First World War surplus"/>
    <n v="1"/>
    <s v="Poor"/>
    <n v="110"/>
    <n v="921"/>
    <n v="0"/>
    <s v="Guinea"/>
    <n v="0"/>
    <s v="Untapped"/>
    <s v="Mediocre"/>
    <n v="29072"/>
    <n v="0"/>
    <s v="http://blocgame.com/stats.php?id=59464"/>
  </r>
  <r>
    <s v="Untauzbek"/>
    <s v="Al Najibun Razaq"/>
    <x v="14"/>
    <n v="90"/>
    <n v="0"/>
    <s v="First World War surplus"/>
    <n v="2"/>
    <s v="Good"/>
    <n v="9"/>
    <n v="914"/>
    <n v="0"/>
    <s v="East Indies"/>
    <n v="0"/>
    <n v="0"/>
    <s v="Large"/>
    <n v="30810"/>
    <n v="0"/>
    <s v="http://blocgame.com/stats.php?id=60535"/>
  </r>
  <r>
    <s v="KakMahPower"/>
    <s v="tuan tanah kedaun"/>
    <x v="6"/>
    <n v="20"/>
    <n v="0"/>
    <s v="First World War surplus"/>
    <n v="1"/>
    <s v="Elite"/>
    <n v="8"/>
    <n v="910"/>
    <n v="0"/>
    <s v="Indochina"/>
    <n v="0"/>
    <s v="Near Depletion"/>
    <s v="Small"/>
    <n v="14228"/>
    <n v="0"/>
    <s v="http://blocgame.com/stats.php?id=60656"/>
  </r>
  <r>
    <s v="Vesten"/>
    <s v="Louis Blanc"/>
    <x v="6"/>
    <n v="2"/>
    <n v="0"/>
    <s v="First World War surplus"/>
    <n v="0"/>
    <s v="Undisciplined Rabble"/>
    <n v="42"/>
    <n v="909"/>
    <n v="548"/>
    <s v="China"/>
    <n v="0"/>
    <s v="Untapped"/>
    <s v="None"/>
    <n v="18565"/>
    <n v="0"/>
    <s v="http://blocgame.com/stats.php?id=59611"/>
  </r>
  <r>
    <s v="Tok Jembal"/>
    <s v="Lady H"/>
    <x v="10"/>
    <n v="17"/>
    <n v="0"/>
    <s v="First World War surplus"/>
    <n v="1"/>
    <s v="Standard"/>
    <n v="6"/>
    <n v="907"/>
    <n v="3146"/>
    <s v="Arabia"/>
    <n v="0"/>
    <s v="Plentiful"/>
    <s v="Mediocre"/>
    <n v="19330"/>
    <n v="0"/>
    <s v="http://blocgame.com/stats.php?id=60840"/>
  </r>
  <r>
    <s v="musang"/>
    <s v="madhatter"/>
    <x v="10"/>
    <n v="7"/>
    <n v="0"/>
    <s v="Second World War surplus"/>
    <n v="0"/>
    <s v="Undisciplined Rabble"/>
    <n v="62"/>
    <n v="906"/>
    <n v="0"/>
    <s v="East Indies"/>
    <n v="0"/>
    <s v="Untapped"/>
    <s v="Meagre"/>
    <n v="13613"/>
    <n v="0"/>
    <s v="http://blocgame.com/stats.php?id=60593"/>
  </r>
  <r>
    <s v="Beoslavija"/>
    <s v="Nathan Oakley"/>
    <x v="1"/>
    <n v="65"/>
    <n v="0"/>
    <s v="Second World War surplus"/>
    <n v="2"/>
    <s v="Good"/>
    <n v="8"/>
    <n v="905"/>
    <n v="479"/>
    <s v="Southern Africa"/>
    <n v="0"/>
    <s v="Plentiful"/>
    <s v="Large"/>
    <n v="27062"/>
    <n v="0"/>
    <s v="http://blocgame.com/stats.php?id=60753"/>
  </r>
  <r>
    <s v="Agostino"/>
    <s v="Augusto"/>
    <x v="6"/>
    <n v="130"/>
    <n v="9"/>
    <s v="Second World War surplus"/>
    <n v="4"/>
    <s v="Elite"/>
    <n v="0"/>
    <n v="903"/>
    <n v="5546"/>
    <s v="Atlas"/>
    <n v="0"/>
    <s v="Untapped"/>
    <s v="Large"/>
    <n v="23500"/>
    <n v="0"/>
    <s v="http://blocgame.com/stats.php?id=60229"/>
  </r>
  <r>
    <s v="Vorantias"/>
    <s v="Vora"/>
    <x v="45"/>
    <n v="27"/>
    <n v="0"/>
    <s v="Second World War surplus"/>
    <n v="2"/>
    <s v="Elite"/>
    <n v="125"/>
    <n v="902"/>
    <n v="0"/>
    <s v="Egypt"/>
    <n v="0"/>
    <n v="0"/>
    <s v="Somewhat Large"/>
    <n v="3334"/>
    <n v="0"/>
    <s v="http://blocgame.com/stats.php?id=54935"/>
  </r>
  <r>
    <s v="Subtorania"/>
    <s v="Poignanter"/>
    <x v="46"/>
    <n v="10"/>
    <n v="0"/>
    <s v="First World War surplus"/>
    <n v="2"/>
    <s v="Good"/>
    <n v="197"/>
    <n v="896"/>
    <n v="0"/>
    <s v="Persia"/>
    <n v="0"/>
    <n v="0"/>
    <s v="None"/>
    <n v="18233"/>
    <n v="0"/>
    <s v="http://blocgame.com/stats.php?id=60977"/>
  </r>
  <r>
    <s v="Pahang"/>
    <s v="FairulNizam"/>
    <x v="14"/>
    <n v="15"/>
    <n v="0"/>
    <s v="First World War surplus"/>
    <n v="2"/>
    <s v="Elite"/>
    <n v="25"/>
    <n v="891"/>
    <n v="0"/>
    <s v="Arabia"/>
    <n v="0"/>
    <s v="Depleted"/>
    <s v="Meagre"/>
    <n v="16335"/>
    <n v="0"/>
    <s v="http://blocgame.com/stats.php?id=60874"/>
  </r>
  <r>
    <s v="siput sedut"/>
    <s v="Mr. President Aizat"/>
    <x v="14"/>
    <n v="80"/>
    <n v="11"/>
    <s v="Second World War surplus"/>
    <n v="3"/>
    <s v="Standard"/>
    <n v="5"/>
    <n v="890"/>
    <n v="0"/>
    <s v="East Indies"/>
    <n v="0"/>
    <s v="Untapped"/>
    <s v="Very Powerful"/>
    <n v="28217"/>
    <n v="0"/>
    <s v="http://blocgame.com/stats.php?id=60552"/>
  </r>
  <r>
    <s v="Janograd"/>
    <s v="Jano the first"/>
    <x v="10"/>
    <n v="6"/>
    <n v="0"/>
    <s v="First World War surplus"/>
    <n v="1"/>
    <s v="Undisciplined Rabble"/>
    <n v="187"/>
    <n v="888"/>
    <n v="153"/>
    <s v="Southern Africa"/>
    <n v="0"/>
    <s v="Untapped"/>
    <s v="None"/>
    <n v="11325"/>
    <n v="0"/>
    <s v="http://blocgame.com/stats.php?id=60205"/>
  </r>
  <r>
    <s v="Atlantia"/>
    <s v="Fintain"/>
    <x v="10"/>
    <n v="20"/>
    <n v="0"/>
    <s v="First World War surplus"/>
    <n v="1"/>
    <s v="Poor"/>
    <n v="209"/>
    <n v="883"/>
    <n v="286"/>
    <s v="The Subcontinent"/>
    <n v="0"/>
    <s v="Untapped"/>
    <s v="None"/>
    <n v="20000"/>
    <n v="0"/>
    <s v="http://blocgame.com/stats.php?id=61136"/>
  </r>
  <r>
    <s v="Pahang Power"/>
    <s v="Kerol"/>
    <x v="14"/>
    <n v="85"/>
    <n v="3"/>
    <s v="First World War surplus"/>
    <n v="3"/>
    <s v="Good"/>
    <n v="4"/>
    <n v="883"/>
    <n v="0"/>
    <s v="East Indies"/>
    <n v="0"/>
    <s v="Untapped"/>
    <s v="Large"/>
    <n v="27563"/>
    <n v="0"/>
    <s v="http://blocgame.com/stats.php?id=60578"/>
  </r>
  <r>
    <s v="Galilee"/>
    <s v="lover of joy"/>
    <x v="10"/>
    <n v="6"/>
    <n v="3"/>
    <s v="Korean War surplus"/>
    <n v="2"/>
    <s v="Good"/>
    <n v="133"/>
    <n v="881"/>
    <n v="0"/>
    <s v="Mesoamerica"/>
    <n v="0"/>
    <s v="Untapped"/>
    <s v="None"/>
    <n v="7451"/>
    <n v="0"/>
    <s v="http://blocgame.com/stats.php?id=58944"/>
  </r>
  <r>
    <s v="Top Hat"/>
    <s v="TopHat"/>
    <x v="10"/>
    <n v="32"/>
    <n v="0"/>
    <s v="First World War surplus"/>
    <n v="1"/>
    <s v="Standard"/>
    <n v="147"/>
    <n v="880"/>
    <n v="315"/>
    <s v="Congo"/>
    <n v="0"/>
    <s v="Untapped"/>
    <s v="Meagre"/>
    <n v="20000"/>
    <n v="0"/>
    <s v="http://blocgame.com/stats.php?id=61121"/>
  </r>
  <r>
    <s v="sars"/>
    <s v="karjasohk"/>
    <x v="4"/>
    <n v="126"/>
    <n v="1"/>
    <s v="Second World War surplus"/>
    <n v="5"/>
    <s v="Standard"/>
    <n v="8"/>
    <n v="869"/>
    <n v="8577"/>
    <s v="Egypt"/>
    <n v="0"/>
    <s v="Untapped"/>
    <s v="Very Powerful"/>
    <n v="34656"/>
    <n v="0"/>
    <s v="http://blocgame.com/stats.php?id=60258"/>
  </r>
  <r>
    <s v="N.U."/>
    <s v="keroro"/>
    <x v="6"/>
    <n v="18"/>
    <n v="0"/>
    <s v="First World War surplus"/>
    <n v="1"/>
    <s v="Elite"/>
    <n v="1"/>
    <n v="865"/>
    <n v="392"/>
    <s v="China"/>
    <n v="0"/>
    <s v="Untapped"/>
    <s v="Mediocre"/>
    <n v="24548"/>
    <n v="0"/>
    <s v="http://blocgame.com/stats.php?id=61145"/>
  </r>
  <r>
    <s v="Yaominlin"/>
    <s v="Maolin"/>
    <x v="17"/>
    <n v="8"/>
    <n v="0"/>
    <s v="Second World War surplus"/>
    <n v="0"/>
    <s v="Elite"/>
    <n v="52"/>
    <n v="861"/>
    <n v="0"/>
    <s v="China"/>
    <n v="0"/>
    <s v="Untapped"/>
    <s v="Small"/>
    <n v="19900"/>
    <n v="0"/>
    <s v="http://blocgame.com/stats.php?id=60584"/>
  </r>
  <r>
    <s v="Nirn"/>
    <s v="Septim47"/>
    <x v="14"/>
    <n v="17"/>
    <n v="0"/>
    <s v="First World War surplus"/>
    <n v="2"/>
    <s v="Elite"/>
    <n v="6"/>
    <n v="856"/>
    <n v="0"/>
    <s v="East Indies"/>
    <n v="0"/>
    <s v="Untapped"/>
    <s v="Small"/>
    <n v="20000"/>
    <n v="0"/>
    <s v="http://blocgame.com/stats.php?id=60805"/>
  </r>
  <r>
    <s v="Freshwell"/>
    <s v="Serious"/>
    <x v="7"/>
    <n v="86"/>
    <n v="1"/>
    <s v="Korean War surplus"/>
    <n v="3"/>
    <s v="Good"/>
    <n v="26"/>
    <n v="847"/>
    <n v="0"/>
    <s v="Atlas"/>
    <n v="1"/>
    <s v="Untapped"/>
    <s v="Very Powerful"/>
    <n v="74714"/>
    <n v="0"/>
    <s v="http://blocgame.com/stats.php?id=58341"/>
  </r>
  <r>
    <s v="awanghitam"/>
    <s v="awanghitam"/>
    <x v="6"/>
    <n v="40"/>
    <n v="0"/>
    <s v="First World War surplus"/>
    <n v="3"/>
    <s v="Elite"/>
    <n v="12"/>
    <n v="843"/>
    <n v="0"/>
    <s v="East Indies"/>
    <n v="0"/>
    <n v="0"/>
    <s v="Mediocre"/>
    <n v="19049"/>
    <n v="0"/>
    <s v="http://blocgame.com/stats.php?id=60739"/>
  </r>
  <r>
    <s v="GOLAND"/>
    <s v="RUBAH3"/>
    <x v="10"/>
    <n v="48"/>
    <n v="0"/>
    <s v="Second World War surplus"/>
    <n v="1"/>
    <s v="Elite"/>
    <n v="5"/>
    <n v="836"/>
    <n v="423"/>
    <s v="Caribbean"/>
    <n v="0"/>
    <s v="Near Depletion"/>
    <s v="Somewhat Large"/>
    <n v="24692"/>
    <n v="0"/>
    <s v="http://blocgame.com/stats.php?id=61037"/>
  </r>
  <r>
    <s v="ketebenan"/>
    <s v="iwanfaisal"/>
    <x v="6"/>
    <n v="26"/>
    <n v="0"/>
    <s v="First World War surplus"/>
    <n v="1"/>
    <s v="Good"/>
    <n v="39"/>
    <n v="831"/>
    <n v="38"/>
    <s v="Indochina"/>
    <n v="0"/>
    <s v="Untapped"/>
    <s v="Somewhat Large"/>
    <n v="11643"/>
    <n v="0"/>
    <s v="http://blocgame.com/stats.php?id=60733"/>
  </r>
  <r>
    <s v="Meganesia"/>
    <s v="Shah96"/>
    <x v="17"/>
    <n v="95"/>
    <n v="1"/>
    <s v="First World War surplus"/>
    <n v="3"/>
    <s v="Good"/>
    <n v="0"/>
    <n v="826"/>
    <n v="332"/>
    <s v="Pacific Rim"/>
    <n v="0"/>
    <s v="Untapped"/>
    <s v="Somewhat Large"/>
    <n v="19903"/>
    <n v="0"/>
    <s v="http://blocgame.com/stats.php?id=60405"/>
  </r>
  <r>
    <s v="Cinque"/>
    <s v="Makarov"/>
    <x v="14"/>
    <n v="93"/>
    <n v="1"/>
    <s v="First World War surplus"/>
    <n v="3"/>
    <s v="Standard"/>
    <n v="14"/>
    <n v="824"/>
    <n v="0"/>
    <s v="East Indies"/>
    <n v="0"/>
    <s v="Untapped"/>
    <s v="Mediocre"/>
    <n v="20000"/>
    <n v="0"/>
    <s v="http://blocgame.com/stats.php?id=60884"/>
  </r>
  <r>
    <s v="Apokalyptom"/>
    <s v="Luakoo"/>
    <x v="10"/>
    <n v="0"/>
    <n v="0"/>
    <s v="Korean War surplus"/>
    <n v="0"/>
    <s v="Undisciplined Rabble"/>
    <n v="5"/>
    <n v="820"/>
    <n v="0"/>
    <s v="Pacific Rim"/>
    <n v="0"/>
    <s v="Untapped"/>
    <s v="None"/>
    <n v="1300"/>
    <n v="0"/>
    <s v="http://blocgame.com/stats.php?id=58585"/>
  </r>
  <r>
    <s v="Anak Abah"/>
    <s v="kakamin95"/>
    <x v="15"/>
    <n v="8"/>
    <n v="0"/>
    <s v="First World War surplus"/>
    <n v="1"/>
    <s v="Good"/>
    <n v="3"/>
    <n v="819"/>
    <n v="0"/>
    <s v="East Indies"/>
    <n v="0"/>
    <s v="Untapped"/>
    <s v="Small"/>
    <n v="14348"/>
    <n v="0"/>
    <s v="http://blocgame.com/stats.php?id=60483"/>
  </r>
  <r>
    <s v="terlajaklaris"/>
    <s v="terlajaklaris"/>
    <x v="14"/>
    <n v="30"/>
    <n v="0"/>
    <s v="First World War surplus"/>
    <n v="0"/>
    <s v="Poor"/>
    <n v="111"/>
    <n v="819"/>
    <n v="0"/>
    <s v="East Indies"/>
    <n v="0"/>
    <s v="Untapped"/>
    <s v="Meagre"/>
    <n v="20000"/>
    <n v="0"/>
    <s v="http://blocgame.com/stats.php?id=60558"/>
  </r>
  <r>
    <s v="Frankoland"/>
    <s v="ofranko"/>
    <x v="10"/>
    <n v="32"/>
    <n v="0"/>
    <s v="First World War surplus"/>
    <n v="2"/>
    <s v="Good"/>
    <n v="127"/>
    <n v="818"/>
    <n v="0"/>
    <s v="West Africa"/>
    <n v="0"/>
    <s v="Untapped"/>
    <s v="None"/>
    <n v="20000"/>
    <n v="0"/>
    <s v="http://blocgame.com/stats.php?id=60958"/>
  </r>
  <r>
    <s v="Pemakan Dunia"/>
    <s v="P3M4k4N 2Nia"/>
    <x v="14"/>
    <n v="71"/>
    <n v="2"/>
    <s v="First World War surplus"/>
    <n v="3"/>
    <s v="Standard"/>
    <n v="4"/>
    <n v="817"/>
    <n v="0"/>
    <s v="East Indies"/>
    <n v="0"/>
    <s v="Plentiful"/>
    <s v="Large"/>
    <n v="32961"/>
    <n v="0"/>
    <s v="http://blocgame.com/stats.php?id=61189"/>
  </r>
  <r>
    <s v="henry-ford"/>
    <s v="henry-ford"/>
    <x v="10"/>
    <n v="15"/>
    <n v="0"/>
    <s v="Finest of the 19th century"/>
    <n v="1"/>
    <s v="Poor"/>
    <n v="192"/>
    <n v="808"/>
    <n v="0"/>
    <s v="China"/>
    <n v="0"/>
    <s v="Untapped"/>
    <s v="Meagre"/>
    <n v="20000"/>
    <n v="0"/>
    <s v="http://blocgame.com/stats.php?id=61143"/>
  </r>
  <r>
    <s v="Fiddle Dogs"/>
    <s v="Kazuhira Hamburger"/>
    <x v="10"/>
    <n v="72"/>
    <n v="5"/>
    <s v="Korean War surplus"/>
    <n v="2"/>
    <s v="Good"/>
    <n v="0"/>
    <n v="806"/>
    <n v="0"/>
    <s v="Arabia"/>
    <n v="0"/>
    <s v="Untapped"/>
    <s v="Very Powerful"/>
    <n v="31230"/>
    <n v="0"/>
    <s v="http://blocgame.com/stats.php?id=59470"/>
  </r>
  <r>
    <s v="Meeses &amp; Geeses"/>
    <s v="Gaby"/>
    <x v="1"/>
    <n v="7"/>
    <n v="0"/>
    <s v="First World War surplus"/>
    <n v="1"/>
    <s v="Undisciplined Rabble"/>
    <n v="67"/>
    <n v="805"/>
    <n v="463"/>
    <s v="Arabia"/>
    <n v="0"/>
    <s v="Untapped"/>
    <s v="Somewhat Large"/>
    <n v="10591"/>
    <n v="0"/>
    <s v="http://blocgame.com/stats.php?id=58187"/>
  </r>
  <r>
    <s v="Barx"/>
    <s v="xkingbarx"/>
    <x v="8"/>
    <n v="82"/>
    <n v="3"/>
    <s v="Second World War surplus"/>
    <n v="2"/>
    <s v="Standard"/>
    <n v="37"/>
    <n v="804"/>
    <n v="0"/>
    <s v="Arabia"/>
    <n v="0"/>
    <s v="Untapped"/>
    <s v="Mediocre"/>
    <n v="19003"/>
    <n v="0"/>
    <s v="http://blocgame.com/stats.php?id=60420"/>
  </r>
  <r>
    <s v="Sulon Grande"/>
    <s v="Sulon the Defiler"/>
    <x v="6"/>
    <n v="4"/>
    <n v="0"/>
    <s v="Finest of the 19th century"/>
    <n v="1"/>
    <s v="Undisciplined Rabble"/>
    <n v="18"/>
    <n v="802"/>
    <n v="0"/>
    <s v="Atlas"/>
    <n v="0"/>
    <n v="0"/>
    <s v="Meagre"/>
    <n v="14025"/>
    <n v="0"/>
    <s v="http://blocgame.com/stats.php?id=61038"/>
  </r>
  <r>
    <s v="Selitia"/>
    <s v="TRSL"/>
    <x v="35"/>
    <n v="51"/>
    <n v="1"/>
    <s v="Second World War surplus"/>
    <n v="2"/>
    <s v="Elite"/>
    <n v="2"/>
    <n v="799"/>
    <n v="0"/>
    <s v="Congo"/>
    <n v="0"/>
    <s v="Near Depletion"/>
    <s v="Meagre"/>
    <n v="25842"/>
    <n v="0"/>
    <s v="http://blocgame.com/stats.php?id=60929"/>
  </r>
  <r>
    <s v="Daun Pisang"/>
    <s v="Shahidan"/>
    <x v="10"/>
    <n v="96"/>
    <n v="4"/>
    <s v="First World War surplus"/>
    <n v="3"/>
    <s v="Good"/>
    <n v="0"/>
    <n v="798"/>
    <n v="235"/>
    <s v="East Indies"/>
    <n v="0"/>
    <s v="Untapped"/>
    <s v="Powerful"/>
    <n v="20360"/>
    <n v="0"/>
    <s v="http://blocgame.com/stats.php?id=60607"/>
  </r>
  <r>
    <s v="JohorTakzim"/>
    <s v="rafeejdt"/>
    <x v="10"/>
    <n v="26"/>
    <n v="0"/>
    <s v="First World War surplus"/>
    <n v="1"/>
    <s v="Elite"/>
    <n v="3"/>
    <n v="797"/>
    <n v="0"/>
    <s v="East Indies"/>
    <n v="0"/>
    <s v="Plentiful"/>
    <s v="Meagre"/>
    <n v="16335"/>
    <n v="0"/>
    <s v="http://blocgame.com/stats.php?id=60544"/>
  </r>
  <r>
    <s v="Bielmasa"/>
    <s v="Gabriel Masa"/>
    <x v="5"/>
    <n v="17"/>
    <n v="0"/>
    <s v="First World War surplus"/>
    <n v="1"/>
    <s v="Elite"/>
    <n v="0"/>
    <n v="771"/>
    <n v="56"/>
    <s v="Pacific Rim"/>
    <n v="0"/>
    <s v="Untapped"/>
    <s v="None"/>
    <n v="11459"/>
    <n v="0"/>
    <s v="http://blocgame.com/stats.php?id=56012"/>
  </r>
  <r>
    <s v="Parit Sayang"/>
    <s v="Penghulu Seman"/>
    <x v="14"/>
    <n v="114"/>
    <n v="3"/>
    <s v="Second World War surplus"/>
    <n v="3"/>
    <s v="Elite"/>
    <n v="9"/>
    <n v="770"/>
    <n v="0"/>
    <s v="East Indies"/>
    <n v="0"/>
    <n v="0"/>
    <s v="Large"/>
    <n v="29836"/>
    <n v="0"/>
    <s v="http://blocgame.com/stats.php?id=60573"/>
  </r>
  <r>
    <s v="U.S.S.M."/>
    <s v="Kalkavan"/>
    <x v="5"/>
    <n v="7"/>
    <n v="0"/>
    <s v="First World War surplus"/>
    <n v="2"/>
    <s v="Elite"/>
    <n v="10"/>
    <n v="768"/>
    <n v="4535"/>
    <s v="Mesopotamia"/>
    <n v="0"/>
    <s v="Plentiful"/>
    <s v="Meagre"/>
    <n v="18040"/>
    <n v="0"/>
    <s v="http://blocgame.com/stats.php?id=61017"/>
  </r>
  <r>
    <s v="Semberani Timur"/>
    <s v="Faizuenzo"/>
    <x v="14"/>
    <n v="26"/>
    <n v="0"/>
    <s v="First World War surplus"/>
    <n v="1"/>
    <s v="Elite"/>
    <n v="14"/>
    <n v="762"/>
    <n v="0"/>
    <s v="East Indies"/>
    <n v="0"/>
    <s v="Untapped"/>
    <s v="Small"/>
    <n v="20000"/>
    <n v="0"/>
    <s v="http://blocgame.com/stats.php?id=61244"/>
  </r>
  <r>
    <s v="Albejikstan"/>
    <s v="Alex Anderson"/>
    <x v="10"/>
    <n v="36"/>
    <n v="0"/>
    <s v="First World War surplus"/>
    <n v="0"/>
    <s v="Poor"/>
    <n v="46"/>
    <n v="750"/>
    <n v="0"/>
    <s v="Indochina"/>
    <n v="0"/>
    <s v="Untapped"/>
    <s v="Meagre"/>
    <n v="20398"/>
    <n v="0"/>
    <s v="http://blocgame.com/stats.php?id=61119"/>
  </r>
  <r>
    <s v="PenagaActual"/>
    <s v="DonDeLaHoya"/>
    <x v="14"/>
    <n v="83"/>
    <n v="2"/>
    <s v="Second World War surplus"/>
    <n v="4"/>
    <s v="Standard"/>
    <n v="0"/>
    <n v="748"/>
    <n v="655"/>
    <s v="East Indies"/>
    <n v="0"/>
    <s v="Untapped"/>
    <s v="Large"/>
    <n v="30052"/>
    <n v="0"/>
    <s v="http://blocgame.com/stats.php?id=60730"/>
  </r>
  <r>
    <s v="semaksamun"/>
    <s v="madafakahhh"/>
    <x v="10"/>
    <n v="39"/>
    <n v="0"/>
    <s v="Second World War surplus"/>
    <n v="2"/>
    <s v="Elite"/>
    <n v="5"/>
    <n v="748"/>
    <n v="0"/>
    <s v="East Indies"/>
    <n v="0"/>
    <n v="0"/>
    <s v="Meagre"/>
    <n v="19866"/>
    <n v="0"/>
    <s v="http://blocgame.com/stats.php?id=60821"/>
  </r>
  <r>
    <s v="Langgarpura"/>
    <s v="neocon"/>
    <x v="14"/>
    <n v="26"/>
    <n v="0"/>
    <s v="First World War surplus"/>
    <n v="2"/>
    <s v="Elite"/>
    <n v="7"/>
    <n v="746"/>
    <n v="0"/>
    <s v="East Indies"/>
    <n v="0"/>
    <s v="Untapped"/>
    <s v="Mediocre"/>
    <n v="20000"/>
    <n v="0"/>
    <s v="http://blocgame.com/stats.php?id=60629"/>
  </r>
  <r>
    <s v="The oil guy"/>
    <s v="To Victory"/>
    <x v="10"/>
    <n v="4"/>
    <n v="0"/>
    <s v="Finest of the 19th century"/>
    <n v="0"/>
    <s v="Poor"/>
    <n v="21"/>
    <n v="743"/>
    <n v="0"/>
    <s v="Pacific Rim"/>
    <n v="0"/>
    <s v="Near Depletion"/>
    <s v="None"/>
    <n v="7732"/>
    <n v="0"/>
    <s v="http://blocgame.com/stats.php?id=60714"/>
  </r>
  <r>
    <s v="Chintakar"/>
    <s v="Mubaramin"/>
    <x v="10"/>
    <n v="12"/>
    <n v="0"/>
    <s v="Finest of the 19th century"/>
    <n v="0"/>
    <s v="Undisciplined Rabble"/>
    <n v="122"/>
    <n v="742"/>
    <n v="195"/>
    <s v="East Africa"/>
    <n v="0"/>
    <s v="Untapped"/>
    <s v="None"/>
    <n v="20000"/>
    <n v="0"/>
    <s v="http://blocgame.com/stats.php?id=61196"/>
  </r>
  <r>
    <s v="Bolla"/>
    <s v="G_123"/>
    <x v="10"/>
    <n v="20"/>
    <n v="0"/>
    <s v="Finest of the 19th century"/>
    <n v="0"/>
    <s v="Undisciplined Rabble"/>
    <n v="103"/>
    <n v="741"/>
    <n v="0"/>
    <s v="West Africa"/>
    <n v="0"/>
    <s v="Untapped"/>
    <s v="None"/>
    <n v="20000"/>
    <n v="0"/>
    <s v="http://blocgame.com/stats.php?id=56650"/>
  </r>
  <r>
    <s v="MADAFAKA"/>
    <s v="RUBAH2"/>
    <x v="6"/>
    <n v="23"/>
    <n v="0"/>
    <s v="First World War surplus"/>
    <n v="1"/>
    <s v="Elite"/>
    <n v="5"/>
    <n v="741"/>
    <n v="1544"/>
    <s v="Arabia"/>
    <n v="0"/>
    <s v="Near Depletion"/>
    <s v="Mediocre"/>
    <n v="18250"/>
    <n v="0"/>
    <s v="http://blocgame.com/stats.php?id=61035"/>
  </r>
  <r>
    <s v="Japanesia"/>
    <s v="Egor Kruglov"/>
    <x v="10"/>
    <n v="40"/>
    <n v="0"/>
    <s v="Second World War surplus"/>
    <n v="1"/>
    <s v="Elite"/>
    <n v="3"/>
    <n v="740"/>
    <n v="181"/>
    <s v="Pacific Rim"/>
    <n v="0"/>
    <s v="Untapped"/>
    <s v="Small"/>
    <n v="20000"/>
    <n v="0.05"/>
    <s v="http://blocgame.com/stats.php?id=61097"/>
  </r>
  <r>
    <s v="Ashennia"/>
    <s v="Xtersin"/>
    <x v="10"/>
    <n v="15"/>
    <n v="0"/>
    <s v="Second World War surplus"/>
    <n v="1"/>
    <s v="Elite"/>
    <n v="8"/>
    <n v="735"/>
    <n v="186"/>
    <s v="Pacific Rim"/>
    <n v="0"/>
    <s v="Untapped"/>
    <s v="Small"/>
    <n v="13613"/>
    <n v="0"/>
    <s v="http://blocgame.com/stats.php?id=60581"/>
  </r>
  <r>
    <s v="Acirassi"/>
    <s v="Flexy"/>
    <x v="1"/>
    <n v="119"/>
    <n v="0"/>
    <s v="Korean War surplus"/>
    <n v="3"/>
    <s v="Standard"/>
    <n v="26"/>
    <n v="728"/>
    <n v="0"/>
    <s v="Pacific Rim"/>
    <n v="1"/>
    <s v="Untapped"/>
    <s v="Large"/>
    <n v="40222"/>
    <n v="0"/>
    <s v="http://blocgame.com/stats.php?id=49805"/>
  </r>
  <r>
    <s v="Isistan"/>
    <s v="hitler mussolini stalin"/>
    <x v="6"/>
    <n v="54"/>
    <n v="0"/>
    <s v="First World War surplus"/>
    <n v="1"/>
    <s v="Elite"/>
    <n v="2"/>
    <n v="727"/>
    <n v="13062"/>
    <s v="Arabia"/>
    <n v="0"/>
    <s v="Near Depletion"/>
    <s v="Meagre"/>
    <n v="31072"/>
    <n v="0"/>
    <s v="http://blocgame.com/stats.php?id=61087"/>
  </r>
  <r>
    <s v="FORTUGA"/>
    <s v="Fortuga"/>
    <x v="10"/>
    <n v="34"/>
    <n v="1"/>
    <s v="Second World War surplus"/>
    <n v="2"/>
    <s v="Good"/>
    <n v="4"/>
    <n v="726"/>
    <n v="0"/>
    <s v="Arabia"/>
    <n v="0"/>
    <n v="0"/>
    <s v="Small"/>
    <n v="25518"/>
    <n v="0"/>
    <s v="http://blocgame.com/stats.php?id=61262"/>
  </r>
  <r>
    <s v="U.I.O.W"/>
    <s v="Spazjohnson12"/>
    <x v="10"/>
    <n v="7"/>
    <n v="0"/>
    <s v="First World War surplus"/>
    <n v="0"/>
    <s v="Good"/>
    <n v="150"/>
    <n v="726"/>
    <n v="0"/>
    <s v="Caribbean"/>
    <n v="0"/>
    <s v="Plentiful"/>
    <s v="None"/>
    <n v="20000"/>
    <n v="0"/>
    <s v="http://blocgame.com/stats.php?id=61134"/>
  </r>
  <r>
    <s v="Jam &amp; Slam"/>
    <s v="CharlieBarkley"/>
    <x v="21"/>
    <n v="76"/>
    <n v="1"/>
    <s v="Second World War surplus"/>
    <n v="2"/>
    <s v="Elite"/>
    <n v="21"/>
    <n v="722"/>
    <n v="0"/>
    <s v="Arabia"/>
    <n v="0"/>
    <n v="0"/>
    <s v="Small"/>
    <n v="31594"/>
    <n v="0"/>
    <s v="http://blocgame.com/stats.php?id=60942"/>
  </r>
  <r>
    <s v="Nusa Zenith"/>
    <s v="Zentarou"/>
    <x v="10"/>
    <n v="71"/>
    <n v="0"/>
    <s v="Second World War surplus"/>
    <n v="1"/>
    <s v="Poor"/>
    <n v="3"/>
    <n v="721"/>
    <n v="313"/>
    <s v="East Indies"/>
    <n v="0"/>
    <s v="Untapped"/>
    <s v="Mediocre"/>
    <n v="20000"/>
    <n v="0"/>
    <s v="http://blocgame.com/stats.php?id=60658"/>
  </r>
  <r>
    <s v="Neelofa"/>
    <s v="haidy83"/>
    <x v="10"/>
    <n v="4"/>
    <n v="0"/>
    <s v="Finest of the 19th century"/>
    <n v="0"/>
    <s v="Undisciplined Rabble"/>
    <n v="166"/>
    <n v="714"/>
    <n v="0"/>
    <s v="China"/>
    <n v="0"/>
    <n v="0"/>
    <s v="None"/>
    <n v="7801"/>
    <n v="0"/>
    <s v="http://blocgame.com/stats.php?id=60619"/>
  </r>
  <r>
    <s v="Dutchistan"/>
    <s v="FrankehW"/>
    <x v="10"/>
    <n v="30"/>
    <n v="0"/>
    <s v="Second World War surplus"/>
    <n v="1"/>
    <s v="Good"/>
    <n v="20"/>
    <n v="704"/>
    <n v="139"/>
    <s v="Amazonia"/>
    <n v="0"/>
    <s v="Untapped"/>
    <s v="Somewhat Large"/>
    <n v="20000"/>
    <n v="0"/>
    <s v="http://blocgame.com/stats.php?id=61032"/>
  </r>
  <r>
    <s v="ballingrad"/>
    <s v="defran"/>
    <x v="47"/>
    <n v="4"/>
    <n v="0"/>
    <s v="Finest of the 19th century"/>
    <n v="1"/>
    <s v="Undisciplined Rabble"/>
    <n v="160"/>
    <n v="700"/>
    <n v="0"/>
    <s v="China"/>
    <n v="0"/>
    <s v="Untapped"/>
    <s v="None"/>
    <n v="19261"/>
    <n v="0"/>
    <s v="http://blocgame.com/stats.php?id=60779"/>
  </r>
  <r>
    <s v="Boravia"/>
    <s v="bora"/>
    <x v="10"/>
    <n v="14"/>
    <n v="0"/>
    <s v="Korean War surplus"/>
    <n v="2"/>
    <s v="Elite"/>
    <n v="125"/>
    <n v="693"/>
    <n v="0"/>
    <s v="Egypt"/>
    <n v="0"/>
    <s v="Untapped"/>
    <s v="Meagre"/>
    <n v="1532"/>
    <n v="0"/>
    <s v="http://blocgame.com/stats.php?id=54936"/>
  </r>
  <r>
    <s v="ZESI"/>
    <s v="alessandroro"/>
    <x v="35"/>
    <n v="79"/>
    <n v="0"/>
    <s v="Second World War surplus"/>
    <n v="1"/>
    <s v="Elite"/>
    <n v="6"/>
    <n v="689"/>
    <n v="258"/>
    <s v="East Africa"/>
    <n v="0"/>
    <n v="0"/>
    <s v="Powerful"/>
    <n v="15810"/>
    <n v="0"/>
    <s v="http://blocgame.com/stats.php?id=60288"/>
  </r>
  <r>
    <s v="Alyssa"/>
    <s v="hoiguy1"/>
    <x v="10"/>
    <n v="7"/>
    <n v="0"/>
    <s v="First World War surplus"/>
    <n v="0"/>
    <s v="Good"/>
    <n v="93"/>
    <n v="688"/>
    <n v="169"/>
    <s v="East Africa"/>
    <n v="0"/>
    <s v="Untapped"/>
    <s v="None"/>
    <n v="16335"/>
    <n v="0"/>
    <s v="http://blocgame.com/stats.php?id=42835"/>
  </r>
  <r>
    <s v="KelabuAsap"/>
    <s v="kelam"/>
    <x v="6"/>
    <n v="73"/>
    <n v="2"/>
    <s v="Second World War surplus"/>
    <n v="3"/>
    <s v="Good"/>
    <n v="0"/>
    <n v="685"/>
    <n v="158"/>
    <s v="Pacific Rim"/>
    <n v="0"/>
    <s v="Untapped"/>
    <s v="Large"/>
    <n v="23306"/>
    <n v="0"/>
    <s v="http://blocgame.com/stats.php?id=60664"/>
  </r>
  <r>
    <s v="DmkrticRule"/>
    <s v="TGhosty"/>
    <x v="10"/>
    <n v="8"/>
    <n v="0"/>
    <s v="First World War surplus"/>
    <n v="1"/>
    <s v="Poor"/>
    <n v="48"/>
    <n v="682"/>
    <n v="3376"/>
    <s v="Mesopotamia"/>
    <n v="0"/>
    <n v="0"/>
    <s v="Meagre"/>
    <n v="16544"/>
    <n v="0"/>
    <s v="http://blocgame.com/stats.php?id=48376"/>
  </r>
  <r>
    <s v="Gombak"/>
    <s v="ArericH"/>
    <x v="14"/>
    <n v="69"/>
    <n v="0"/>
    <s v="First World War surplus"/>
    <n v="1"/>
    <s v="Poor"/>
    <n v="7"/>
    <n v="682"/>
    <n v="297"/>
    <s v="Pacific Rim"/>
    <n v="0"/>
    <s v="Untapped"/>
    <s v="Large"/>
    <n v="20000"/>
    <n v="0"/>
    <s v="http://blocgame.com/stats.php?id=60568"/>
  </r>
  <r>
    <s v="Casterly Rock"/>
    <s v="TywinLannister"/>
    <x v="48"/>
    <n v="6"/>
    <n v="0"/>
    <s v="Finest of the 19th century"/>
    <n v="0"/>
    <s v="Undisciplined Rabble"/>
    <n v="177"/>
    <n v="675"/>
    <n v="0"/>
    <s v="China"/>
    <n v="0"/>
    <s v="Untapped"/>
    <s v="None"/>
    <n v="7800"/>
    <n v="0"/>
    <s v="http://blocgame.com/stats.php?id=51029"/>
  </r>
  <r>
    <s v="Galifrey"/>
    <s v="Eduardo lomeli"/>
    <x v="49"/>
    <n v="75"/>
    <n v="4"/>
    <s v="Second World War surplus"/>
    <n v="3"/>
    <s v="Elite"/>
    <n v="56"/>
    <n v="673"/>
    <n v="1305"/>
    <s v="West Africa"/>
    <n v="0"/>
    <s v="Near Depletion"/>
    <s v="Very Powerful"/>
    <n v="25046"/>
    <n v="0"/>
    <s v="http://blocgame.com/stats.php?id=51939"/>
  </r>
  <r>
    <s v="Sitora"/>
    <s v="Tycoon"/>
    <x v="14"/>
    <n v="56"/>
    <n v="0"/>
    <s v="Second World War surplus"/>
    <n v="2"/>
    <s v="Good"/>
    <n v="10"/>
    <n v="673"/>
    <n v="0"/>
    <s v="East Indies"/>
    <n v="0"/>
    <s v="Untapped"/>
    <s v="Mediocre"/>
    <n v="20402"/>
    <n v="0"/>
    <s v="http://blocgame.com/stats.php?id=60534"/>
  </r>
  <r>
    <s v="Firantia"/>
    <s v="MrFronzen"/>
    <x v="10"/>
    <n v="1"/>
    <n v="0"/>
    <s v="Second World War surplus"/>
    <n v="1"/>
    <s v="Undisciplined Rabble"/>
    <n v="15"/>
    <n v="671"/>
    <n v="0"/>
    <s v="Guinea"/>
    <n v="0"/>
    <s v="Near Depletion"/>
    <s v="None"/>
    <n v="6480"/>
    <n v="0"/>
    <s v="http://blocgame.com/stats.php?id=59095"/>
  </r>
  <r>
    <s v="PetraLium"/>
    <s v="AsheliaDalmasca"/>
    <x v="7"/>
    <n v="18"/>
    <n v="0"/>
    <s v="First World War surplus"/>
    <n v="0"/>
    <s v="Standard"/>
    <n v="6"/>
    <n v="670"/>
    <n v="2376"/>
    <s v="Arabia"/>
    <n v="0"/>
    <s v="Untapped"/>
    <s v="Meagre"/>
    <n v="20000"/>
    <n v="0"/>
    <s v="http://blocgame.com/stats.php?id=61176"/>
  </r>
  <r>
    <s v="coppercreepers"/>
    <s v="jack102"/>
    <x v="6"/>
    <n v="22"/>
    <n v="0"/>
    <s v="First World War surplus"/>
    <n v="1"/>
    <s v="Good"/>
    <n v="135"/>
    <n v="669"/>
    <n v="320"/>
    <s v="Pacific Rim"/>
    <n v="0"/>
    <s v="Untapped"/>
    <s v="Meagre"/>
    <n v="20100"/>
    <n v="0"/>
    <s v="http://blocgame.com/stats.php?id=61163"/>
  </r>
  <r>
    <s v="Ganu"/>
    <s v="General Khalid"/>
    <x v="10"/>
    <n v="35"/>
    <n v="0"/>
    <s v="First World War surplus"/>
    <n v="1"/>
    <s v="Good"/>
    <n v="16"/>
    <n v="656"/>
    <n v="312"/>
    <s v="East Indies"/>
    <n v="0"/>
    <s v="Untapped"/>
    <s v="Large"/>
    <n v="20000"/>
    <n v="0"/>
    <s v="http://blocgame.com/stats.php?id=60713"/>
  </r>
  <r>
    <s v="Harezland"/>
    <s v="Adam harez"/>
    <x v="14"/>
    <n v="31"/>
    <n v="0"/>
    <s v="First World War surplus"/>
    <n v="1"/>
    <s v="Standard"/>
    <n v="1"/>
    <n v="649"/>
    <n v="0"/>
    <s v="Pacific Rim"/>
    <n v="0"/>
    <s v="Near Depletion"/>
    <s v="Small"/>
    <n v="15535"/>
    <n v="0"/>
    <s v="http://blocgame.com/stats.php?id=60587"/>
  </r>
  <r>
    <s v="Great Bengal"/>
    <s v="adit"/>
    <x v="10"/>
    <n v="22"/>
    <n v="0"/>
    <s v="Finest of the 19th century"/>
    <n v="0"/>
    <s v="Undisciplined Rabble"/>
    <n v="203"/>
    <n v="646"/>
    <n v="0"/>
    <s v="The Subcontinent"/>
    <n v="0"/>
    <s v="Untapped"/>
    <s v="None"/>
    <n v="20980"/>
    <n v="0"/>
    <s v="http://blocgame.com/stats.php?id=61110"/>
  </r>
  <r>
    <s v="Kalbulkum"/>
    <s v="Kabib"/>
    <x v="10"/>
    <n v="10"/>
    <n v="0"/>
    <s v="Finest of the 19th century"/>
    <n v="0"/>
    <s v="Undisciplined Rabble"/>
    <n v="133"/>
    <n v="642"/>
    <n v="0"/>
    <s v="Mesopotamia"/>
    <n v="0"/>
    <s v="Untapped"/>
    <s v="None"/>
    <n v="19102"/>
    <n v="0"/>
    <s v="http://blocgame.com/stats.php?id=60799"/>
  </r>
  <r>
    <s v="Langit7"/>
    <s v="Echa"/>
    <x v="10"/>
    <n v="7"/>
    <n v="0"/>
    <s v="First World War surplus"/>
    <n v="1"/>
    <s v="Good"/>
    <n v="6"/>
    <n v="641"/>
    <n v="0"/>
    <s v="Arabia"/>
    <n v="0"/>
    <s v="Untapped"/>
    <s v="Mediocre"/>
    <n v="12910"/>
    <n v="0"/>
    <s v="http://blocgame.com/stats.php?id=61131"/>
  </r>
  <r>
    <s v="Azoria"/>
    <s v="Emperor Azor"/>
    <x v="28"/>
    <n v="4"/>
    <n v="0"/>
    <s v="First World War surplus"/>
    <n v="0"/>
    <s v="Undisciplined Rabble"/>
    <n v="166"/>
    <n v="640"/>
    <n v="21"/>
    <s v="China"/>
    <n v="0"/>
    <s v="Untapped"/>
    <s v="None"/>
    <n v="4315"/>
    <n v="0"/>
    <s v="http://blocgame.com/stats.php?id=59005"/>
  </r>
  <r>
    <s v="North Portugal"/>
    <s v="Juan of Walmart"/>
    <x v="10"/>
    <n v="12"/>
    <n v="1"/>
    <s v="Second World War surplus"/>
    <n v="2"/>
    <s v="Undisciplined Rabble"/>
    <n v="189"/>
    <n v="640"/>
    <n v="4909"/>
    <s v="Egypt"/>
    <n v="0"/>
    <s v="Untapped"/>
    <s v="Mediocre"/>
    <n v="8500"/>
    <n v="0"/>
    <s v="http://blocgame.com/stats.php?id=52418"/>
  </r>
  <r>
    <s v="Alaminnullah"/>
    <s v="Mubarakamin"/>
    <x v="10"/>
    <n v="14"/>
    <n v="0"/>
    <s v="Finest of the 19th century"/>
    <n v="0"/>
    <s v="Undisciplined Rabble"/>
    <n v="122"/>
    <n v="633"/>
    <n v="454"/>
    <s v="East Africa"/>
    <n v="0"/>
    <s v="Untapped"/>
    <s v="Meagre"/>
    <n v="20000"/>
    <n v="0"/>
    <s v="http://blocgame.com/stats.php?id=61193"/>
  </r>
  <r>
    <s v="lompoianz"/>
    <s v="lompoi malaya"/>
    <x v="14"/>
    <n v="94"/>
    <n v="2"/>
    <s v="Second World War surplus"/>
    <n v="3"/>
    <s v="Good"/>
    <n v="2"/>
    <n v="632"/>
    <n v="0"/>
    <s v="East Indies"/>
    <n v="0"/>
    <s v="Near Depletion"/>
    <s v="Mediocre"/>
    <n v="24089"/>
    <n v="0"/>
    <s v="http://blocgame.com/stats.php?id=60500"/>
  </r>
  <r>
    <s v="Kyranistan"/>
    <s v="Michael Hussain"/>
    <x v="10"/>
    <n v="47"/>
    <n v="0"/>
    <s v="First World War surplus"/>
    <n v="0"/>
    <s v="Elite"/>
    <n v="6"/>
    <n v="632"/>
    <n v="8439"/>
    <s v="Mesopotamia"/>
    <n v="0"/>
    <s v="Untapped"/>
    <s v="Small"/>
    <n v="27165"/>
    <n v="0"/>
    <s v="http://blocgame.com/stats.php?id=61263"/>
  </r>
  <r>
    <s v="Senandung Malam"/>
    <s v="Lela Manja"/>
    <x v="10"/>
    <n v="12"/>
    <n v="0"/>
    <s v="First World War surplus"/>
    <n v="0"/>
    <s v="Elite"/>
    <n v="17"/>
    <n v="631"/>
    <n v="0"/>
    <s v="East Indies"/>
    <n v="0"/>
    <n v="0"/>
    <s v="Small"/>
    <n v="14995"/>
    <n v="0"/>
    <s v="http://blocgame.com/stats.php?id=61074"/>
  </r>
  <r>
    <s v="Kawani"/>
    <s v="laviola"/>
    <x v="15"/>
    <n v="25"/>
    <n v="0"/>
    <s v="Second World War surplus"/>
    <n v="1"/>
    <s v="Standard"/>
    <n v="3"/>
    <n v="624"/>
    <n v="0"/>
    <s v="Mesopotamia"/>
    <n v="0"/>
    <n v="0"/>
    <s v="Small"/>
    <n v="16044"/>
    <n v="0"/>
    <s v="http://blocgame.com/stats.php?id=60997"/>
  </r>
  <r>
    <s v="Meleis"/>
    <s v="dymm zach de la rocha"/>
    <x v="14"/>
    <n v="11"/>
    <n v="1"/>
    <s v="First World War surplus"/>
    <n v="3"/>
    <s v="Elite"/>
    <n v="0"/>
    <n v="615"/>
    <n v="1110"/>
    <s v="Indochina"/>
    <n v="0"/>
    <s v="Untapped"/>
    <s v="Mediocre"/>
    <n v="30007"/>
    <n v="0"/>
    <s v="http://blocgame.com/stats.php?id=61151"/>
  </r>
  <r>
    <s v="valenfold"/>
    <s v="velanis"/>
    <x v="21"/>
    <n v="1"/>
    <n v="2"/>
    <s v="Second World War surplus"/>
    <n v="3"/>
    <s v="Good"/>
    <n v="4"/>
    <n v="611"/>
    <n v="0"/>
    <s v="Arabia"/>
    <n v="0"/>
    <n v="0"/>
    <s v="Large"/>
    <n v="36482"/>
    <n v="0"/>
    <s v="http://blocgame.com/stats.php?id=60395"/>
  </r>
  <r>
    <s v="Cumparsita"/>
    <s v="Nacho72"/>
    <x v="10"/>
    <n v="38"/>
    <n v="0"/>
    <s v="First World War surplus"/>
    <n v="1"/>
    <s v="Standard"/>
    <n v="7"/>
    <n v="611"/>
    <n v="474"/>
    <s v="Southern Cone"/>
    <n v="0"/>
    <s v="Untapped"/>
    <s v="Small"/>
    <n v="20000"/>
    <n v="0"/>
    <s v="http://blocgame.com/stats.php?id=61236"/>
  </r>
  <r>
    <s v="Emerzonland"/>
    <s v="Togarius"/>
    <x v="10"/>
    <n v="30"/>
    <n v="0"/>
    <s v="Finest of the 19th century"/>
    <n v="0"/>
    <s v="Poor"/>
    <n v="12"/>
    <n v="609"/>
    <n v="0"/>
    <s v="Atlas"/>
    <n v="0"/>
    <s v="Untapped"/>
    <s v="None"/>
    <n v="20000"/>
    <n v="0"/>
    <s v="http://blocgame.com/stats.php?id=61204"/>
  </r>
  <r>
    <s v="Tony Terry"/>
    <s v="sonicBOOM"/>
    <x v="10"/>
    <n v="34"/>
    <n v="0"/>
    <s v="Second World War surplus"/>
    <n v="1"/>
    <s v="Good"/>
    <n v="49"/>
    <n v="596"/>
    <n v="0"/>
    <s v="Indochina"/>
    <n v="0"/>
    <s v="Untapped"/>
    <s v="Small"/>
    <n v="23338"/>
    <n v="0"/>
    <s v="http://blocgame.com/stats.php?id=60944"/>
  </r>
  <r>
    <s v="Kabibbillah"/>
    <s v="Kabibbillah"/>
    <x v="10"/>
    <n v="13"/>
    <n v="0"/>
    <s v="Finest of the 19th century"/>
    <n v="0"/>
    <s v="Standard"/>
    <n v="122"/>
    <n v="596"/>
    <n v="282"/>
    <s v="East Africa"/>
    <n v="0"/>
    <s v="Untapped"/>
    <s v="None"/>
    <n v="20000"/>
    <n v="0"/>
    <s v="http://blocgame.com/stats.php?id=61197"/>
  </r>
  <r>
    <s v="Petai Belalang"/>
    <s v="zulhasr39689"/>
    <x v="14"/>
    <n v="7"/>
    <n v="0"/>
    <s v="First World War surplus"/>
    <n v="1"/>
    <s v="Elite"/>
    <n v="2"/>
    <n v="593"/>
    <n v="0"/>
    <s v="East Indies"/>
    <n v="0"/>
    <n v="0"/>
    <s v="Small"/>
    <n v="21365"/>
    <n v="0"/>
    <s v="http://blocgame.com/stats.php?id=60767"/>
  </r>
  <r>
    <s v="Pasir Dua Butir"/>
    <s v="Rocky Malaya"/>
    <x v="14"/>
    <n v="30"/>
    <n v="0"/>
    <s v="First World War surplus"/>
    <n v="1"/>
    <s v="Poor"/>
    <n v="5"/>
    <n v="583"/>
    <n v="0"/>
    <s v="East Indies"/>
    <n v="0"/>
    <s v="Untapped"/>
    <s v="Somewhat Large"/>
    <n v="24159"/>
    <n v="0"/>
    <s v="http://blocgame.com/stats.php?id=60687"/>
  </r>
  <r>
    <s v="Elos"/>
    <s v="Panzerfan"/>
    <x v="10"/>
    <n v="25"/>
    <n v="0"/>
    <s v="Second World War surplus"/>
    <n v="1"/>
    <s v="Good"/>
    <n v="13"/>
    <n v="581"/>
    <n v="331"/>
    <s v="Southern Africa"/>
    <n v="0"/>
    <s v="Untapped"/>
    <s v="Large"/>
    <n v="20000"/>
    <n v="0"/>
    <s v="http://blocgame.com/stats.php?id=61127"/>
  </r>
  <r>
    <s v="Democrazy"/>
    <s v="Andy The Great"/>
    <x v="10"/>
    <n v="65"/>
    <n v="0"/>
    <s v="First World War surplus"/>
    <n v="1"/>
    <s v="Standard"/>
    <n v="37"/>
    <n v="579"/>
    <n v="0"/>
    <s v="China"/>
    <n v="0"/>
    <s v="Untapped"/>
    <s v="Small"/>
    <n v="15850"/>
    <n v="0"/>
    <s v="http://blocgame.com/stats.php?id=60644"/>
  </r>
  <r>
    <s v="MyBigDick"/>
    <s v="ii Milos ii"/>
    <x v="6"/>
    <n v="49"/>
    <n v="0"/>
    <s v="Second World War surplus"/>
    <n v="1"/>
    <s v="Standard"/>
    <n v="18"/>
    <n v="575"/>
    <n v="153"/>
    <s v="Pacific Rim"/>
    <n v="0"/>
    <s v="Untapped"/>
    <s v="Meagre"/>
    <n v="25956"/>
    <n v="0"/>
    <s v="http://blocgame.com/stats.php?id=61178"/>
  </r>
  <r>
    <s v="Cost Pobrecita"/>
    <s v="MUB3"/>
    <x v="4"/>
    <n v="73"/>
    <n v="3"/>
    <s v="Second World War surplus"/>
    <n v="3"/>
    <s v="Standard"/>
    <n v="9"/>
    <n v="573"/>
    <n v="228"/>
    <s v="Caribbean"/>
    <n v="0"/>
    <s v="Untapped"/>
    <s v="Large"/>
    <n v="32801"/>
    <n v="0"/>
    <s v="http://blocgame.com/stats.php?id=48534"/>
  </r>
  <r>
    <s v="Banjica"/>
    <s v="Stjepan Filipovic"/>
    <x v="10"/>
    <n v="68"/>
    <n v="0"/>
    <s v="Second World War surplus"/>
    <n v="1"/>
    <s v="Standard"/>
    <n v="9"/>
    <n v="564"/>
    <n v="307"/>
    <s v="Pacific Rim"/>
    <n v="0"/>
    <s v="Untapped"/>
    <s v="Somewhat Large"/>
    <n v="28593"/>
    <n v="0"/>
    <s v="http://blocgame.com/stats.php?id=60675"/>
  </r>
  <r>
    <s v="Tamil Kingdom"/>
    <s v="Chola I"/>
    <x v="15"/>
    <n v="10"/>
    <n v="0"/>
    <s v="First World War surplus"/>
    <n v="0"/>
    <s v="Undisciplined Rabble"/>
    <n v="4"/>
    <n v="558"/>
    <n v="342"/>
    <s v="The Subcontinent"/>
    <n v="0"/>
    <s v="Plentiful"/>
    <s v="Small"/>
    <n v="20000"/>
    <n v="0"/>
    <s v="http://blocgame.com/stats.php?id=60964"/>
  </r>
  <r>
    <s v="Velasquez"/>
    <s v="Suck &amp; Punch"/>
    <x v="10"/>
    <n v="34"/>
    <n v="0"/>
    <s v="Second World War surplus"/>
    <n v="1"/>
    <s v="Elite"/>
    <n v="5"/>
    <n v="558"/>
    <n v="1284"/>
    <s v="Arabia"/>
    <n v="0"/>
    <s v="Near Depletion"/>
    <s v="Mediocre"/>
    <n v="18789"/>
    <n v="0"/>
    <s v="http://blocgame.com/stats.php?id=60993"/>
  </r>
  <r>
    <s v="Best Thougestan"/>
    <s v="Number1SUS"/>
    <x v="4"/>
    <n v="17"/>
    <n v="0"/>
    <s v="First World War surplus"/>
    <n v="1"/>
    <s v="Good"/>
    <n v="1"/>
    <n v="555"/>
    <n v="0"/>
    <s v="Caribbean"/>
    <n v="0"/>
    <s v="Depleted"/>
    <s v="Meagre"/>
    <n v="25820"/>
    <n v="0"/>
    <s v="http://blocgame.com/stats.php?id=61250"/>
  </r>
  <r>
    <s v="Lain"/>
    <s v="Red Terror"/>
    <x v="1"/>
    <n v="226"/>
    <n v="15"/>
    <s v="Persian Gulf War surplus"/>
    <n v="6"/>
    <s v="Undisciplined Rabble"/>
    <n v="10"/>
    <n v="553"/>
    <n v="2700"/>
    <s v="Egypt"/>
    <n v="0"/>
    <s v="Near Depletion"/>
    <s v="Very Powerful"/>
    <n v="55667"/>
    <n v="0"/>
    <s v="http://blocgame.com/stats.php?id=54938"/>
  </r>
  <r>
    <s v="Jemuan Setan"/>
    <s v="Mappo"/>
    <x v="10"/>
    <n v="39"/>
    <n v="0"/>
    <s v="First World War surplus"/>
    <n v="1"/>
    <s v="Undisciplined Rabble"/>
    <n v="30"/>
    <n v="550"/>
    <n v="0"/>
    <s v="East Indies"/>
    <n v="0"/>
    <s v="Plentiful"/>
    <s v="None"/>
    <n v="19700"/>
    <n v="0"/>
    <s v="http://blocgame.com/stats.php?id=61058"/>
  </r>
  <r>
    <s v="Bellegarde"/>
    <s v="Imperial96"/>
    <x v="50"/>
    <n v="36"/>
    <n v="0"/>
    <s v="First World War surplus"/>
    <n v="1"/>
    <s v="Standard"/>
    <n v="2"/>
    <n v="545"/>
    <n v="0"/>
    <s v="Arabia"/>
    <n v="0"/>
    <n v="0"/>
    <s v="Small"/>
    <n v="23912"/>
    <n v="0"/>
    <s v="http://blocgame.com/stats.php?id=61227"/>
  </r>
  <r>
    <s v="sophisticates"/>
    <s v="murtazatahir"/>
    <x v="10"/>
    <n v="20"/>
    <n v="0"/>
    <s v="Second World War surplus"/>
    <n v="0"/>
    <s v="Elite"/>
    <n v="9"/>
    <n v="537"/>
    <n v="0"/>
    <s v="The Subcontinent"/>
    <n v="0"/>
    <s v="Untapped"/>
    <s v="Small"/>
    <n v="20000"/>
    <n v="0"/>
    <s v="http://blocgame.com/stats.php?id=61182"/>
  </r>
  <r>
    <s v="KOKE KOLA"/>
    <s v="Kolarovski"/>
    <x v="6"/>
    <n v="22"/>
    <n v="0"/>
    <s v="First World War surplus"/>
    <n v="2"/>
    <s v="Elite"/>
    <n v="4"/>
    <n v="535"/>
    <n v="0"/>
    <s v="Persia"/>
    <n v="0"/>
    <n v="0"/>
    <s v="Meagre"/>
    <n v="25933"/>
    <n v="0"/>
    <s v="http://blocgame.com/stats.php?id=61321"/>
  </r>
  <r>
    <s v="Ormkirk"/>
    <s v="Savalaia"/>
    <x v="10"/>
    <n v="16"/>
    <n v="0"/>
    <s v="First World War surplus"/>
    <n v="0"/>
    <s v="Good"/>
    <n v="79"/>
    <n v="535"/>
    <n v="0"/>
    <s v="Congo"/>
    <n v="0"/>
    <s v="Untapped"/>
    <s v="None"/>
    <n v="19406"/>
    <n v="0"/>
    <s v="http://blocgame.com/stats.php?id=57628"/>
  </r>
  <r>
    <s v="Dundorf"/>
    <s v="Max Riggs"/>
    <x v="17"/>
    <n v="26"/>
    <n v="0"/>
    <s v="First World War surplus"/>
    <n v="1"/>
    <s v="Elite"/>
    <n v="27"/>
    <n v="527"/>
    <n v="0"/>
    <s v="China"/>
    <n v="0"/>
    <s v="Untapped"/>
    <s v="Meagre"/>
    <n v="19406"/>
    <n v="0"/>
    <s v="http://blocgame.com/stats.php?id=61192"/>
  </r>
  <r>
    <s v="Kucril"/>
    <s v="Usmaran"/>
    <x v="10"/>
    <n v="6"/>
    <n v="0"/>
    <s v="Finest of the 19th century"/>
    <n v="0"/>
    <s v="Poor"/>
    <n v="151"/>
    <n v="518"/>
    <n v="0"/>
    <s v="Mesoamerica"/>
    <n v="0"/>
    <s v="Untapped"/>
    <s v="None"/>
    <n v="20000"/>
    <n v="0"/>
    <s v="http://blocgame.com/stats.php?id=61358"/>
  </r>
  <r>
    <s v="Kurann"/>
    <s v="Dicktater"/>
    <x v="10"/>
    <n v="25"/>
    <n v="0"/>
    <s v="First World War surplus"/>
    <n v="0"/>
    <s v="Elite"/>
    <n v="58"/>
    <n v="510"/>
    <n v="0"/>
    <s v="The Subcontinent"/>
    <n v="0"/>
    <s v="Untapped"/>
    <s v="None"/>
    <n v="20000"/>
    <n v="0"/>
    <s v="http://blocgame.com/stats.php?id=61333"/>
  </r>
  <r>
    <s v="Melengkar Alam"/>
    <s v="Raja dewata"/>
    <x v="14"/>
    <n v="80"/>
    <n v="5"/>
    <s v="First World War surplus"/>
    <n v="3"/>
    <s v="Standard"/>
    <n v="14"/>
    <n v="509"/>
    <n v="0"/>
    <s v="East Indies"/>
    <n v="0"/>
    <s v="Untapped"/>
    <s v="Very Powerful"/>
    <n v="24465"/>
    <n v="0"/>
    <s v="http://blocgame.com/stats.php?id=60554"/>
  </r>
  <r>
    <s v="Malayantribes"/>
    <s v="Fir1999"/>
    <x v="14"/>
    <n v="60"/>
    <n v="2"/>
    <s v="First World War surplus"/>
    <n v="2"/>
    <s v="Standard"/>
    <n v="0"/>
    <n v="506"/>
    <n v="555"/>
    <s v="East Indies"/>
    <n v="0"/>
    <s v="Untapped"/>
    <s v="Large"/>
    <n v="23898"/>
    <n v="0"/>
    <s v="http://blocgame.com/stats.php?id=60721"/>
  </r>
  <r>
    <s v="Kerapu Siakap"/>
    <s v="MuhdFahmi"/>
    <x v="14"/>
    <n v="43"/>
    <n v="0"/>
    <s v="First World War surplus"/>
    <n v="1"/>
    <s v="Elite"/>
    <n v="3"/>
    <n v="506"/>
    <n v="0"/>
    <s v="Indochina"/>
    <n v="0"/>
    <s v="Untapped"/>
    <s v="Small"/>
    <n v="23928"/>
    <n v="0"/>
    <s v="http://blocgame.com/stats.php?id=61253"/>
  </r>
  <r>
    <s v="Blyadstvo"/>
    <s v="BorisBlyads"/>
    <x v="6"/>
    <n v="96"/>
    <n v="2"/>
    <s v="Second World War surplus"/>
    <n v="2"/>
    <s v="Standard"/>
    <n v="28"/>
    <n v="496"/>
    <n v="203"/>
    <s v="China"/>
    <n v="0"/>
    <s v="Untapped"/>
    <s v="Mediocre"/>
    <n v="71756"/>
    <n v="0"/>
    <s v="http://blocgame.com/stats.php?id=59981"/>
  </r>
  <r>
    <s v="Tunjai"/>
    <s v="General Admiral TUNJAI"/>
    <x v="10"/>
    <n v="25"/>
    <n v="0"/>
    <s v="First World War surplus"/>
    <n v="1"/>
    <s v="Elite"/>
    <n v="5"/>
    <n v="493"/>
    <n v="626"/>
    <s v="East Indies"/>
    <n v="0"/>
    <s v="Untapped"/>
    <s v="Meagre"/>
    <n v="20000"/>
    <n v="0"/>
    <s v="http://blocgame.com/stats.php?id=61266"/>
  </r>
  <r>
    <s v="Klizzleklein"/>
    <s v="krittleburg"/>
    <x v="10"/>
    <n v="20"/>
    <n v="0"/>
    <s v="Finest of the 19th century"/>
    <n v="0"/>
    <s v="Poor"/>
    <n v="188"/>
    <n v="492"/>
    <n v="0"/>
    <s v="Mesoamerica"/>
    <n v="0"/>
    <s v="Untapped"/>
    <s v="None"/>
    <n v="20000"/>
    <n v="0"/>
    <s v="http://blocgame.com/stats.php?id=61165"/>
  </r>
  <r>
    <s v="Kgkerambit"/>
    <s v="Mrqayyum"/>
    <x v="10"/>
    <n v="49"/>
    <n v="0"/>
    <s v="First World War surplus"/>
    <n v="2"/>
    <s v="Good"/>
    <n v="93"/>
    <n v="489"/>
    <n v="6"/>
    <s v="East Indies"/>
    <n v="0"/>
    <s v="Untapped"/>
    <s v="Mediocre"/>
    <n v="22952"/>
    <n v="0"/>
    <s v="http://blocgame.com/stats.php?id=61014"/>
  </r>
  <r>
    <s v="Baghdad Iraqi"/>
    <s v="As-Shaheed Saddam Hussein"/>
    <x v="6"/>
    <n v="28"/>
    <n v="0"/>
    <s v="First World War surplus"/>
    <n v="1"/>
    <s v="Elite"/>
    <n v="10"/>
    <n v="485"/>
    <n v="2994"/>
    <s v="Mesopotamia"/>
    <n v="0"/>
    <s v="Near Depletion"/>
    <s v="Mediocre"/>
    <n v="16983"/>
    <n v="0"/>
    <s v="http://blocgame.com/stats.php?id=61172"/>
  </r>
  <r>
    <s v="Rannoria"/>
    <s v="Rann"/>
    <x v="10"/>
    <n v="20"/>
    <n v="0"/>
    <s v="Finest of the 19th century"/>
    <n v="0"/>
    <s v="Poor"/>
    <n v="81"/>
    <n v="484"/>
    <n v="0"/>
    <s v="East Indies"/>
    <n v="0"/>
    <s v="Untapped"/>
    <s v="None"/>
    <n v="20000"/>
    <n v="0"/>
    <s v="http://blocgame.com/stats.php?id=60928"/>
  </r>
  <r>
    <s v="Iribet"/>
    <s v="echo22WDS"/>
    <x v="10"/>
    <n v="20"/>
    <n v="0"/>
    <s v="Finest of the 19th century"/>
    <n v="0"/>
    <s v="Poor"/>
    <n v="174"/>
    <n v="484"/>
    <n v="4290"/>
    <s v="Mesopotamia"/>
    <n v="0"/>
    <s v="Untapped"/>
    <s v="None"/>
    <n v="20000"/>
    <n v="0"/>
    <s v="http://blocgame.com/stats.php?id=61267"/>
  </r>
  <r>
    <s v="subse7en"/>
    <s v="subse7en"/>
    <x v="15"/>
    <n v="23"/>
    <n v="0"/>
    <s v="First World War surplus"/>
    <n v="1"/>
    <s v="Elite"/>
    <n v="0"/>
    <n v="481"/>
    <n v="0"/>
    <s v="Pacific Rim"/>
    <n v="0"/>
    <s v="Depleted"/>
    <s v="Mediocre"/>
    <n v="21235"/>
    <n v="0"/>
    <s v="http://blocgame.com/stats.php?id=61112"/>
  </r>
  <r>
    <s v="Kasturi Raya"/>
    <s v="Raja Melaka"/>
    <x v="14"/>
    <n v="39"/>
    <n v="0"/>
    <s v="First World War surplus"/>
    <n v="0"/>
    <s v="Poor"/>
    <n v="6"/>
    <n v="477"/>
    <n v="0"/>
    <s v="East Indies"/>
    <n v="0"/>
    <s v="Untapped"/>
    <s v="Small"/>
    <n v="20000"/>
    <n v="0"/>
    <s v="http://blocgame.com/stats.php?id=60440"/>
  </r>
  <r>
    <s v="Farland"/>
    <s v="Daz Marrtiy"/>
    <x v="10"/>
    <n v="20"/>
    <n v="0"/>
    <s v="Finest of the 19th century"/>
    <n v="0"/>
    <s v="Poor"/>
    <n v="194"/>
    <n v="471"/>
    <n v="0"/>
    <s v="Mesoamerica"/>
    <n v="0"/>
    <s v="Untapped"/>
    <s v="None"/>
    <n v="20000"/>
    <n v="0"/>
    <s v="http://blocgame.com/stats.php?id=61303"/>
  </r>
  <r>
    <s v="Scorpions"/>
    <s v="Sarjan Blog"/>
    <x v="6"/>
    <n v="32"/>
    <n v="0"/>
    <s v="Finest of the 19th century"/>
    <n v="1"/>
    <s v="Poor"/>
    <n v="10"/>
    <n v="463"/>
    <n v="0"/>
    <s v="Indochina"/>
    <n v="0"/>
    <n v="0"/>
    <s v="Somewhat Large"/>
    <n v="27530"/>
    <n v="0"/>
    <s v="http://blocgame.com/stats.php?id=61364"/>
  </r>
  <r>
    <s v="Siths"/>
    <s v="Sithlord"/>
    <x v="10"/>
    <n v="23"/>
    <n v="0"/>
    <s v="First World War surplus"/>
    <n v="0"/>
    <s v="Elite"/>
    <n v="170"/>
    <n v="462"/>
    <n v="0"/>
    <s v="Egypt"/>
    <n v="0"/>
    <s v="Untapped"/>
    <s v="None"/>
    <n v="20000"/>
    <n v="0"/>
    <s v="http://blocgame.com/stats.php?id=61337"/>
  </r>
  <r>
    <s v="Naegleria"/>
    <s v="Cat the Great"/>
    <x v="4"/>
    <n v="55"/>
    <n v="3"/>
    <s v="Second World War surplus"/>
    <n v="3"/>
    <s v="Poor"/>
    <n v="9"/>
    <n v="461"/>
    <n v="3730"/>
    <s v="Arabia"/>
    <n v="0"/>
    <s v="Untapped"/>
    <s v="Mediocre"/>
    <n v="30661"/>
    <n v="0"/>
    <s v="http://blocgame.com/stats.php?id=49228"/>
  </r>
  <r>
    <s v="tfive"/>
    <s v="kcore"/>
    <x v="10"/>
    <n v="7"/>
    <n v="0"/>
    <s v="Finest of the 19th century"/>
    <n v="0"/>
    <s v="Poor"/>
    <n v="168"/>
    <n v="458"/>
    <n v="0"/>
    <s v="China"/>
    <n v="0"/>
    <s v="Untapped"/>
    <s v="None"/>
    <n v="16335"/>
    <n v="0"/>
    <s v="http://blocgame.com/stats.php?id=61254"/>
  </r>
  <r>
    <s v="Bagia"/>
    <s v="Walin"/>
    <x v="10"/>
    <n v="30"/>
    <n v="0"/>
    <s v="First World War surplus"/>
    <n v="1"/>
    <s v="Good"/>
    <n v="73"/>
    <n v="456"/>
    <n v="0"/>
    <s v="Amazonia"/>
    <n v="0"/>
    <s v="Untapped"/>
    <s v="Meagre"/>
    <n v="20000"/>
    <n v="0"/>
    <s v="http://blocgame.com/stats.php?id=61240"/>
  </r>
  <r>
    <s v="Eralidor"/>
    <s v="Traror"/>
    <x v="10"/>
    <n v="20"/>
    <n v="0"/>
    <s v="First World War surplus"/>
    <n v="0"/>
    <s v="Standard"/>
    <n v="126"/>
    <n v="456"/>
    <n v="0"/>
    <s v="Egypt"/>
    <n v="0"/>
    <s v="Untapped"/>
    <s v="Meagre"/>
    <n v="20000"/>
    <n v="0"/>
    <s v="http://blocgame.com/stats.php?id=61304"/>
  </r>
  <r>
    <s v="Kergia"/>
    <s v="Haidir Hasim"/>
    <x v="10"/>
    <n v="17"/>
    <n v="0"/>
    <s v="First World War surplus"/>
    <n v="0"/>
    <s v="Elite"/>
    <n v="3"/>
    <n v="455"/>
    <n v="8924"/>
    <s v="Arabia"/>
    <n v="0"/>
    <s v="Untapped"/>
    <s v="Mediocre"/>
    <n v="16010"/>
    <n v="0"/>
    <s v="http://blocgame.com/stats.php?id=60940"/>
  </r>
  <r>
    <s v="LegendaryStorm"/>
    <s v="StormLord"/>
    <x v="21"/>
    <n v="37"/>
    <n v="0"/>
    <s v="First World War surplus"/>
    <n v="0"/>
    <s v="Elite"/>
    <n v="5"/>
    <n v="453"/>
    <n v="0"/>
    <s v="Arabia"/>
    <n v="0"/>
    <s v="Untapped"/>
    <s v="Somewhat Large"/>
    <n v="23665"/>
    <n v="0"/>
    <s v="http://blocgame.com/stats.php?id=61280"/>
  </r>
  <r>
    <s v="PACUKA"/>
    <s v="PACIKIS"/>
    <x v="10"/>
    <n v="30"/>
    <n v="0"/>
    <s v="Second World War surplus"/>
    <n v="1"/>
    <s v="Standard"/>
    <n v="4"/>
    <n v="451"/>
    <n v="0"/>
    <s v="Arabia"/>
    <n v="0"/>
    <s v="Plentiful"/>
    <s v="Meagre"/>
    <n v="22107"/>
    <n v="0"/>
    <s v="http://blocgame.com/stats.php?id=61490"/>
  </r>
  <r>
    <s v="VinyRuler"/>
    <s v="VinyTanker"/>
    <x v="15"/>
    <n v="6"/>
    <n v="0"/>
    <s v="Second World War surplus"/>
    <n v="0"/>
    <s v="Undisciplined Rabble"/>
    <n v="27"/>
    <n v="448"/>
    <n v="49"/>
    <s v="Indochina"/>
    <n v="0"/>
    <s v="Untapped"/>
    <s v="Meagre"/>
    <n v="7790"/>
    <n v="0"/>
    <s v="http://blocgame.com/stats.php?id=59709"/>
  </r>
  <r>
    <s v="Toys"/>
    <s v="toystory"/>
    <x v="0"/>
    <n v="20"/>
    <n v="1"/>
    <s v="First World War surplus"/>
    <n v="3"/>
    <s v="Good"/>
    <n v="40"/>
    <n v="432"/>
    <n v="0"/>
    <s v="Mesopotamia"/>
    <n v="0"/>
    <s v="Untapped"/>
    <s v="Mediocre"/>
    <n v="23231"/>
    <n v="0"/>
    <s v="http://blocgame.com/stats.php?id=61288"/>
  </r>
  <r>
    <s v="penis dick"/>
    <s v="King Penis"/>
    <x v="28"/>
    <n v="2"/>
    <n v="0"/>
    <s v="Finest of the 19th century"/>
    <n v="1"/>
    <s v="Undisciplined Rabble"/>
    <n v="166"/>
    <n v="431"/>
    <n v="0"/>
    <s v="China"/>
    <n v="0"/>
    <s v="Untapped"/>
    <s v="None"/>
    <n v="6340"/>
    <n v="0"/>
    <s v="http://blocgame.com/stats.php?id=59087"/>
  </r>
  <r>
    <s v="mulanda"/>
    <s v="twill"/>
    <x v="10"/>
    <n v="29"/>
    <n v="0"/>
    <s v="First World War surplus"/>
    <n v="0"/>
    <s v="Good"/>
    <n v="195"/>
    <n v="430"/>
    <n v="0"/>
    <s v="East Indies"/>
    <n v="0"/>
    <s v="Untapped"/>
    <s v="None"/>
    <n v="20000"/>
    <n v="0"/>
    <s v="http://blocgame.com/stats.php?id=61216"/>
  </r>
  <r>
    <s v="Swerust"/>
    <s v="Crizz Zuz"/>
    <x v="10"/>
    <n v="7"/>
    <n v="0"/>
    <s v="First World War surplus"/>
    <n v="0"/>
    <s v="Elite"/>
    <n v="31"/>
    <n v="428"/>
    <n v="43"/>
    <s v="Southern Africa"/>
    <n v="0"/>
    <n v="0"/>
    <s v="None"/>
    <n v="18176"/>
    <n v="0"/>
    <s v="http://blocgame.com/stats.php?id=60882"/>
  </r>
  <r>
    <s v="Bakar al assad"/>
    <s v="Abu Bakar"/>
    <x v="10"/>
    <n v="83"/>
    <n v="0"/>
    <s v="First World War surplus"/>
    <n v="0"/>
    <s v="Good"/>
    <n v="3"/>
    <n v="425"/>
    <n v="3924"/>
    <s v="Arabia"/>
    <n v="0"/>
    <n v="0"/>
    <s v="Somewhat Large"/>
    <n v="19835"/>
    <n v="0"/>
    <s v="http://blocgame.com/stats.php?id=61270"/>
  </r>
  <r>
    <s v="New Saxony"/>
    <s v="Slaineify"/>
    <x v="10"/>
    <n v="33"/>
    <n v="0"/>
    <s v="Finest of the 19th century"/>
    <n v="0"/>
    <s v="Good"/>
    <n v="21"/>
    <n v="421"/>
    <n v="386"/>
    <s v="Southern Africa"/>
    <n v="0"/>
    <s v="Untapped"/>
    <s v="Meagre"/>
    <n v="23828"/>
    <n v="0"/>
    <s v="http://blocgame.com/stats.php?id=61395"/>
  </r>
  <r>
    <s v="Rosmah"/>
    <s v="Najib Razak"/>
    <x v="10"/>
    <n v="22"/>
    <n v="0"/>
    <s v="Second World War surplus"/>
    <n v="0"/>
    <s v="Undisciplined Rabble"/>
    <n v="13"/>
    <n v="418"/>
    <n v="54"/>
    <s v="East Indies"/>
    <n v="0"/>
    <s v="Untapped"/>
    <s v="None"/>
    <n v="8438"/>
    <n v="0"/>
    <s v="http://blocgame.com/stats.php?id=60590"/>
  </r>
  <r>
    <s v="Kamui"/>
    <s v="Fiacca98"/>
    <x v="4"/>
    <n v="19"/>
    <n v="0"/>
    <s v="Finest of the 19th century"/>
    <n v="0"/>
    <s v="Poor"/>
    <n v="103"/>
    <n v="417"/>
    <n v="447"/>
    <s v="Caribbean"/>
    <n v="0"/>
    <s v="Untapped"/>
    <s v="None"/>
    <n v="20000"/>
    <n v="0"/>
    <s v="http://blocgame.com/stats.php?id=61385"/>
  </r>
  <r>
    <s v="Freed Palestine"/>
    <s v="Max Vivar"/>
    <x v="10"/>
    <n v="20"/>
    <n v="0"/>
    <s v="Finest of the 19th century"/>
    <n v="0"/>
    <s v="Poor"/>
    <n v="165"/>
    <n v="415"/>
    <n v="0"/>
    <s v="Arabia"/>
    <n v="0"/>
    <s v="Untapped"/>
    <s v="None"/>
    <n v="20000"/>
    <n v="0"/>
    <s v="http://blocgame.com/stats.php?id=61350"/>
  </r>
  <r>
    <s v="NZealandia"/>
    <s v="Dezko85"/>
    <x v="10"/>
    <n v="20"/>
    <n v="0"/>
    <s v="Finest of the 19th century"/>
    <n v="0"/>
    <s v="Poor"/>
    <n v="164"/>
    <n v="415"/>
    <n v="0"/>
    <s v="Pacific Rim"/>
    <n v="0"/>
    <s v="Untapped"/>
    <s v="None"/>
    <n v="20000"/>
    <n v="0"/>
    <s v="http://blocgame.com/stats.php?id=61354"/>
  </r>
  <r>
    <s v="Kazushima"/>
    <s v="Kazuya"/>
    <x v="15"/>
    <n v="20"/>
    <n v="0"/>
    <s v="First World War surplus"/>
    <n v="1"/>
    <s v="Standard"/>
    <n v="7"/>
    <n v="414"/>
    <n v="79"/>
    <s v="China"/>
    <n v="0"/>
    <s v="Untapped"/>
    <s v="None"/>
    <n v="20000"/>
    <n v="0"/>
    <s v="http://blocgame.com/stats.php?id=61346"/>
  </r>
  <r>
    <s v="Gorka"/>
    <s v="blump"/>
    <x v="51"/>
    <n v="10"/>
    <n v="0"/>
    <s v="First World War surplus"/>
    <n v="1"/>
    <s v="Standard"/>
    <n v="89"/>
    <n v="407"/>
    <n v="242"/>
    <s v="The Subcontinent"/>
    <n v="0"/>
    <n v="0"/>
    <s v="None"/>
    <n v="11345"/>
    <n v="0"/>
    <s v="http://blocgame.com/stats.php?id=58854"/>
  </r>
  <r>
    <s v="Garyopolis"/>
    <s v="Gary Calvert II"/>
    <x v="10"/>
    <n v="8"/>
    <n v="0"/>
    <s v="First World War surplus"/>
    <n v="1"/>
    <s v="Elite"/>
    <n v="21"/>
    <n v="403"/>
    <n v="133"/>
    <s v="Mesoamerica"/>
    <n v="0"/>
    <n v="0"/>
    <s v="Meagre"/>
    <n v="22364"/>
    <n v="0"/>
    <s v="http://blocgame.com/stats.php?id=61342"/>
  </r>
  <r>
    <s v="Crowenheim"/>
    <s v="blackcrow70"/>
    <x v="10"/>
    <n v="20"/>
    <n v="0"/>
    <s v="Finest of the 19th century"/>
    <n v="0"/>
    <s v="Poor"/>
    <n v="191"/>
    <n v="403"/>
    <n v="0"/>
    <s v="Caribbean"/>
    <n v="0"/>
    <s v="Untapped"/>
    <s v="None"/>
    <n v="20000"/>
    <n v="0"/>
    <s v="http://blocgame.com/stats.php?id=48525"/>
  </r>
  <r>
    <s v="Ur"/>
    <s v="Abraham"/>
    <x v="6"/>
    <n v="69"/>
    <n v="0"/>
    <s v="Second World War surplus"/>
    <n v="2"/>
    <s v="Good"/>
    <n v="16"/>
    <n v="403"/>
    <n v="6693"/>
    <s v="Mesopotamia"/>
    <n v="0"/>
    <s v="Untapped"/>
    <s v="Large"/>
    <n v="20736"/>
    <n v="0"/>
    <s v="http://blocgame.com/stats.php?id=61356"/>
  </r>
  <r>
    <s v="Ocetonia"/>
    <s v="orelbon"/>
    <x v="10"/>
    <n v="7"/>
    <n v="0"/>
    <s v="Finest of the 19th century"/>
    <n v="0"/>
    <s v="Poor"/>
    <n v="168"/>
    <n v="403"/>
    <n v="264"/>
    <s v="Pacific Rim"/>
    <n v="0"/>
    <s v="Untapped"/>
    <s v="None"/>
    <n v="16335"/>
    <n v="0"/>
    <s v="http://blocgame.com/stats.php?id=61343"/>
  </r>
  <r>
    <s v="Abah Kau"/>
    <s v="kakamin"/>
    <x v="14"/>
    <n v="69"/>
    <n v="2"/>
    <s v="First World War surplus"/>
    <n v="2"/>
    <s v="Good"/>
    <n v="3"/>
    <n v="402"/>
    <n v="0"/>
    <s v="East Indies"/>
    <n v="0"/>
    <s v="Untapped"/>
    <s v="Meagre"/>
    <n v="24330"/>
    <n v="0"/>
    <s v="http://blocgame.com/stats.php?id=61281"/>
  </r>
  <r>
    <s v="Kredik Shaw"/>
    <s v="Straff Venture"/>
    <x v="6"/>
    <n v="125"/>
    <n v="4"/>
    <s v="Second World War surplus"/>
    <n v="3"/>
    <s v="Elite"/>
    <n v="10"/>
    <n v="402"/>
    <n v="8446"/>
    <s v="Egypt"/>
    <n v="0"/>
    <s v="Untapped"/>
    <s v="Large"/>
    <n v="37836"/>
    <n v="0"/>
    <s v="http://blocgame.com/stats.php?id=60650"/>
  </r>
  <r>
    <s v="MACAI SOVIET"/>
    <s v="macai man"/>
    <x v="10"/>
    <n v="20"/>
    <n v="0"/>
    <s v="Finest of the 19th century"/>
    <n v="0"/>
    <s v="Poor"/>
    <n v="106"/>
    <n v="401"/>
    <n v="0"/>
    <s v="Congo"/>
    <n v="0"/>
    <s v="Untapped"/>
    <s v="None"/>
    <n v="20000"/>
    <n v="0"/>
    <s v="http://blocgame.com/stats.php?id=61016"/>
  </r>
  <r>
    <s v="Abissinia"/>
    <s v="Domenico"/>
    <x v="10"/>
    <n v="20"/>
    <n v="0"/>
    <s v="Finest of the 19th century"/>
    <n v="0"/>
    <s v="Poor"/>
    <n v="150"/>
    <n v="401"/>
    <n v="0"/>
    <s v="East Africa"/>
    <n v="0"/>
    <s v="Untapped"/>
    <s v="None"/>
    <n v="20000"/>
    <n v="0"/>
    <s v="http://blocgame.com/stats.php?id=61368"/>
  </r>
  <r>
    <s v="Manassas"/>
    <s v="Rubendros"/>
    <x v="10"/>
    <n v="20"/>
    <n v="0"/>
    <s v="First World War surplus"/>
    <n v="0"/>
    <s v="Poor"/>
    <n v="5"/>
    <n v="401"/>
    <n v="677"/>
    <s v="Caribbean"/>
    <n v="0"/>
    <s v="Untapped"/>
    <s v="None"/>
    <n v="20000"/>
    <n v="0"/>
    <s v="http://blocgame.com/stats.php?id=61371"/>
  </r>
  <r>
    <s v="Truistlandia"/>
    <s v="Truisticnick77"/>
    <x v="10"/>
    <n v="20"/>
    <n v="0"/>
    <s v="Finest of the 19th century"/>
    <n v="0"/>
    <s v="Standard"/>
    <n v="150"/>
    <n v="401"/>
    <n v="0"/>
    <s v="Caribbean"/>
    <n v="0"/>
    <s v="Untapped"/>
    <s v="None"/>
    <n v="20000"/>
    <n v="0"/>
    <s v="http://blocgame.com/stats.php?id=61372"/>
  </r>
  <r>
    <s v="Aban"/>
    <s v="er nilo"/>
    <x v="10"/>
    <n v="20"/>
    <n v="0"/>
    <s v="Finest of the 19th century"/>
    <n v="0"/>
    <s v="Poor"/>
    <n v="149"/>
    <n v="401"/>
    <n v="0"/>
    <s v="Caribbean"/>
    <n v="0"/>
    <s v="Untapped"/>
    <s v="None"/>
    <n v="20000"/>
    <n v="0"/>
    <s v="http://blocgame.com/stats.php?id=61374"/>
  </r>
  <r>
    <s v="Panggau Libau"/>
    <s v="Tajau Mas"/>
    <x v="52"/>
    <n v="31"/>
    <n v="0"/>
    <s v="First World War surplus"/>
    <n v="0"/>
    <s v="Standard"/>
    <n v="7"/>
    <n v="400"/>
    <n v="179"/>
    <s v="East Indies"/>
    <n v="0"/>
    <s v="Untapped"/>
    <s v="Mediocre"/>
    <n v="20000"/>
    <n v="0"/>
    <s v="http://blocgame.com/stats.php?id=61302"/>
  </r>
  <r>
    <s v="DZ Djeich"/>
    <s v="StratoDZ"/>
    <x v="15"/>
    <n v="15"/>
    <n v="0"/>
    <s v="First World War surplus"/>
    <n v="0"/>
    <s v="Elite"/>
    <n v="3"/>
    <n v="399"/>
    <n v="8423"/>
    <s v="Atlas"/>
    <n v="0"/>
    <s v="Untapped"/>
    <s v="Meagre"/>
    <n v="20000"/>
    <n v="0"/>
    <s v="http://blocgame.com/stats.php?id=61408"/>
  </r>
  <r>
    <s v="Haryana"/>
    <s v="Sean Phillips"/>
    <x v="53"/>
    <n v="19"/>
    <n v="0"/>
    <s v="Finest of the 19th century"/>
    <n v="0"/>
    <s v="Standard"/>
    <n v="39"/>
    <n v="397"/>
    <n v="245"/>
    <s v="The Subcontinent"/>
    <n v="0"/>
    <s v="Untapped"/>
    <s v="Meagre"/>
    <n v="20398"/>
    <n v="0"/>
    <s v="http://blocgame.com/stats.php?id=60167"/>
  </r>
  <r>
    <s v="Stroyocor"/>
    <s v="Tribbz"/>
    <x v="10"/>
    <n v="9"/>
    <n v="0"/>
    <s v="First World War surplus"/>
    <n v="0"/>
    <s v="Good"/>
    <n v="170"/>
    <n v="394"/>
    <n v="0"/>
    <s v="Indochina"/>
    <n v="0"/>
    <s v="Untapped"/>
    <s v="None"/>
    <n v="16172"/>
    <n v="0"/>
    <s v="http://blocgame.com/stats.php?id=61339"/>
  </r>
  <r>
    <s v="Managua"/>
    <s v="Chancellor Geric"/>
    <x v="10"/>
    <n v="25"/>
    <n v="0"/>
    <s v="First World War surplus"/>
    <n v="0"/>
    <s v="Elite"/>
    <n v="145"/>
    <n v="393"/>
    <n v="0"/>
    <s v="Amazonia"/>
    <n v="0"/>
    <s v="Untapped"/>
    <s v="None"/>
    <n v="20000"/>
    <n v="0"/>
    <s v="http://blocgame.com/stats.php?id=61359"/>
  </r>
  <r>
    <s v="Remote"/>
    <s v="Burgerking"/>
    <x v="10"/>
    <n v="78"/>
    <n v="0"/>
    <s v="First World War surplus"/>
    <n v="1"/>
    <s v="Elite"/>
    <n v="11"/>
    <n v="392"/>
    <n v="0"/>
    <s v="Pacific Rim"/>
    <n v="0"/>
    <s v="Untapped"/>
    <s v="Mediocre"/>
    <n v="24554"/>
    <n v="0"/>
    <s v="http://blocgame.com/stats.php?id=61201"/>
  </r>
  <r>
    <s v="Baggs"/>
    <s v="Shitbaggs"/>
    <x v="10"/>
    <n v="7"/>
    <n v="0"/>
    <s v="First World War surplus"/>
    <n v="1"/>
    <s v="Undisciplined Rabble"/>
    <n v="28"/>
    <n v="389"/>
    <n v="2686"/>
    <s v="Arabia"/>
    <n v="0"/>
    <s v="Plentiful"/>
    <s v="Somewhat Large"/>
    <n v="9937"/>
    <n v="0"/>
    <s v="http://blocgame.com/stats.php?id=59588"/>
  </r>
  <r>
    <s v="Korhal"/>
    <s v="LordArkahm"/>
    <x v="10"/>
    <n v="16"/>
    <n v="0"/>
    <s v="First World War surplus"/>
    <n v="1"/>
    <s v="Elite"/>
    <n v="2"/>
    <n v="389"/>
    <n v="204"/>
    <s v="China"/>
    <n v="0"/>
    <s v="Untapped"/>
    <s v="Small"/>
    <n v="20000"/>
    <n v="0"/>
    <s v="http://blocgame.com/stats.php?id=61310"/>
  </r>
  <r>
    <s v="Snipars"/>
    <s v="Matthew11214"/>
    <x v="10"/>
    <n v="30"/>
    <n v="0"/>
    <s v="First World War surplus"/>
    <n v="1"/>
    <s v="Elite"/>
    <n v="116"/>
    <n v="387"/>
    <n v="0"/>
    <s v="Congo"/>
    <n v="0"/>
    <s v="Untapped"/>
    <s v="None"/>
    <n v="20000"/>
    <n v="0"/>
    <s v="http://blocgame.com/stats.php?id=61420"/>
  </r>
  <r>
    <s v="cadesuxs"/>
    <s v="cadesuxs"/>
    <x v="10"/>
    <n v="20"/>
    <n v="0"/>
    <s v="Finest of the 19th century"/>
    <n v="0"/>
    <s v="Poor"/>
    <n v="195"/>
    <n v="386"/>
    <n v="0"/>
    <s v="Caribbean"/>
    <n v="0"/>
    <s v="Untapped"/>
    <s v="None"/>
    <n v="20000"/>
    <n v="0"/>
    <s v="http://blocgame.com/stats.php?id=61313"/>
  </r>
  <r>
    <s v="Constant"/>
    <s v="Constantinus II"/>
    <x v="10"/>
    <n v="1"/>
    <n v="0"/>
    <s v="First World War surplus"/>
    <n v="0"/>
    <s v="Undisciplined Rabble"/>
    <n v="5"/>
    <n v="385"/>
    <n v="0"/>
    <s v="Guinea"/>
    <n v="0"/>
    <n v="0"/>
    <s v="None"/>
    <n v="13712"/>
    <n v="0"/>
    <s v="http://blocgame.com/stats.php?id=60096"/>
  </r>
  <r>
    <s v="gostan"/>
    <s v="Siliwangi"/>
    <x v="10"/>
    <n v="25"/>
    <n v="0"/>
    <s v="First World War surplus"/>
    <n v="0"/>
    <s v="Elite"/>
    <n v="163"/>
    <n v="383"/>
    <n v="2852"/>
    <s v="Mesopotamia"/>
    <n v="0"/>
    <s v="Untapped"/>
    <s v="None"/>
    <n v="20000"/>
    <n v="0"/>
    <s v="http://blocgame.com/stats.php?id=61326"/>
  </r>
  <r>
    <s v="Swoogity"/>
    <s v="Baron Van Smexy"/>
    <x v="10"/>
    <n v="27"/>
    <n v="0"/>
    <s v="First World War surplus"/>
    <n v="0"/>
    <s v="Good"/>
    <n v="150"/>
    <n v="383"/>
    <n v="0"/>
    <s v="Persia"/>
    <n v="0"/>
    <s v="Untapped"/>
    <s v="None"/>
    <n v="20000"/>
    <n v="0"/>
    <s v="http://blocgame.com/stats.php?id=61329"/>
  </r>
  <r>
    <s v="phalia"/>
    <s v="pipalucy"/>
    <x v="54"/>
    <n v="25"/>
    <n v="0"/>
    <s v="First World War surplus"/>
    <n v="0"/>
    <s v="Elite"/>
    <n v="151"/>
    <n v="382"/>
    <n v="0"/>
    <s v="Egypt"/>
    <n v="0"/>
    <s v="Untapped"/>
    <s v="None"/>
    <n v="20000"/>
    <n v="0"/>
    <s v="http://blocgame.com/stats.php?id=61369"/>
  </r>
  <r>
    <s v="Caucasia"/>
    <s v="Vasya"/>
    <x v="10"/>
    <n v="40"/>
    <n v="0"/>
    <s v="Second World War surplus"/>
    <n v="1"/>
    <s v="Standard"/>
    <n v="3"/>
    <n v="382"/>
    <n v="1248"/>
    <s v="Persia"/>
    <n v="0"/>
    <n v="0"/>
    <s v="Somewhat Large"/>
    <n v="20000"/>
    <n v="0"/>
    <s v="http://blocgame.com/stats.php?id=61029"/>
  </r>
  <r>
    <s v="Karasov"/>
    <s v="rudy karasov"/>
    <x v="6"/>
    <n v="13"/>
    <n v="0"/>
    <s v="First World War surplus"/>
    <n v="1"/>
    <s v="Good"/>
    <n v="3"/>
    <n v="381"/>
    <n v="0"/>
    <s v="Pacific Rim"/>
    <n v="0"/>
    <n v="0"/>
    <s v="None"/>
    <n v="8725"/>
    <n v="0"/>
    <s v="http://blocgame.com/stats.php?id=60691"/>
  </r>
  <r>
    <s v="tate_w_wannie"/>
    <s v="stooley123"/>
    <x v="10"/>
    <n v="25"/>
    <n v="0"/>
    <s v="First World War surplus"/>
    <n v="0"/>
    <s v="Elite"/>
    <n v="26"/>
    <n v="379"/>
    <n v="30"/>
    <s v="Southern Cone"/>
    <n v="0"/>
    <s v="Untapped"/>
    <s v="None"/>
    <n v="23333"/>
    <n v="0"/>
    <s v="http://blocgame.com/stats.php?id=61515"/>
  </r>
  <r>
    <s v="Kurzgestad"/>
    <s v="mingebag"/>
    <x v="10"/>
    <n v="20"/>
    <n v="0"/>
    <s v="Finest of the 19th century"/>
    <n v="0"/>
    <s v="Poor"/>
    <n v="143"/>
    <n v="378"/>
    <n v="0"/>
    <s v="Caribbean"/>
    <n v="0"/>
    <s v="Untapped"/>
    <s v="None"/>
    <n v="20000"/>
    <n v="0"/>
    <s v="http://blocgame.com/stats.php?id=61387"/>
  </r>
  <r>
    <s v="Vasten"/>
    <s v="Louis Brown"/>
    <x v="10"/>
    <n v="10"/>
    <n v="0"/>
    <s v="First World War surplus"/>
    <n v="0"/>
    <s v="Undisciplined Rabble"/>
    <n v="42"/>
    <n v="377"/>
    <n v="380"/>
    <s v="Mesoamerica"/>
    <n v="0"/>
    <s v="Untapped"/>
    <s v="Meagre"/>
    <n v="20000"/>
    <n v="0"/>
    <s v="http://blocgame.com/stats.php?id=59624"/>
  </r>
  <r>
    <s v="The Hidden Seas"/>
    <s v="Luckygreen22"/>
    <x v="10"/>
    <n v="20"/>
    <n v="0"/>
    <s v="Finest of the 19th century"/>
    <n v="0"/>
    <s v="Poor"/>
    <n v="81"/>
    <n v="376"/>
    <n v="0"/>
    <s v="Caribbean"/>
    <n v="0"/>
    <s v="Untapped"/>
    <s v="None"/>
    <n v="20000"/>
    <n v="0"/>
    <s v="http://blocgame.com/stats.php?id=61401"/>
  </r>
  <r>
    <s v="AWAESOME"/>
    <s v="awaesome"/>
    <x v="10"/>
    <n v="20"/>
    <n v="0"/>
    <s v="Finest of the 19th century"/>
    <n v="0"/>
    <s v="Poor"/>
    <n v="128"/>
    <n v="376"/>
    <n v="0"/>
    <s v="East Africa"/>
    <n v="0"/>
    <s v="Untapped"/>
    <s v="None"/>
    <n v="20000"/>
    <n v="0"/>
    <s v="http://blocgame.com/stats.php?id=61402"/>
  </r>
  <r>
    <s v="Gombunan"/>
    <s v="akinabalu"/>
    <x v="10"/>
    <n v="20"/>
    <n v="0"/>
    <s v="Finest of the 19th century"/>
    <n v="0"/>
    <s v="Poor"/>
    <n v="207"/>
    <n v="375"/>
    <n v="0"/>
    <s v="East Indies"/>
    <n v="0"/>
    <s v="Untapped"/>
    <s v="None"/>
    <n v="20000"/>
    <n v="0"/>
    <s v="http://blocgame.com/stats.php?id=61294"/>
  </r>
  <r>
    <s v="The Khanate"/>
    <s v="KhanKana"/>
    <x v="10"/>
    <n v="20"/>
    <n v="0"/>
    <s v="Finest of the 19th century"/>
    <n v="0"/>
    <s v="Standard"/>
    <n v="116"/>
    <n v="375"/>
    <n v="0"/>
    <s v="Pacific Rim"/>
    <n v="0"/>
    <s v="Untapped"/>
    <s v="None"/>
    <n v="20000"/>
    <n v="0"/>
    <s v="http://blocgame.com/stats.php?id=61414"/>
  </r>
  <r>
    <s v="New Vilnius"/>
    <s v="Å»eligowski"/>
    <x v="10"/>
    <n v="39"/>
    <n v="0"/>
    <s v="Finest of the 19th century"/>
    <n v="1"/>
    <s v="Standard"/>
    <n v="4"/>
    <n v="374"/>
    <n v="214"/>
    <s v="Pacific Rim"/>
    <n v="0"/>
    <s v="Plentiful"/>
    <s v="None"/>
    <n v="22268"/>
    <n v="0"/>
    <s v="http://blocgame.com/stats.php?id=61514"/>
  </r>
  <r>
    <s v="Falusia"/>
    <s v="McAwesome"/>
    <x v="6"/>
    <n v="18"/>
    <n v="0"/>
    <s v="First World War surplus"/>
    <n v="1"/>
    <s v="Elite"/>
    <n v="14"/>
    <n v="373"/>
    <n v="292"/>
    <s v="Pacific Rim"/>
    <n v="0"/>
    <s v="Untapped"/>
    <s v="Mediocre"/>
    <n v="21725"/>
    <n v="0"/>
    <s v="http://blocgame.com/stats.php?id=61365"/>
  </r>
  <r>
    <s v="Kologne"/>
    <s v="kologne"/>
    <x v="10"/>
    <n v="3"/>
    <n v="0"/>
    <s v="First World War surplus"/>
    <n v="0"/>
    <s v="Poor"/>
    <n v="148"/>
    <n v="372"/>
    <n v="283"/>
    <s v="Mesoamerica"/>
    <n v="0"/>
    <s v="Untapped"/>
    <s v="Mediocre"/>
    <n v="27349"/>
    <n v="0"/>
    <s v="http://blocgame.com/stats.php?id=60409"/>
  </r>
  <r>
    <s v="Hamstonia"/>
    <s v="ChubbyHamster"/>
    <x v="10"/>
    <n v="20"/>
    <n v="0"/>
    <s v="Finest of the 19th century"/>
    <n v="0"/>
    <s v="Poor"/>
    <n v="121"/>
    <n v="372"/>
    <n v="165"/>
    <s v="Southern Cone"/>
    <n v="0"/>
    <s v="Untapped"/>
    <s v="None"/>
    <n v="20000"/>
    <n v="0"/>
    <s v="http://blocgame.com/stats.php?id=61409"/>
  </r>
  <r>
    <s v="McChicken"/>
    <s v="mak-1212"/>
    <x v="55"/>
    <n v="28"/>
    <n v="0"/>
    <s v="First World War surplus"/>
    <n v="0"/>
    <s v="Good"/>
    <n v="172"/>
    <n v="371"/>
    <n v="0"/>
    <s v="Arabia"/>
    <n v="0"/>
    <s v="Untapped"/>
    <s v="None"/>
    <n v="20000"/>
    <n v="0"/>
    <s v="http://blocgame.com/stats.php?id=61184"/>
  </r>
  <r>
    <s v="Antoria"/>
    <s v="Gustavo Martins"/>
    <x v="10"/>
    <n v="13"/>
    <n v="0"/>
    <s v="First World War surplus"/>
    <n v="1"/>
    <s v="Standard"/>
    <n v="1"/>
    <n v="370"/>
    <n v="0"/>
    <s v="Gran Colombia"/>
    <n v="0"/>
    <s v="Depleted"/>
    <s v="None"/>
    <n v="20000"/>
    <n v="0"/>
    <s v="http://blocgame.com/stats.php?id=61344"/>
  </r>
  <r>
    <s v="kyliasia"/>
    <s v="Evas"/>
    <x v="10"/>
    <n v="8"/>
    <n v="0"/>
    <s v="Finest of the 19th century"/>
    <n v="0"/>
    <s v="Standard"/>
    <n v="138"/>
    <n v="369"/>
    <n v="0"/>
    <s v="China"/>
    <n v="0"/>
    <s v="Untapped"/>
    <s v="None"/>
    <n v="16335"/>
    <n v="0"/>
    <s v="http://blocgame.com/stats.php?id=61391"/>
  </r>
  <r>
    <s v="Italico Impero"/>
    <s v="hercules"/>
    <x v="10"/>
    <n v="21"/>
    <n v="0"/>
    <s v="First World War surplus"/>
    <n v="0"/>
    <s v="Good"/>
    <n v="5"/>
    <n v="368"/>
    <n v="289"/>
    <s v="Caribbean"/>
    <n v="0"/>
    <s v="Untapped"/>
    <s v="None"/>
    <n v="20000"/>
    <n v="0"/>
    <s v="http://blocgame.com/stats.php?id=61367"/>
  </r>
  <r>
    <s v="FuchukFakhu"/>
    <s v="KondaKondi"/>
    <x v="10"/>
    <n v="18"/>
    <n v="0"/>
    <s v="Finest of the 19th century"/>
    <n v="0"/>
    <s v="Standard"/>
    <n v="21"/>
    <n v="367"/>
    <n v="622"/>
    <s v="Southern Africa"/>
    <n v="0"/>
    <s v="Untapped"/>
    <s v="None"/>
    <n v="20000"/>
    <n v="0"/>
    <s v="http://blocgame.com/stats.php?id=61483"/>
  </r>
  <r>
    <s v="tophill"/>
    <s v="Kurooki"/>
    <x v="10"/>
    <n v="4"/>
    <n v="0"/>
    <s v="Finest of the 19th century"/>
    <n v="1"/>
    <s v="Good"/>
    <n v="13"/>
    <n v="364"/>
    <n v="72"/>
    <s v="East Indies"/>
    <n v="0"/>
    <s v="Untapped"/>
    <s v="Small"/>
    <n v="18500"/>
    <n v="0"/>
    <s v="http://blocgame.com/stats.php?id=61261"/>
  </r>
  <r>
    <s v="XDXDXD"/>
    <s v="MalaysianMaster"/>
    <x v="0"/>
    <n v="35"/>
    <n v="0"/>
    <s v="First World War surplus"/>
    <n v="1"/>
    <s v="Elite"/>
    <n v="2"/>
    <n v="364"/>
    <n v="14100"/>
    <s v="Mesopotamia"/>
    <n v="0"/>
    <s v="Untapped"/>
    <s v="None"/>
    <n v="20785"/>
    <n v="0"/>
    <s v="http://blocgame.com/stats.php?id=61521"/>
  </r>
  <r>
    <s v="Octobia"/>
    <s v="Octo"/>
    <x v="10"/>
    <n v="30"/>
    <n v="0"/>
    <s v="First World War surplus"/>
    <n v="0"/>
    <s v="Standard"/>
    <n v="4"/>
    <n v="364"/>
    <n v="2015"/>
    <s v="Arabia"/>
    <n v="0"/>
    <s v="Untapped"/>
    <s v="Mediocre"/>
    <n v="19602"/>
    <n v="0"/>
    <s v="http://blocgame.com/stats.php?id=61272"/>
  </r>
  <r>
    <s v="Junta"/>
    <s v="Torralva"/>
    <x v="6"/>
    <n v="10"/>
    <n v="0"/>
    <s v="Finest of the 19th century"/>
    <n v="1"/>
    <s v="Standard"/>
    <n v="0"/>
    <n v="362"/>
    <n v="0"/>
    <s v="China"/>
    <n v="0"/>
    <s v="Untapped"/>
    <s v="None"/>
    <n v="19800"/>
    <n v="0"/>
    <s v="http://blocgame.com/stats.php?id=61430"/>
  </r>
  <r>
    <s v="ZumbaZumbi"/>
    <s v="PakuPakis"/>
    <x v="10"/>
    <n v="18"/>
    <n v="0"/>
    <s v="Finest of the 19th century"/>
    <n v="0"/>
    <s v="Standard"/>
    <n v="21"/>
    <n v="361"/>
    <n v="672"/>
    <s v="Southern Africa"/>
    <n v="0"/>
    <s v="Untapped"/>
    <s v="None"/>
    <n v="20000"/>
    <n v="0"/>
    <s v="http://blocgame.com/stats.php?id=61482"/>
  </r>
  <r>
    <s v="FOREST CITY"/>
    <s v="Muhammad Firdaus"/>
    <x v="10"/>
    <n v="40"/>
    <n v="0"/>
    <s v="First World War surplus"/>
    <n v="1"/>
    <s v="Poor"/>
    <n v="39"/>
    <n v="359"/>
    <n v="0"/>
    <s v="Indochina"/>
    <n v="0"/>
    <s v="Untapped"/>
    <s v="None"/>
    <n v="20000"/>
    <n v="0"/>
    <s v="http://blocgame.com/stats.php?id=61114"/>
  </r>
  <r>
    <s v="Gutium"/>
    <s v="pavel92"/>
    <x v="10"/>
    <n v="25"/>
    <n v="0"/>
    <s v="First World War surplus"/>
    <n v="0"/>
    <s v="Elite"/>
    <n v="3"/>
    <n v="359"/>
    <n v="0"/>
    <s v="Mesopotamia"/>
    <n v="0"/>
    <s v="Untapped"/>
    <s v="None"/>
    <n v="20000"/>
    <n v="0"/>
    <s v="http://blocgame.com/stats.php?id=61435"/>
  </r>
  <r>
    <s v="Raowr"/>
    <s v="RawrGirl20"/>
    <x v="10"/>
    <n v="20"/>
    <n v="0"/>
    <s v="Finest of the 19th century"/>
    <n v="0"/>
    <s v="Poor"/>
    <n v="196"/>
    <n v="358"/>
    <n v="0"/>
    <s v="Egypt"/>
    <n v="0"/>
    <s v="Untapped"/>
    <s v="None"/>
    <n v="20000"/>
    <n v="0"/>
    <s v="http://blocgame.com/stats.php?id=61291"/>
  </r>
  <r>
    <s v="Great Malaya"/>
    <s v="hydraghost"/>
    <x v="14"/>
    <n v="35"/>
    <n v="0"/>
    <s v="First World War surplus"/>
    <n v="1"/>
    <s v="Good"/>
    <n v="0"/>
    <n v="357"/>
    <n v="43"/>
    <s v="East Indies"/>
    <n v="0"/>
    <s v="Plentiful"/>
    <s v="Meagre"/>
    <n v="20000"/>
    <n v="0"/>
    <s v="http://blocgame.com/stats.php?id=60510"/>
  </r>
  <r>
    <s v="The Pure Ones"/>
    <s v="Fuhrer Hethler"/>
    <x v="10"/>
    <n v="20"/>
    <n v="0"/>
    <s v="Finest of the 19th century"/>
    <n v="0"/>
    <s v="Standard"/>
    <n v="111"/>
    <n v="355"/>
    <n v="6149"/>
    <s v="Arabia"/>
    <n v="0"/>
    <s v="Untapped"/>
    <s v="None"/>
    <n v="20000"/>
    <n v="0"/>
    <s v="http://blocgame.com/stats.php?id=61429"/>
  </r>
  <r>
    <s v="SLA"/>
    <s v="acdcandrija@gmail.com"/>
    <x v="10"/>
    <n v="20"/>
    <n v="0"/>
    <s v="Finest of the 19th century"/>
    <n v="0"/>
    <s v="Standard"/>
    <n v="106"/>
    <n v="355"/>
    <n v="0"/>
    <s v="Mesopotamia"/>
    <n v="0"/>
    <s v="Untapped"/>
    <s v="None"/>
    <n v="20000"/>
    <n v="0"/>
    <s v="http://blocgame.com/stats.php?id=61436"/>
  </r>
  <r>
    <s v="sightline"/>
    <s v="final6"/>
    <x v="10"/>
    <n v="0"/>
    <n v="0"/>
    <s v="First World War surplus"/>
    <n v="0"/>
    <s v="Undisciplined Rabble"/>
    <n v="2"/>
    <n v="353"/>
    <n v="0"/>
    <s v="Guinea"/>
    <n v="0"/>
    <s v="Untapped"/>
    <s v="None"/>
    <n v="20000"/>
    <n v="0"/>
    <s v="http://blocgame.com/stats.php?id=61081"/>
  </r>
  <r>
    <s v="Volkssturm"/>
    <s v="Wilhelm Keitel"/>
    <x v="20"/>
    <n v="2"/>
    <n v="0"/>
    <s v="First World War surplus"/>
    <n v="1"/>
    <s v="Undisciplined Rabble"/>
    <n v="111"/>
    <n v="353"/>
    <n v="952"/>
    <s v="Egypt"/>
    <n v="0"/>
    <s v="Untapped"/>
    <s v="Meagre"/>
    <n v="14013"/>
    <n v="0"/>
    <s v="http://blocgame.com/stats.php?id=55804"/>
  </r>
  <r>
    <s v="Cartrager"/>
    <s v="Cartrager"/>
    <x v="6"/>
    <n v="62"/>
    <n v="0"/>
    <s v="Second World War surplus"/>
    <n v="0"/>
    <s v="Elite"/>
    <n v="4"/>
    <n v="351"/>
    <n v="2869"/>
    <s v="Mesopotamia"/>
    <n v="0"/>
    <s v="Untapped"/>
    <s v="Small"/>
    <n v="26168"/>
    <n v="0"/>
    <s v="http://blocgame.com/stats.php?id=61452"/>
  </r>
  <r>
    <s v="Walamazu"/>
    <s v="Allsyop"/>
    <x v="10"/>
    <n v="20"/>
    <n v="0"/>
    <s v="Finest of the 19th century"/>
    <n v="0"/>
    <s v="Poor"/>
    <n v="190"/>
    <n v="351"/>
    <n v="0"/>
    <s v="Gran Colombia"/>
    <n v="0"/>
    <s v="Untapped"/>
    <s v="None"/>
    <n v="20000"/>
    <n v="0"/>
    <s v="http://blocgame.com/stats.php?id=61320"/>
  </r>
  <r>
    <s v="Raggiopolitania"/>
    <s v="AlexRay19"/>
    <x v="10"/>
    <n v="22"/>
    <n v="0"/>
    <s v="Finest of the 19th century"/>
    <n v="0"/>
    <s v="Standard"/>
    <n v="71"/>
    <n v="350"/>
    <n v="276"/>
    <s v="Caribbean"/>
    <n v="0"/>
    <s v="Untapped"/>
    <s v="None"/>
    <n v="20200"/>
    <n v="0"/>
    <s v="http://blocgame.com/stats.php?id=61361"/>
  </r>
  <r>
    <s v="New Land"/>
    <s v="John F. Kennedy"/>
    <x v="15"/>
    <n v="77"/>
    <n v="0"/>
    <s v="First World War surplus"/>
    <n v="2"/>
    <s v="Good"/>
    <n v="2"/>
    <n v="349"/>
    <n v="0"/>
    <s v="Persia"/>
    <n v="0"/>
    <s v="Plentiful"/>
    <s v="Mediocre"/>
    <n v="20000"/>
    <n v="0"/>
    <s v="http://blocgame.com/stats.php?id=61205"/>
  </r>
  <r>
    <s v="hokoo"/>
    <s v="ovaltine"/>
    <x v="10"/>
    <n v="53"/>
    <n v="0"/>
    <s v="First World War surplus"/>
    <n v="1"/>
    <s v="Elite"/>
    <n v="16"/>
    <n v="347"/>
    <n v="0"/>
    <s v="Arabia"/>
    <n v="0"/>
    <s v="Untapped"/>
    <s v="Large"/>
    <n v="23665"/>
    <n v="0"/>
    <s v="http://blocgame.com/stats.php?id=61111"/>
  </r>
  <r>
    <s v="Kelvenia"/>
    <s v="Lance Adams"/>
    <x v="10"/>
    <n v="20"/>
    <n v="0"/>
    <s v="Finest of the 19th century"/>
    <n v="0"/>
    <s v="Poor"/>
    <n v="42"/>
    <n v="347"/>
    <n v="0"/>
    <s v="Amazonia"/>
    <n v="0"/>
    <s v="Untapped"/>
    <s v="None"/>
    <n v="20000"/>
    <n v="0"/>
    <s v="http://blocgame.com/stats.php?id=61410"/>
  </r>
  <r>
    <s v="The Collective"/>
    <s v="XxGOTARxX"/>
    <x v="10"/>
    <n v="20"/>
    <n v="0"/>
    <s v="Finest of the 19th century"/>
    <n v="0"/>
    <s v="Standard"/>
    <n v="95"/>
    <n v="346"/>
    <n v="446"/>
    <s v="Caribbean"/>
    <n v="0"/>
    <s v="Untapped"/>
    <s v="None"/>
    <n v="20000"/>
    <n v="0"/>
    <s v="http://blocgame.com/stats.php?id=61448"/>
  </r>
  <r>
    <s v="Casteldaccia"/>
    <s v="andreacalo29"/>
    <x v="56"/>
    <n v="25"/>
    <n v="0"/>
    <s v="First World War surplus"/>
    <n v="0"/>
    <s v="Standard"/>
    <n v="2"/>
    <n v="345"/>
    <n v="0"/>
    <s v="Egypt"/>
    <n v="0"/>
    <s v="Untapped"/>
    <s v="Meagre"/>
    <n v="20000"/>
    <n v="0"/>
    <s v="http://blocgame.com/stats.php?id=61373"/>
  </r>
  <r>
    <s v="Markuslandia"/>
    <s v="m4rku7"/>
    <x v="10"/>
    <n v="20"/>
    <n v="0"/>
    <s v="Finest of the 19th century"/>
    <n v="0"/>
    <s v="Standard"/>
    <n v="65"/>
    <n v="345"/>
    <n v="0"/>
    <s v="Southern Cone"/>
    <n v="0"/>
    <s v="Untapped"/>
    <s v="None"/>
    <n v="20000"/>
    <n v="0"/>
    <s v="http://blocgame.com/stats.php?id=61484"/>
  </r>
  <r>
    <s v="Sombrous"/>
    <s v="Sombra"/>
    <x v="10"/>
    <n v="25"/>
    <n v="0"/>
    <s v="First World War surplus"/>
    <n v="0"/>
    <s v="Elite"/>
    <n v="97"/>
    <n v="343"/>
    <n v="0"/>
    <s v="Caribbean"/>
    <n v="0"/>
    <s v="Untapped"/>
    <s v="None"/>
    <n v="20000"/>
    <n v="0"/>
    <s v="http://blocgame.com/stats.php?id=61447"/>
  </r>
  <r>
    <s v="Beluncas War"/>
    <s v="RamaRama"/>
    <x v="10"/>
    <n v="18"/>
    <n v="0"/>
    <s v="Finest of the 19th century"/>
    <n v="0"/>
    <s v="Standard"/>
    <n v="17"/>
    <n v="343"/>
    <n v="165"/>
    <s v="Pacific Rim"/>
    <n v="0"/>
    <s v="Untapped"/>
    <s v="None"/>
    <n v="20000"/>
    <n v="0"/>
    <s v="http://blocgame.com/stats.php?id=61487"/>
  </r>
  <r>
    <s v="Idiocracy"/>
    <s v="Chillintelligence"/>
    <x v="7"/>
    <n v="505"/>
    <n v="40"/>
    <s v="Advanced"/>
    <n v="14"/>
    <s v="Standard"/>
    <n v="0"/>
    <n v="342"/>
    <n v="0"/>
    <s v="Mesopotamia"/>
    <n v="0"/>
    <s v="Untapped"/>
    <s v="Very Powerful"/>
    <n v="122669"/>
    <n v="0"/>
    <s v="http://blocgame.com/stats.php?id=49383"/>
  </r>
  <r>
    <s v="Craketopia"/>
    <s v="crake13"/>
    <x v="10"/>
    <n v="20"/>
    <n v="0"/>
    <s v="Finest of the 19th century"/>
    <n v="0"/>
    <s v="Standard"/>
    <n v="67"/>
    <n v="342"/>
    <n v="0"/>
    <s v="Egypt"/>
    <n v="0"/>
    <s v="Untapped"/>
    <s v="None"/>
    <n v="20000"/>
    <n v="0"/>
    <s v="http://blocgame.com/stats.php?id=61481"/>
  </r>
  <r>
    <s v="Toravia"/>
    <s v="Corzicant"/>
    <x v="10"/>
    <n v="9"/>
    <n v="0"/>
    <s v="Finest of the 19th century"/>
    <n v="0"/>
    <s v="Poor"/>
    <n v="84"/>
    <n v="341"/>
    <n v="2167"/>
    <s v="Arabia"/>
    <n v="0"/>
    <s v="Untapped"/>
    <s v="None"/>
    <n v="16500"/>
    <n v="0"/>
    <s v="http://blocgame.com/stats.php?id=61357"/>
  </r>
  <r>
    <s v="Sithis"/>
    <s v="Titus the Second"/>
    <x v="10"/>
    <n v="18"/>
    <n v="0"/>
    <s v="Finest of the 19th century"/>
    <n v="0"/>
    <s v="Standard"/>
    <n v="6"/>
    <n v="341"/>
    <n v="0"/>
    <s v="Gran Colombia"/>
    <n v="0"/>
    <s v="Untapped"/>
    <s v="None"/>
    <n v="20000"/>
    <n v="0"/>
    <s v="http://blocgame.com/stats.php?id=61465"/>
  </r>
  <r>
    <s v="Pracht"/>
    <s v="crazyhorse"/>
    <x v="10"/>
    <n v="20"/>
    <n v="0"/>
    <s v="Finest of the 19th century"/>
    <n v="0"/>
    <s v="Standard"/>
    <n v="49"/>
    <n v="340"/>
    <n v="0"/>
    <s v="East Indies"/>
    <n v="0"/>
    <s v="Untapped"/>
    <s v="None"/>
    <n v="20000"/>
    <n v="0"/>
    <s v="http://blocgame.com/stats.php?id=61431"/>
  </r>
  <r>
    <s v="bonval"/>
    <s v="ninthtestiamteca"/>
    <x v="10"/>
    <n v="2"/>
    <n v="0"/>
    <s v="First World War surplus"/>
    <n v="0"/>
    <s v="Undisciplined Rabble"/>
    <n v="2"/>
    <n v="339"/>
    <n v="0"/>
    <s v="West Africa"/>
    <n v="0"/>
    <s v="Untapped"/>
    <s v="None"/>
    <n v="20000"/>
    <n v="0"/>
    <s v="http://blocgame.com/stats.php?id=61080"/>
  </r>
  <r>
    <s v="Central Atlas"/>
    <s v="Jim Gors"/>
    <x v="10"/>
    <n v="20"/>
    <n v="0"/>
    <s v="Finest of the 19th century"/>
    <n v="0"/>
    <s v="Standard"/>
    <n v="112"/>
    <n v="339"/>
    <n v="1652"/>
    <s v="Persia"/>
    <n v="0"/>
    <s v="Untapped"/>
    <s v="None"/>
    <n v="20000"/>
    <n v="0"/>
    <s v="http://blocgame.com/stats.php?id=61425"/>
  </r>
  <r>
    <s v="Pura Cendana"/>
    <s v="Tun Nila Utama"/>
    <x v="14"/>
    <n v="35"/>
    <n v="0"/>
    <s v="First World War surplus"/>
    <n v="1"/>
    <s v="Standard"/>
    <n v="0"/>
    <n v="338"/>
    <n v="0"/>
    <s v="Arabia"/>
    <n v="0"/>
    <s v="Untapped"/>
    <s v="Small"/>
    <n v="20000"/>
    <n v="0"/>
    <s v="http://blocgame.com/stats.php?id=61462"/>
  </r>
  <r>
    <s v="Cronation"/>
    <s v="bbills82"/>
    <x v="10"/>
    <n v="27"/>
    <n v="0"/>
    <s v="First World War surplus"/>
    <n v="0"/>
    <s v="Elite"/>
    <n v="115"/>
    <n v="337"/>
    <n v="0"/>
    <s v="Amazonia"/>
    <n v="0"/>
    <s v="Untapped"/>
    <s v="None"/>
    <n v="20000"/>
    <n v="0"/>
    <s v="http://blocgame.com/stats.php?id=61422"/>
  </r>
  <r>
    <s v="Macika"/>
    <s v="Emperor Nathan IV"/>
    <x v="10"/>
    <n v="25"/>
    <n v="0"/>
    <s v="First World War surplus"/>
    <n v="1"/>
    <s v="Elite"/>
    <n v="31"/>
    <n v="337"/>
    <n v="0"/>
    <s v="Guinea"/>
    <n v="0"/>
    <s v="Untapped"/>
    <s v="None"/>
    <n v="20000"/>
    <n v="0"/>
    <s v="http://blocgame.com/stats.php?id=61442"/>
  </r>
  <r>
    <s v="Swï¿½rï¿½s"/>
    <s v="Crezz Vazz"/>
    <x v="10"/>
    <n v="15"/>
    <n v="0"/>
    <s v="First World War surplus"/>
    <n v="0"/>
    <s v="Elite"/>
    <n v="31"/>
    <n v="336"/>
    <n v="0"/>
    <s v="Gran Colombia"/>
    <n v="0"/>
    <s v="Untapped"/>
    <s v="None"/>
    <n v="20000"/>
    <n v="0"/>
    <s v="http://blocgame.com/stats.php?id=61466"/>
  </r>
  <r>
    <s v="Markiziya"/>
    <s v="alx.hristov"/>
    <x v="10"/>
    <n v="13"/>
    <n v="0"/>
    <s v="Finest of the 19th century"/>
    <n v="0"/>
    <s v="Standard"/>
    <n v="100"/>
    <n v="335"/>
    <n v="0"/>
    <s v="West Africa"/>
    <n v="0"/>
    <s v="Untapped"/>
    <s v="None"/>
    <n v="19800"/>
    <n v="0"/>
    <s v="http://blocgame.com/stats.php?id=61441"/>
  </r>
  <r>
    <s v="Arcistan"/>
    <s v="Sultan Arc"/>
    <x v="10"/>
    <n v="20"/>
    <n v="0"/>
    <s v="Finest of the 19th century"/>
    <n v="0"/>
    <s v="Standard"/>
    <n v="111"/>
    <n v="335"/>
    <n v="0"/>
    <s v="Arabia"/>
    <n v="0"/>
    <s v="Untapped"/>
    <s v="None"/>
    <n v="20000"/>
    <n v="0"/>
    <s v="http://blocgame.com/stats.php?id=61426"/>
  </r>
  <r>
    <s v="Lution"/>
    <s v="Revolutionair"/>
    <x v="10"/>
    <n v="20"/>
    <n v="0"/>
    <s v="Finest of the 19th century"/>
    <n v="0"/>
    <s v="Standard"/>
    <n v="111"/>
    <n v="335"/>
    <n v="0"/>
    <s v="Arabia"/>
    <n v="0"/>
    <s v="Untapped"/>
    <s v="None"/>
    <n v="20000"/>
    <n v="0"/>
    <s v="http://blocgame.com/stats.php?id=61427"/>
  </r>
  <r>
    <s v="fishball"/>
    <s v="fishballfish6"/>
    <x v="10"/>
    <n v="27"/>
    <n v="0"/>
    <s v="First World War surplus"/>
    <n v="0"/>
    <s v="Undisciplined Rabble"/>
    <n v="3"/>
    <n v="335"/>
    <n v="0"/>
    <s v="Pacific Rim"/>
    <n v="0"/>
    <s v="Depleted"/>
    <s v="None"/>
    <n v="16500"/>
    <n v="0"/>
    <s v="http://blocgame.com/stats.php?id=61050"/>
  </r>
  <r>
    <s v="Saberland"/>
    <s v="Einzbern"/>
    <x v="10"/>
    <n v="19"/>
    <n v="0"/>
    <s v="First World War surplus"/>
    <n v="0"/>
    <s v="Elite"/>
    <n v="6"/>
    <n v="335"/>
    <n v="52"/>
    <s v="West Africa"/>
    <n v="0"/>
    <s v="Untapped"/>
    <s v="None"/>
    <n v="20000"/>
    <n v="0"/>
    <s v="http://blocgame.com/stats.php?id=61463"/>
  </r>
  <r>
    <s v="NXZT"/>
    <s v="S340"/>
    <x v="10"/>
    <n v="5"/>
    <n v="0"/>
    <s v="First World War surplus"/>
    <n v="0"/>
    <s v="Undisciplined Rabble"/>
    <n v="4"/>
    <n v="334"/>
    <n v="62"/>
    <s v="East Indies"/>
    <n v="0"/>
    <n v="0"/>
    <s v="None"/>
    <n v="11475"/>
    <n v="0"/>
    <s v="http://blocgame.com/stats.php?id=61198"/>
  </r>
  <r>
    <s v="maldrum"/>
    <s v="name0101"/>
    <x v="10"/>
    <n v="6"/>
    <n v="0"/>
    <s v="First World War surplus"/>
    <n v="0"/>
    <s v="Undisciplined Rabble"/>
    <n v="2"/>
    <n v="333"/>
    <n v="0"/>
    <s v="East Africa"/>
    <n v="0"/>
    <s v="Plentiful"/>
    <s v="None"/>
    <n v="20000"/>
    <n v="0"/>
    <s v="http://blocgame.com/stats.php?id=61078"/>
  </r>
  <r>
    <s v="Satan kingdom"/>
    <s v="alistan1987"/>
    <x v="10"/>
    <n v="58"/>
    <n v="0"/>
    <s v="First World War surplus"/>
    <n v="0"/>
    <s v="Undisciplined Rabble"/>
    <n v="3"/>
    <n v="333"/>
    <n v="0"/>
    <s v="East Indies"/>
    <n v="0"/>
    <s v="Near Depletion"/>
    <s v="None"/>
    <n v="20000"/>
    <n v="0"/>
    <s v="http://blocgame.com/stats.php?id=60809"/>
  </r>
  <r>
    <s v="DogeBananas"/>
    <s v="Doge Banana Swagger"/>
    <x v="10"/>
    <n v="18"/>
    <n v="0"/>
    <s v="Finest of the 19th century"/>
    <n v="0"/>
    <s v="Standard"/>
    <n v="74"/>
    <n v="333"/>
    <n v="0"/>
    <s v="Caribbean"/>
    <n v="0"/>
    <s v="Untapped"/>
    <s v="None"/>
    <n v="19800"/>
    <n v="0"/>
    <s v="http://blocgame.com/stats.php?id=61468"/>
  </r>
  <r>
    <s v="Boru"/>
    <s v="Skillet9!"/>
    <x v="24"/>
    <n v="2"/>
    <n v="0"/>
    <s v="First World War surplus"/>
    <n v="1"/>
    <s v="Elite"/>
    <n v="0"/>
    <n v="332"/>
    <n v="0"/>
    <s v="Mesopotamia"/>
    <n v="0"/>
    <s v="Depleted"/>
    <s v="Meagre"/>
    <n v="15852"/>
    <n v="0"/>
    <s v="http://blocgame.com/stats.php?id=61318"/>
  </r>
  <r>
    <s v="Gonglu"/>
    <s v="Colin Carpenter"/>
    <x v="57"/>
    <n v="24"/>
    <n v="0"/>
    <s v="Finest of the 19th century"/>
    <n v="0"/>
    <s v="Poor"/>
    <n v="90"/>
    <n v="332"/>
    <n v="0"/>
    <s v="Indochina"/>
    <n v="0"/>
    <s v="Untapped"/>
    <s v="None"/>
    <n v="20000"/>
    <n v="0"/>
    <s v="http://blocgame.com/stats.php?id=61453"/>
  </r>
  <r>
    <s v="aladdin1987"/>
    <s v="deedeedee1987"/>
    <x v="10"/>
    <n v="24"/>
    <n v="0"/>
    <s v="First World War surplus"/>
    <n v="0"/>
    <s v="Undisciplined Rabble"/>
    <n v="3"/>
    <n v="331"/>
    <n v="0"/>
    <s v="Indochina"/>
    <n v="0"/>
    <n v="0"/>
    <s v="None"/>
    <n v="20000"/>
    <n v="0"/>
    <s v="http://blocgame.com/stats.php?id=60877"/>
  </r>
  <r>
    <s v="Alixia"/>
    <s v="Earthstar"/>
    <x v="10"/>
    <n v="20"/>
    <n v="0"/>
    <s v="Finest of the 19th century"/>
    <n v="0"/>
    <s v="Standard"/>
    <n v="74"/>
    <n v="331"/>
    <n v="0"/>
    <s v="Southern Cone"/>
    <n v="0"/>
    <s v="Untapped"/>
    <s v="None"/>
    <n v="20000"/>
    <n v="0"/>
    <s v="http://blocgame.com/stats.php?id=61467"/>
  </r>
  <r>
    <s v="Actias"/>
    <s v="Meester"/>
    <x v="10"/>
    <n v="0"/>
    <n v="0"/>
    <s v="Finest of the 19th century"/>
    <n v="0"/>
    <s v="Poor"/>
    <n v="39"/>
    <n v="330"/>
    <n v="0"/>
    <s v="Indochina"/>
    <n v="0"/>
    <s v="Near Depletion"/>
    <s v="None"/>
    <n v="14917"/>
    <n v="0"/>
    <s v="http://blocgame.com/stats.php?id=46121"/>
  </r>
  <r>
    <s v="Viadvolstok"/>
    <s v="Varnes"/>
    <x v="10"/>
    <n v="27"/>
    <n v="0"/>
    <s v="First World War surplus"/>
    <n v="0"/>
    <s v="Elite"/>
    <n v="117"/>
    <n v="330"/>
    <n v="0"/>
    <s v="Pacific Rim"/>
    <n v="0"/>
    <s v="Untapped"/>
    <s v="None"/>
    <n v="20000"/>
    <n v="0"/>
    <s v="http://blocgame.com/stats.php?id=61417"/>
  </r>
  <r>
    <s v="halta"/>
    <s v="deathgodtrue111"/>
    <x v="10"/>
    <n v="9"/>
    <n v="0"/>
    <s v="First World War surplus"/>
    <n v="0"/>
    <s v="Undisciplined Rabble"/>
    <n v="3"/>
    <n v="330"/>
    <n v="0"/>
    <s v="East Africa"/>
    <n v="0"/>
    <s v="Plentiful"/>
    <s v="None"/>
    <n v="20000"/>
    <n v="0"/>
    <s v="http://blocgame.com/stats.php?id=61075"/>
  </r>
  <r>
    <s v="Red Turkey"/>
    <s v="The Enlightened One"/>
    <x v="10"/>
    <n v="20"/>
    <n v="0"/>
    <s v="Finest of the 19th century"/>
    <n v="0"/>
    <s v="Standard"/>
    <n v="5"/>
    <n v="330"/>
    <n v="0"/>
    <s v="Mesopotamia"/>
    <n v="0"/>
    <s v="Untapped"/>
    <s v="None"/>
    <n v="20000"/>
    <n v="0"/>
    <s v="http://blocgame.com/stats.php?id=61485"/>
  </r>
  <r>
    <s v="Coccon"/>
    <s v="Boethiah"/>
    <x v="10"/>
    <n v="16"/>
    <n v="0"/>
    <s v="Finest of the 19th century"/>
    <n v="0"/>
    <s v="Standard"/>
    <n v="6"/>
    <n v="330"/>
    <n v="0"/>
    <s v="Mesopotamia"/>
    <n v="0"/>
    <s v="Untapped"/>
    <s v="None"/>
    <n v="20000"/>
    <n v="0"/>
    <s v="http://blocgame.com/stats.php?id=61503"/>
  </r>
  <r>
    <s v="The Ivory Coast"/>
    <s v="Compton6500"/>
    <x v="10"/>
    <n v="23"/>
    <n v="0"/>
    <s v="First World War surplus"/>
    <n v="0"/>
    <s v="Elite"/>
    <n v="73"/>
    <n v="329"/>
    <n v="0"/>
    <s v="West Africa"/>
    <n v="0"/>
    <s v="Untapped"/>
    <s v="None"/>
    <n v="20000"/>
    <n v="0"/>
    <s v="http://blocgame.com/stats.php?id=61450"/>
  </r>
  <r>
    <s v="Chernosese"/>
    <s v="mehmed97"/>
    <x v="58"/>
    <n v="27"/>
    <n v="0"/>
    <s v="First World War surplus"/>
    <n v="0"/>
    <s v="Elite"/>
    <n v="43"/>
    <n v="329"/>
    <n v="0"/>
    <s v="East Indies"/>
    <n v="0"/>
    <s v="Untapped"/>
    <s v="Meagre"/>
    <n v="20000"/>
    <n v="0"/>
    <s v="http://blocgame.com/stats.php?id=60891"/>
  </r>
  <r>
    <s v="Jeoson Korea"/>
    <s v="Jwong-wal il"/>
    <x v="6"/>
    <n v="18"/>
    <n v="0"/>
    <s v="First World War surplus"/>
    <n v="0"/>
    <s v="Elite"/>
    <n v="2"/>
    <n v="328"/>
    <n v="0"/>
    <s v="China"/>
    <n v="0"/>
    <s v="Untapped"/>
    <s v="Meagre"/>
    <n v="20000"/>
    <n v="0"/>
    <s v="http://blocgame.com/stats.php?id=61438"/>
  </r>
  <r>
    <s v="Corbynia"/>
    <s v="kinghani"/>
    <x v="10"/>
    <n v="20"/>
    <n v="0"/>
    <s v="Finest of the 19th century"/>
    <n v="0"/>
    <s v="Standard"/>
    <n v="73"/>
    <n v="324"/>
    <n v="0"/>
    <s v="Guinea"/>
    <n v="0"/>
    <s v="Untapped"/>
    <s v="None"/>
    <n v="20000"/>
    <n v="0"/>
    <s v="http://blocgame.com/stats.php?id=61474"/>
  </r>
  <r>
    <s v="2d NVA corp"/>
    <s v="Maj Gen Hu an"/>
    <x v="10"/>
    <n v="20"/>
    <n v="0"/>
    <s v="Finest of the 19th century"/>
    <n v="0"/>
    <s v="Standard"/>
    <n v="70"/>
    <n v="324"/>
    <n v="247"/>
    <s v="Indochina"/>
    <n v="0"/>
    <s v="Untapped"/>
    <s v="None"/>
    <n v="20000"/>
    <n v="0"/>
    <s v="http://blocgame.com/stats.php?id=61478"/>
  </r>
  <r>
    <s v="Chinaslavia"/>
    <s v="Radoje"/>
    <x v="10"/>
    <n v="20"/>
    <n v="0"/>
    <s v="Finest of the 19th century"/>
    <n v="0"/>
    <s v="Standard"/>
    <n v="79"/>
    <n v="324"/>
    <n v="0"/>
    <s v="China"/>
    <n v="0"/>
    <s v="Untapped"/>
    <s v="None"/>
    <n v="20000"/>
    <n v="0"/>
    <s v="http://blocgame.com/stats.php?id=61461"/>
  </r>
  <r>
    <s v="Muslim peoples"/>
    <s v="firestone"/>
    <x v="10"/>
    <n v="20"/>
    <n v="0"/>
    <s v="Finest of the 19th century"/>
    <n v="0"/>
    <s v="Standard"/>
    <n v="69"/>
    <n v="324"/>
    <n v="0"/>
    <s v="Mesopotamia"/>
    <n v="0"/>
    <s v="Untapped"/>
    <s v="None"/>
    <n v="20000"/>
    <n v="0"/>
    <s v="http://blocgame.com/stats.php?id=61479"/>
  </r>
  <r>
    <s v="Mandalore"/>
    <s v="John Bradshaw"/>
    <x v="10"/>
    <n v="20"/>
    <n v="0"/>
    <s v="Finest of the 19th century"/>
    <n v="0"/>
    <s v="Standard"/>
    <n v="89"/>
    <n v="323"/>
    <n v="0"/>
    <s v="Caribbean"/>
    <n v="0"/>
    <s v="Untapped"/>
    <s v="None"/>
    <n v="20000"/>
    <n v="0"/>
    <s v="http://blocgame.com/stats.php?id=61455"/>
  </r>
  <r>
    <s v="Eulica"/>
    <s v="TrumpDidNothingWrong"/>
    <x v="10"/>
    <n v="20"/>
    <n v="0"/>
    <s v="Finest of the 19th century"/>
    <n v="0"/>
    <s v="Standard"/>
    <n v="85"/>
    <n v="323"/>
    <n v="0"/>
    <s v="Amazonia"/>
    <n v="0"/>
    <s v="Untapped"/>
    <s v="None"/>
    <n v="20000"/>
    <n v="0"/>
    <s v="http://blocgame.com/stats.php?id=61456"/>
  </r>
  <r>
    <s v="Twerkanasia"/>
    <s v="J_Daddy2.0"/>
    <x v="59"/>
    <n v="6"/>
    <n v="0"/>
    <s v="First World War surplus"/>
    <n v="1"/>
    <s v="Poor"/>
    <n v="75"/>
    <n v="321"/>
    <n v="591"/>
    <s v="Pacific Rim"/>
    <n v="0"/>
    <s v="Untapped"/>
    <s v="Small"/>
    <n v="16500"/>
    <n v="0"/>
    <s v="http://blocgame.com/stats.php?id=58182"/>
  </r>
  <r>
    <s v="Kerith"/>
    <s v="Alan Hawke"/>
    <x v="10"/>
    <n v="20"/>
    <n v="0"/>
    <s v="Finest of the 19th century"/>
    <n v="0"/>
    <s v="Poor"/>
    <n v="116"/>
    <n v="320"/>
    <n v="0"/>
    <s v="Caribbean"/>
    <n v="0"/>
    <s v="Untapped"/>
    <s v="None"/>
    <n v="20000"/>
    <n v="0"/>
    <s v="http://blocgame.com/stats.php?id=61421"/>
  </r>
  <r>
    <s v="Meadowdale"/>
    <s v="Vany"/>
    <x v="10"/>
    <n v="25"/>
    <n v="0"/>
    <s v="First World War surplus"/>
    <n v="0"/>
    <s v="Elite"/>
    <n v="98"/>
    <n v="320"/>
    <n v="0"/>
    <s v="Amazonia"/>
    <n v="0"/>
    <s v="Untapped"/>
    <s v="None"/>
    <n v="20000"/>
    <n v="0"/>
    <s v="http://blocgame.com/stats.php?id=61443"/>
  </r>
  <r>
    <s v="BloodBrothers"/>
    <s v="TMOD"/>
    <x v="10"/>
    <n v="25"/>
    <n v="0"/>
    <s v="First World War surplus"/>
    <n v="0"/>
    <s v="Elite"/>
    <n v="71"/>
    <n v="320"/>
    <n v="528"/>
    <s v="Gran Colombia"/>
    <n v="0"/>
    <s v="Untapped"/>
    <s v="None"/>
    <n v="20000"/>
    <n v="0"/>
    <s v="http://blocgame.com/stats.php?id=61470"/>
  </r>
  <r>
    <s v="Kinkintory"/>
    <s v="Kal."/>
    <x v="10"/>
    <n v="20"/>
    <n v="0"/>
    <s v="Finest of the 19th century"/>
    <n v="0"/>
    <s v="Standard"/>
    <n v="73"/>
    <n v="320"/>
    <n v="340"/>
    <s v="Guinea"/>
    <n v="0"/>
    <s v="Untapped"/>
    <s v="None"/>
    <n v="20000"/>
    <n v="0"/>
    <s v="http://blocgame.com/stats.php?id=61472"/>
  </r>
  <r>
    <s v="Hoeksteen"/>
    <s v="Hoeksteen"/>
    <x v="10"/>
    <n v="25"/>
    <n v="0"/>
    <s v="First World War surplus"/>
    <n v="0"/>
    <s v="Elite"/>
    <n v="51"/>
    <n v="320"/>
    <n v="0"/>
    <s v="Caribbean"/>
    <n v="0"/>
    <s v="Untapped"/>
    <s v="None"/>
    <n v="20000"/>
    <n v="0"/>
    <s v="http://blocgame.com/stats.php?id=61496"/>
  </r>
  <r>
    <s v="Newolaka"/>
    <s v="Owen Farnsworth"/>
    <x v="10"/>
    <n v="20"/>
    <n v="0"/>
    <s v="Finest of the 19th century"/>
    <n v="0"/>
    <s v="Standard"/>
    <n v="45"/>
    <n v="320"/>
    <n v="0"/>
    <s v="The Subcontinent"/>
    <n v="0"/>
    <s v="Untapped"/>
    <s v="None"/>
    <n v="20000"/>
    <n v="0"/>
    <s v="http://blocgame.com/stats.php?id=61500"/>
  </r>
  <r>
    <s v="Alsitationa"/>
    <s v="Altia"/>
    <x v="10"/>
    <n v="20"/>
    <n v="0"/>
    <s v="Finest of the 19th century"/>
    <n v="0"/>
    <s v="Standard"/>
    <n v="44"/>
    <n v="320"/>
    <n v="0"/>
    <s v="Caribbean"/>
    <n v="0"/>
    <s v="Untapped"/>
    <s v="None"/>
    <n v="20000"/>
    <n v="0"/>
    <s v="http://blocgame.com/stats.php?id=61501"/>
  </r>
  <r>
    <s v="Brungariasst"/>
    <s v="Solomon Wulu"/>
    <x v="10"/>
    <n v="34"/>
    <n v="0"/>
    <s v="Finest of the 19th century"/>
    <n v="0"/>
    <s v="Standard"/>
    <n v="172"/>
    <n v="320"/>
    <n v="0"/>
    <s v="Mesopotamia"/>
    <n v="0"/>
    <s v="Untapped"/>
    <s v="None"/>
    <n v="20000"/>
    <n v="0"/>
    <s v="http://blocgame.com/stats.php?id=61331"/>
  </r>
  <r>
    <s v="Hattusa"/>
    <s v="Sulla Malkosh"/>
    <x v="10"/>
    <n v="20"/>
    <n v="0"/>
    <s v="Finest of the 19th century"/>
    <n v="0"/>
    <s v="Poor"/>
    <n v="151"/>
    <n v="319"/>
    <n v="0"/>
    <s v="Mesopotamia"/>
    <n v="0"/>
    <s v="Untapped"/>
    <s v="None"/>
    <n v="20000"/>
    <n v="0"/>
    <s v="http://blocgame.com/stats.php?id=61370"/>
  </r>
  <r>
    <s v="Songjai"/>
    <s v="Hir23wiohkl"/>
    <x v="10"/>
    <n v="20"/>
    <n v="0"/>
    <s v="Finest of the 19th century"/>
    <n v="0"/>
    <s v="Poor"/>
    <n v="129"/>
    <n v="318"/>
    <n v="0"/>
    <s v="Indochina"/>
    <n v="0"/>
    <s v="Untapped"/>
    <s v="None"/>
    <n v="20000"/>
    <n v="0"/>
    <s v="http://blocgame.com/stats.php?id=61399"/>
  </r>
  <r>
    <s v="AAAAAA"/>
    <s v="AAAAAA"/>
    <x v="10"/>
    <n v="3"/>
    <n v="0"/>
    <s v="First World War surplus"/>
    <n v="0"/>
    <s v="Undisciplined Rabble"/>
    <n v="5"/>
    <n v="318"/>
    <n v="0"/>
    <s v="Guinea"/>
    <n v="0"/>
    <s v="Untapped"/>
    <s v="None"/>
    <n v="18800"/>
    <n v="0"/>
    <s v="http://blocgame.com/stats.php?id=61495"/>
  </r>
  <r>
    <s v="Surimase"/>
    <s v="masfi"/>
    <x v="10"/>
    <n v="20"/>
    <n v="0"/>
    <s v="Finest of the 19th century"/>
    <n v="0"/>
    <s v="Standard"/>
    <n v="107"/>
    <n v="318"/>
    <n v="108"/>
    <s v="Pacific Rim"/>
    <n v="0"/>
    <s v="Untapped"/>
    <s v="None"/>
    <n v="20000"/>
    <n v="0"/>
    <s v="http://blocgame.com/stats.php?id=61434"/>
  </r>
  <r>
    <s v="Colombia Libre"/>
    <s v="pokesus"/>
    <x v="10"/>
    <n v="33"/>
    <n v="0"/>
    <s v="Finest of the 19th century"/>
    <n v="0"/>
    <s v="Standard"/>
    <n v="1"/>
    <n v="317"/>
    <n v="0"/>
    <s v="Gran Colombia"/>
    <n v="0"/>
    <s v="Plentiful"/>
    <s v="None"/>
    <n v="20280"/>
    <n v="0"/>
    <s v="http://blocgame.com/stats.php?id=61475"/>
  </r>
  <r>
    <s v="BIOR KELANTOK"/>
    <s v="Krul"/>
    <x v="10"/>
    <n v="20"/>
    <n v="0"/>
    <s v="First World War surplus"/>
    <n v="0"/>
    <s v="Standard"/>
    <n v="20"/>
    <n v="317"/>
    <n v="0"/>
    <s v="Pacific Rim"/>
    <n v="0"/>
    <s v="Untapped"/>
    <s v="Meagre"/>
    <n v="20000"/>
    <n v="0"/>
    <s v="http://blocgame.com/stats.php?id=61489"/>
  </r>
  <r>
    <s v="Curchi"/>
    <s v="Makarana"/>
    <x v="10"/>
    <n v="20"/>
    <n v="0"/>
    <s v="Finest of the 19th century"/>
    <n v="0"/>
    <s v="Poor"/>
    <n v="124"/>
    <n v="315"/>
    <n v="0"/>
    <s v="Mesopotamia"/>
    <n v="0"/>
    <s v="Untapped"/>
    <s v="None"/>
    <n v="20000"/>
    <n v="0"/>
    <s v="http://blocgame.com/stats.php?id=61406"/>
  </r>
  <r>
    <s v="the Irecap"/>
    <s v="Tipp"/>
    <x v="10"/>
    <n v="25"/>
    <n v="0"/>
    <s v="First World War surplus"/>
    <n v="0"/>
    <s v="Elite"/>
    <n v="89"/>
    <n v="315"/>
    <n v="0"/>
    <s v="The Subcontinent"/>
    <n v="0"/>
    <s v="Untapped"/>
    <s v="None"/>
    <n v="20000"/>
    <n v="0"/>
    <s v="http://blocgame.com/stats.php?id=61454"/>
  </r>
  <r>
    <s v="LitvoBï¿½lorusko"/>
    <s v="Daniel velikij"/>
    <x v="10"/>
    <n v="20"/>
    <n v="0"/>
    <s v="Finest of the 19th century"/>
    <n v="0"/>
    <s v="Standard"/>
    <n v="34"/>
    <n v="315"/>
    <n v="0"/>
    <s v="Pacific Rim"/>
    <n v="0"/>
    <s v="Untapped"/>
    <s v="None"/>
    <n v="20000"/>
    <n v="0"/>
    <s v="http://blocgame.com/stats.php?id=61497"/>
  </r>
  <r>
    <s v="Paladina"/>
    <s v="Thales"/>
    <x v="10"/>
    <n v="20"/>
    <n v="0"/>
    <s v="Finest of the 19th century"/>
    <n v="0"/>
    <s v="Standard"/>
    <n v="41"/>
    <n v="315"/>
    <n v="0"/>
    <s v="Amazonia"/>
    <n v="0"/>
    <s v="Untapped"/>
    <s v="None"/>
    <n v="20000"/>
    <n v="0"/>
    <s v="http://blocgame.com/stats.php?id=61504"/>
  </r>
  <r>
    <s v="Tanjung datu"/>
    <s v="Ismet ketam"/>
    <x v="10"/>
    <n v="20"/>
    <n v="0"/>
    <s v="Finest of the 19th century"/>
    <n v="0"/>
    <s v="Standard"/>
    <n v="11"/>
    <n v="315"/>
    <n v="0"/>
    <s v="Arabia"/>
    <n v="0"/>
    <s v="Untapped"/>
    <s v="None"/>
    <n v="20000"/>
    <n v="0"/>
    <s v="http://blocgame.com/stats.php?id=61507"/>
  </r>
  <r>
    <s v="RogerSmith"/>
    <s v="Huey"/>
    <x v="10"/>
    <n v="25"/>
    <n v="0"/>
    <s v="First World War surplus"/>
    <n v="0"/>
    <s v="Elite"/>
    <n v="49"/>
    <n v="314"/>
    <n v="0"/>
    <s v="Arabia"/>
    <n v="0"/>
    <s v="Untapped"/>
    <s v="None"/>
    <n v="20000"/>
    <n v="0"/>
    <s v="http://blocgame.com/stats.php?id=61498"/>
  </r>
  <r>
    <s v="Free Syria"/>
    <s v="Mohammed al-Safawi"/>
    <x v="10"/>
    <n v="20"/>
    <n v="0"/>
    <s v="First World War surplus"/>
    <n v="0"/>
    <s v="Standard"/>
    <n v="6"/>
    <n v="314"/>
    <n v="3929"/>
    <s v="Mesopotamia"/>
    <n v="0"/>
    <s v="Untapped"/>
    <s v="Meagre"/>
    <n v="20000"/>
    <n v="0"/>
    <s v="http://blocgame.com/stats.php?id=61508"/>
  </r>
  <r>
    <s v="Goomran"/>
    <s v="Hadon"/>
    <x v="10"/>
    <n v="9"/>
    <n v="0"/>
    <s v="Finest of the 19th century"/>
    <n v="0"/>
    <s v="Poor"/>
    <n v="37"/>
    <n v="314"/>
    <n v="370"/>
    <s v="Caribbean"/>
    <n v="1"/>
    <s v="Near Depletion"/>
    <s v="None"/>
    <n v="20000"/>
    <n v="0"/>
    <s v="http://blocgame.com/stats.php?id=61459"/>
  </r>
  <r>
    <s v="Nexustania"/>
    <s v="Rodger Ankle"/>
    <x v="10"/>
    <n v="51"/>
    <n v="0"/>
    <s v="Second World War surplus"/>
    <n v="3"/>
    <s v="Elite"/>
    <n v="1"/>
    <n v="314"/>
    <n v="0"/>
    <s v="Mesopotamia"/>
    <n v="1"/>
    <s v="Plentiful"/>
    <s v="Mediocre"/>
    <n v="16734"/>
    <n v="0"/>
    <s v="http://blocgame.com/stats.php?id=61345"/>
  </r>
  <r>
    <s v="Reborn Korea"/>
    <s v="Kim Ju-ae"/>
    <x v="10"/>
    <n v="22"/>
    <n v="0"/>
    <s v="Finest of the 19th century"/>
    <n v="0"/>
    <s v="Poor"/>
    <n v="30"/>
    <n v="311"/>
    <n v="0"/>
    <s v="Pacific Rim"/>
    <n v="0"/>
    <s v="Untapped"/>
    <s v="None"/>
    <n v="20000"/>
    <n v="0"/>
    <s v="http://blocgame.com/stats.php?id=61510"/>
  </r>
  <r>
    <s v="Wodzisï¿½aw"/>
    <s v="Tomasso Tercha"/>
    <x v="10"/>
    <n v="20"/>
    <n v="0"/>
    <s v="Finest of the 19th century"/>
    <n v="0"/>
    <s v="Standard"/>
    <n v="26"/>
    <n v="311"/>
    <n v="0"/>
    <s v="Atlas"/>
    <n v="0"/>
    <s v="Untapped"/>
    <s v="None"/>
    <n v="20000"/>
    <n v="0"/>
    <s v="http://blocgame.com/stats.php?id=61519"/>
  </r>
  <r>
    <s v="reggie le edgy"/>
    <s v="Floy_Roy"/>
    <x v="10"/>
    <n v="21"/>
    <n v="0"/>
    <s v="First World War surplus"/>
    <n v="1"/>
    <s v="Elite"/>
    <n v="7"/>
    <n v="311"/>
    <n v="2294"/>
    <s v="Mesopotamia"/>
    <n v="0"/>
    <s v="Untapped"/>
    <s v="Meagre"/>
    <n v="19800"/>
    <n v="0"/>
    <s v="http://blocgame.com/stats.php?id=615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5" firstHeaderRow="0" firstDataRow="1" firstDataCol="1"/>
  <pivotFields count="18">
    <pivotField dataField="1" showAll="0"/>
    <pivotField showAll="0"/>
    <pivotField axis="axisRow" showAll="0">
      <items count="61">
        <item x="10"/>
        <item x="1"/>
        <item h="1" x="28"/>
        <item x="5"/>
        <item x="0"/>
        <item h="1" x="12"/>
        <item h="1" x="11"/>
        <item h="1" x="27"/>
        <item x="7"/>
        <item h="1" x="16"/>
        <item x="8"/>
        <item h="1" x="9"/>
        <item x="4"/>
        <item h="1" x="18"/>
        <item x="6"/>
        <item h="1" x="19"/>
        <item x="2"/>
        <item x="3"/>
        <item h="1" x="36"/>
        <item h="1" x="13"/>
        <item h="1" x="23"/>
        <item h="1" x="22"/>
        <item h="1" x="34"/>
        <item x="14"/>
        <item h="1" x="41"/>
        <item x="17"/>
        <item h="1" x="35"/>
        <item h="1" x="21"/>
        <item h="1" x="45"/>
        <item h="1" x="38"/>
        <item h="1" x="37"/>
        <item h="1" x="24"/>
        <item h="1" x="40"/>
        <item h="1" x="39"/>
        <item h="1" x="29"/>
        <item h="1" x="50"/>
        <item h="1" x="15"/>
        <item h="1" x="33"/>
        <item h="1" x="46"/>
        <item h="1" x="51"/>
        <item h="1" x="52"/>
        <item h="1" x="20"/>
        <item h="1" x="26"/>
        <item h="1" x="43"/>
        <item h="1" x="48"/>
        <item h="1" x="49"/>
        <item h="1" x="54"/>
        <item h="1" x="55"/>
        <item h="1" x="56"/>
        <item h="1" x="57"/>
        <item h="1" x="25"/>
        <item h="1" x="31"/>
        <item h="1" x="32"/>
        <item h="1" x="44"/>
        <item h="1" x="42"/>
        <item h="1" x="47"/>
        <item h="1" x="30"/>
        <item h="1" x="59"/>
        <item h="1" x="58"/>
        <item h="1" x="53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3">
    <i>
      <x/>
    </i>
    <i>
      <x v="1"/>
    </i>
    <i>
      <x v="3"/>
    </i>
    <i>
      <x v="4"/>
    </i>
    <i>
      <x v="8"/>
    </i>
    <i>
      <x v="10"/>
    </i>
    <i>
      <x v="12"/>
    </i>
    <i>
      <x v="14"/>
    </i>
    <i>
      <x v="16"/>
    </i>
    <i>
      <x v="17"/>
    </i>
    <i>
      <x v="23"/>
    </i>
    <i>
      <x v="2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6"/>
  <sheetViews>
    <sheetView tabSelected="1"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10.5703125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1105</v>
      </c>
      <c r="E1" t="s">
        <v>4</v>
      </c>
      <c r="F1" t="s">
        <v>5</v>
      </c>
      <c r="G1" t="s">
        <v>6</v>
      </c>
      <c r="H1" t="s">
        <v>7</v>
      </c>
      <c r="I1" t="s">
        <v>1106</v>
      </c>
      <c r="J1" t="s">
        <v>11</v>
      </c>
      <c r="K1" t="s">
        <v>1104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1486</v>
      </c>
      <c r="R1" t="s">
        <v>20</v>
      </c>
      <c r="S1" t="s">
        <v>6001</v>
      </c>
    </row>
    <row r="2" spans="1:19" x14ac:dyDescent="0.25">
      <c r="A2" t="str">
        <f>feed!A300</f>
        <v>New Nederlands</v>
      </c>
      <c r="B2" t="str">
        <f>feed!B300</f>
        <v>William Mohamad</v>
      </c>
      <c r="C2" t="str">
        <f>feed!K300</f>
        <v>Brotherhood of Zion</v>
      </c>
      <c r="D2">
        <f>SUMPRODUCT(MID(0&amp;feed!D300,LARGE(INDEX(ISNUMBER(--MID(feed!D300,ROW($1:$25),1))*
ROW($1:$25),0),ROW($1:$25))+1,1)*10^ROW($1:$25)/10)</f>
        <v>121</v>
      </c>
      <c r="E2">
        <f>SUMPRODUCT(MID(0&amp;feed!E300,LARGE(INDEX(ISNUMBER(--MID(feed!E300,ROW($1:$25),1))*
ROW($1:$25),0),ROW($1:$25))+1,1)*10^ROW($1:$25)/10)</f>
        <v>8</v>
      </c>
      <c r="F2" t="str">
        <f>feed!F300</f>
        <v>Korean War surplus</v>
      </c>
      <c r="G2">
        <f>SUMPRODUCT(MID(0&amp;feed!G300,LARGE(INDEX(ISNUMBER(--MID(feed!G300,ROW($1:$25),1))*
ROW($1:$25),0),ROW($1:$25))+1,1)*10^ROW($1:$25)/10)</f>
        <v>5</v>
      </c>
      <c r="H2" t="str">
        <f>feed!H300</f>
        <v>Elite</v>
      </c>
      <c r="I2">
        <f>SUMPRODUCT(MID(0&amp;feed!I300,LARGE(INDEX(ISNUMBER(--MID(feed!I300,ROW($1:$25),1))*
ROW($1:$25),0),ROW($1:$25))+1,1)*10^ROW($1:$25)/10)</f>
        <v>0</v>
      </c>
      <c r="J2">
        <f>SUMPRODUCT(MID(0&amp;feed!L300,LARGE(INDEX(ISNUMBER(--MID(feed!L300,ROW($1:$25),1))*
ROW($1:$25),0),ROW($1:$25))+1,1)*10^ROW($1:$25)/10)</f>
        <v>5909</v>
      </c>
      <c r="K2">
        <f>SUMPRODUCT(MID(0&amp;feed!T300,LARGE(INDEX(ISNUMBER(--MID(feed!T300,ROW($1:$25),1))*
ROW($1:$25),0),ROW($1:$25))+1,1)*10^ROW($1:$25)/10)</f>
        <v>20128</v>
      </c>
      <c r="L2" t="str">
        <f>feed!N300</f>
        <v>Arabia</v>
      </c>
      <c r="M2">
        <f>SUMPRODUCT(MID(0&amp;feed!U300,LARGE(INDEX(ISNUMBER(--MID(feed!U300,ROW($1:$25),1))*
ROW($1:$25),0),ROW($1:$25))+1,1)*10^ROW($1:$25)/10)</f>
        <v>0</v>
      </c>
      <c r="N2" t="str">
        <f>feed!O300</f>
        <v>Untapped</v>
      </c>
      <c r="O2" t="str">
        <f>feed!P300</f>
        <v>Very Powerful</v>
      </c>
      <c r="P2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48144</v>
      </c>
      <c r="Q2" s="5">
        <f>feed!V300</f>
        <v>0</v>
      </c>
      <c r="R2" t="str">
        <f>feed!S300</f>
        <v>http://blocgame.com/stats.php?id=59454</v>
      </c>
      <c r="S2" s="5" t="str">
        <f>feed!W300</f>
        <v>Angelic</v>
      </c>
    </row>
    <row r="3" spans="1:19" x14ac:dyDescent="0.25">
      <c r="A3" t="str">
        <f>feed!A129</f>
        <v>/K/</v>
      </c>
      <c r="B3" t="str">
        <f>feed!B129</f>
        <v>762x39</v>
      </c>
      <c r="C3" t="str">
        <f>feed!K129</f>
        <v>Wreckage brothers</v>
      </c>
      <c r="D3">
        <f>SUMPRODUCT(MID(0&amp;feed!D129,LARGE(INDEX(ISNUMBER(--MID(feed!D129,ROW($1:$25),1))*
ROW($1:$25),0),ROW($1:$25))+1,1)*10^ROW($1:$25)/10)</f>
        <v>178</v>
      </c>
      <c r="E3">
        <f>SUMPRODUCT(MID(0&amp;feed!E129,LARGE(INDEX(ISNUMBER(--MID(feed!E129,ROW($1:$25),1))*
ROW($1:$25),0),ROW($1:$25))+1,1)*10^ROW($1:$25)/10)</f>
        <v>11</v>
      </c>
      <c r="F3" t="str">
        <f>feed!F129</f>
        <v>Almost Modern</v>
      </c>
      <c r="G3">
        <f>SUMPRODUCT(MID(0&amp;feed!G129,LARGE(INDEX(ISNUMBER(--MID(feed!G129,ROW($1:$25),1))*
ROW($1:$25),0),ROW($1:$25))+1,1)*10^ROW($1:$25)/10)</f>
        <v>7</v>
      </c>
      <c r="H3" t="str">
        <f>feed!H129</f>
        <v>Elite</v>
      </c>
      <c r="I3">
        <f>SUMPRODUCT(MID(0&amp;feed!I129,LARGE(INDEX(ISNUMBER(--MID(feed!I129,ROW($1:$25),1))*
ROW($1:$25),0),ROW($1:$25))+1,1)*10^ROW($1:$25)/10)</f>
        <v>0</v>
      </c>
      <c r="J3">
        <f>SUMPRODUCT(MID(0&amp;feed!L129,LARGE(INDEX(ISNUMBER(--MID(feed!L129,ROW($1:$25),1))*
ROW($1:$25),0),ROW($1:$25))+1,1)*10^ROW($1:$25)/10)</f>
        <v>10899</v>
      </c>
      <c r="K3">
        <f>SUMPRODUCT(MID(0&amp;feed!T129,LARGE(INDEX(ISNUMBER(--MID(feed!T129,ROW($1:$25),1))*
ROW($1:$25),0),ROW($1:$25))+1,1)*10^ROW($1:$25)/10)</f>
        <v>17821</v>
      </c>
      <c r="L3" t="str">
        <f>feed!N129</f>
        <v>Egypt</v>
      </c>
      <c r="M3">
        <f>SUMPRODUCT(MID(0&amp;feed!U129,LARGE(INDEX(ISNUMBER(--MID(feed!U129,ROW($1:$25),1))*
ROW($1:$25),0),ROW($1:$25))+1,1)*10^ROW($1:$25)/10)</f>
        <v>0</v>
      </c>
      <c r="N3">
        <f>feed!O129</f>
        <v>0</v>
      </c>
      <c r="O3" t="str">
        <f>feed!P129</f>
        <v>Very Powerful</v>
      </c>
      <c r="P3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56283</v>
      </c>
      <c r="Q3" s="5">
        <f>feed!V129</f>
        <v>0</v>
      </c>
      <c r="R3" t="str">
        <f>feed!S129</f>
        <v>http://blocgame.com/stats.php?id=44958</v>
      </c>
      <c r="S3" s="5" t="str">
        <f>feed!W129</f>
        <v>Normal</v>
      </c>
    </row>
    <row r="4" spans="1:19" x14ac:dyDescent="0.25">
      <c r="A4" t="str">
        <f>feed!A170</f>
        <v>Scrubistan</v>
      </c>
      <c r="B4" t="str">
        <f>feed!B170</f>
        <v>Fernando_Shiros</v>
      </c>
      <c r="C4" t="str">
        <f>feed!K170</f>
        <v>Brotherhood of Nod</v>
      </c>
      <c r="D4">
        <f>SUMPRODUCT(MID(0&amp;feed!D170,LARGE(INDEX(ISNUMBER(--MID(feed!D170,ROW($1:$25),1))*
ROW($1:$25),0),ROW($1:$25))+1,1)*10^ROW($1:$25)/10)</f>
        <v>191</v>
      </c>
      <c r="E4">
        <f>SUMPRODUCT(MID(0&amp;feed!E170,LARGE(INDEX(ISNUMBER(--MID(feed!E170,ROW($1:$25),1))*
ROW($1:$25),0),ROW($1:$25))+1,1)*10^ROW($1:$25)/10)</f>
        <v>23</v>
      </c>
      <c r="F4" t="str">
        <f>feed!F170</f>
        <v>Vietnam War surplus</v>
      </c>
      <c r="G4">
        <f>SUMPRODUCT(MID(0&amp;feed!G170,LARGE(INDEX(ISNUMBER(--MID(feed!G170,ROW($1:$25),1))*
ROW($1:$25),0),ROW($1:$25))+1,1)*10^ROW($1:$25)/10)</f>
        <v>9</v>
      </c>
      <c r="H4" t="str">
        <f>feed!H170</f>
        <v>Standard</v>
      </c>
      <c r="I4">
        <f>SUMPRODUCT(MID(0&amp;feed!I170,LARGE(INDEX(ISNUMBER(--MID(feed!I170,ROW($1:$25),1))*
ROW($1:$25),0),ROW($1:$25))+1,1)*10^ROW($1:$25)/10)</f>
        <v>5</v>
      </c>
      <c r="J4">
        <f>SUMPRODUCT(MID(0&amp;feed!L170,LARGE(INDEX(ISNUMBER(--MID(feed!L170,ROW($1:$25),1))*
ROW($1:$25),0),ROW($1:$25))+1,1)*10^ROW($1:$25)/10)</f>
        <v>9049</v>
      </c>
      <c r="K4">
        <f>SUMPRODUCT(MID(0&amp;feed!T170,LARGE(INDEX(ISNUMBER(--MID(feed!T170,ROW($1:$25),1))*
ROW($1:$25),0),ROW($1:$25))+1,1)*10^ROW($1:$25)/10)</f>
        <v>15840</v>
      </c>
      <c r="L4" t="str">
        <f>feed!N170</f>
        <v>Persia</v>
      </c>
      <c r="M4">
        <f>SUMPRODUCT(MID(0&amp;feed!U170,LARGE(INDEX(ISNUMBER(--MID(feed!U170,ROW($1:$25),1))*
ROW($1:$25),0),ROW($1:$25))+1,1)*10^ROW($1:$25)/10)</f>
        <v>0</v>
      </c>
      <c r="N4" t="str">
        <f>feed!O170</f>
        <v>Plentiful</v>
      </c>
      <c r="O4" t="str">
        <f>feed!P170</f>
        <v>Very Powerful</v>
      </c>
      <c r="P4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54173</v>
      </c>
      <c r="Q4" s="5">
        <f>feed!V170</f>
        <v>0</v>
      </c>
      <c r="R4" t="str">
        <f>feed!S170</f>
        <v>http://blocgame.com/stats.php?id=59122</v>
      </c>
      <c r="S4" s="5" t="str">
        <f>feed!W170</f>
        <v>Gandhi-like</v>
      </c>
    </row>
    <row r="5" spans="1:19" x14ac:dyDescent="0.25">
      <c r="A5" t="str">
        <f>feed!A424</f>
        <v>Umen</v>
      </c>
      <c r="B5" t="str">
        <f>feed!B424</f>
        <v>Sheih Bahar Radzinow</v>
      </c>
      <c r="C5" t="str">
        <f>feed!K424</f>
        <v>The High Council</v>
      </c>
      <c r="D5">
        <f>SUMPRODUCT(MID(0&amp;feed!D424,LARGE(INDEX(ISNUMBER(--MID(feed!D424,ROW($1:$25),1))*
ROW($1:$25),0),ROW($1:$25))+1,1)*10^ROW($1:$25)/10)</f>
        <v>114</v>
      </c>
      <c r="E5">
        <f>SUMPRODUCT(MID(0&amp;feed!E424,LARGE(INDEX(ISNUMBER(--MID(feed!E424,ROW($1:$25),1))*
ROW($1:$25),0),ROW($1:$25))+1,1)*10^ROW($1:$25)/10)</f>
        <v>10</v>
      </c>
      <c r="F5" t="str">
        <f>feed!F424</f>
        <v>Korean War surplus</v>
      </c>
      <c r="G5">
        <f>SUMPRODUCT(MID(0&amp;feed!G424,LARGE(INDEX(ISNUMBER(--MID(feed!G424,ROW($1:$25),1))*
ROW($1:$25),0),ROW($1:$25))+1,1)*10^ROW($1:$25)/10)</f>
        <v>3</v>
      </c>
      <c r="H5" t="str">
        <f>feed!H424</f>
        <v>Good</v>
      </c>
      <c r="I5">
        <f>SUMPRODUCT(MID(0&amp;feed!I424,LARGE(INDEX(ISNUMBER(--MID(feed!I424,ROW($1:$25),1))*
ROW($1:$25),0),ROW($1:$25))+1,1)*10^ROW($1:$25)/10)</f>
        <v>65</v>
      </c>
      <c r="J5">
        <f>SUMPRODUCT(MID(0&amp;feed!L424,LARGE(INDEX(ISNUMBER(--MID(feed!L424,ROW($1:$25),1))*
ROW($1:$25),0),ROW($1:$25))+1,1)*10^ROW($1:$25)/10)</f>
        <v>2518</v>
      </c>
      <c r="K5">
        <f>SUMPRODUCT(MID(0&amp;feed!T424,LARGE(INDEX(ISNUMBER(--MID(feed!T424,ROW($1:$25),1))*
ROW($1:$25),0),ROW($1:$25))+1,1)*10^ROW($1:$25)/10)</f>
        <v>14628</v>
      </c>
      <c r="L5" t="str">
        <f>feed!N424</f>
        <v>Egypt</v>
      </c>
      <c r="M5">
        <f>SUMPRODUCT(MID(0&amp;feed!U424,LARGE(INDEX(ISNUMBER(--MID(feed!U424,ROW($1:$25),1))*
ROW($1:$25),0),ROW($1:$25))+1,1)*10^ROW($1:$25)/10)</f>
        <v>0</v>
      </c>
      <c r="N5" t="str">
        <f>feed!O424</f>
        <v>Untapped</v>
      </c>
      <c r="O5" t="str">
        <f>feed!P424</f>
        <v>Very Powerful</v>
      </c>
      <c r="P5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28858</v>
      </c>
      <c r="Q5" s="5">
        <f>feed!V424</f>
        <v>0</v>
      </c>
      <c r="R5" t="str">
        <f>feed!S424</f>
        <v>http://blocgame.com/stats.php?id=59300</v>
      </c>
      <c r="S5" s="5" t="str">
        <f>feed!W424</f>
        <v>Gandhi-like</v>
      </c>
    </row>
    <row r="6" spans="1:19" x14ac:dyDescent="0.25">
      <c r="A6" t="str">
        <f>feed!A433</f>
        <v>Sanlucia</v>
      </c>
      <c r="B6" t="str">
        <f>feed!B433</f>
        <v>johnnylaw1990</v>
      </c>
      <c r="C6" t="str">
        <f>feed!K433</f>
        <v>SPQR</v>
      </c>
      <c r="D6">
        <f>SUMPRODUCT(MID(0&amp;feed!D433,LARGE(INDEX(ISNUMBER(--MID(feed!D433,ROW($1:$25),1))*
ROW($1:$25),0),ROW($1:$25))+1,1)*10^ROW($1:$25)/10)</f>
        <v>33</v>
      </c>
      <c r="E6">
        <f>SUMPRODUCT(MID(0&amp;feed!E433,LARGE(INDEX(ISNUMBER(--MID(feed!E433,ROW($1:$25),1))*
ROW($1:$25),0),ROW($1:$25))+1,1)*10^ROW($1:$25)/10)</f>
        <v>0</v>
      </c>
      <c r="F6" t="str">
        <f>feed!F433</f>
        <v>Second World War surplus</v>
      </c>
      <c r="G6">
        <f>SUMPRODUCT(MID(0&amp;feed!G433,LARGE(INDEX(ISNUMBER(--MID(feed!G433,ROW($1:$25),1))*
ROW($1:$25),0),ROW($1:$25))+1,1)*10^ROW($1:$25)/10)</f>
        <v>1</v>
      </c>
      <c r="H6" t="str">
        <f>feed!H433</f>
        <v>Elite</v>
      </c>
      <c r="I6">
        <f>SUMPRODUCT(MID(0&amp;feed!I433,LARGE(INDEX(ISNUMBER(--MID(feed!I433,ROW($1:$25),1))*
ROW($1:$25),0),ROW($1:$25))+1,1)*10^ROW($1:$25)/10)</f>
        <v>15</v>
      </c>
      <c r="J6">
        <f>SUMPRODUCT(MID(0&amp;feed!L433,LARGE(INDEX(ISNUMBER(--MID(feed!L433,ROW($1:$25),1))*
ROW($1:$25),0),ROW($1:$25))+1,1)*10^ROW($1:$25)/10)</f>
        <v>2474</v>
      </c>
      <c r="K6">
        <f>SUMPRODUCT(MID(0&amp;feed!T433,LARGE(INDEX(ISNUMBER(--MID(feed!T433,ROW($1:$25),1))*
ROW($1:$25),0),ROW($1:$25))+1,1)*10^ROW($1:$25)/10)</f>
        <v>14528</v>
      </c>
      <c r="L6" t="str">
        <f>feed!N433</f>
        <v>Arabia</v>
      </c>
      <c r="M6">
        <f>SUMPRODUCT(MID(0&amp;feed!U433,LARGE(INDEX(ISNUMBER(--MID(feed!U433,ROW($1:$25),1))*
ROW($1:$25),0),ROW($1:$25))+1,1)*10^ROW($1:$25)/10)</f>
        <v>0</v>
      </c>
      <c r="N6" t="str">
        <f>feed!O433</f>
        <v>Near Depletion</v>
      </c>
      <c r="O6" t="str">
        <f>feed!P433</f>
        <v>Mediocre</v>
      </c>
      <c r="P6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21255</v>
      </c>
      <c r="Q6" s="5">
        <f>feed!V433</f>
        <v>0</v>
      </c>
      <c r="R6" t="str">
        <f>feed!S433</f>
        <v>http://blocgame.com/stats.php?id=59921</v>
      </c>
      <c r="S6" s="5" t="str">
        <f>feed!W433</f>
        <v>Gandhi-like</v>
      </c>
    </row>
    <row r="7" spans="1:19" x14ac:dyDescent="0.25">
      <c r="A7" t="str">
        <f>feed!A364</f>
        <v>Umpauna</v>
      </c>
      <c r="B7" t="str">
        <f>feed!B364</f>
        <v>Sarsy Parsy</v>
      </c>
      <c r="C7" t="str">
        <f>feed!K364</f>
        <v>The High Council</v>
      </c>
      <c r="D7">
        <f>SUMPRODUCT(MID(0&amp;feed!D364,LARGE(INDEX(ISNUMBER(--MID(feed!D364,ROW($1:$25),1))*
ROW($1:$25),0),ROW($1:$25))+1,1)*10^ROW($1:$25)/10)</f>
        <v>101</v>
      </c>
      <c r="E7">
        <f>SUMPRODUCT(MID(0&amp;feed!E364,LARGE(INDEX(ISNUMBER(--MID(feed!E364,ROW($1:$25),1))*
ROW($1:$25),0),ROW($1:$25))+1,1)*10^ROW($1:$25)/10)</f>
        <v>7</v>
      </c>
      <c r="F7" t="str">
        <f>feed!F364</f>
        <v>Almost Modern</v>
      </c>
      <c r="G7">
        <f>SUMPRODUCT(MID(0&amp;feed!G364,LARGE(INDEX(ISNUMBER(--MID(feed!G364,ROW($1:$25),1))*
ROW($1:$25),0),ROW($1:$25))+1,1)*10^ROW($1:$25)/10)</f>
        <v>3</v>
      </c>
      <c r="H7" t="str">
        <f>feed!H364</f>
        <v>Elite</v>
      </c>
      <c r="I7">
        <f>SUMPRODUCT(MID(0&amp;feed!I364,LARGE(INDEX(ISNUMBER(--MID(feed!I364,ROW($1:$25),1))*
ROW($1:$25),0),ROW($1:$25))+1,1)*10^ROW($1:$25)/10)</f>
        <v>29</v>
      </c>
      <c r="J7">
        <f>SUMPRODUCT(MID(0&amp;feed!L364,LARGE(INDEX(ISNUMBER(--MID(feed!L364,ROW($1:$25),1))*
ROW($1:$25),0),ROW($1:$25))+1,1)*10^ROW($1:$25)/10)</f>
        <v>3361</v>
      </c>
      <c r="K7">
        <f>SUMPRODUCT(MID(0&amp;feed!T364,LARGE(INDEX(ISNUMBER(--MID(feed!T364,ROW($1:$25),1))*
ROW($1:$25),0),ROW($1:$25))+1,1)*10^ROW($1:$25)/10)</f>
        <v>14159</v>
      </c>
      <c r="L7" t="str">
        <f>feed!N364</f>
        <v>Mesopotamia</v>
      </c>
      <c r="M7">
        <f>SUMPRODUCT(MID(0&amp;feed!U364,LARGE(INDEX(ISNUMBER(--MID(feed!U364,ROW($1:$25),1))*
ROW($1:$25),0),ROW($1:$25))+1,1)*10^ROW($1:$25)/10)</f>
        <v>0</v>
      </c>
      <c r="N7" t="str">
        <f>feed!O364</f>
        <v>Untapped</v>
      </c>
      <c r="O7" t="str">
        <f>feed!P364</f>
        <v>Powerful</v>
      </c>
      <c r="P7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19394</v>
      </c>
      <c r="Q7" s="5">
        <f>feed!V364</f>
        <v>0</v>
      </c>
      <c r="R7" t="str">
        <f>feed!S364</f>
        <v>http://blocgame.com/stats.php?id=56092</v>
      </c>
      <c r="S7" s="5" t="str">
        <f>feed!W364</f>
        <v>Gandhi-like</v>
      </c>
    </row>
    <row r="8" spans="1:19" x14ac:dyDescent="0.25">
      <c r="A8" t="str">
        <f>feed!A839</f>
        <v>XDXDXD</v>
      </c>
      <c r="B8" t="str">
        <f>feed!B839</f>
        <v>MalaysianMaster</v>
      </c>
      <c r="C8" t="str">
        <f>feed!K839</f>
        <v>Brotherhood of Zion</v>
      </c>
      <c r="D8">
        <f>SUMPRODUCT(MID(0&amp;feed!D839,LARGE(INDEX(ISNUMBER(--MID(feed!D839,ROW($1:$25),1))*
ROW($1:$25),0),ROW($1:$25))+1,1)*10^ROW($1:$25)/10)</f>
        <v>35</v>
      </c>
      <c r="E8">
        <f>SUMPRODUCT(MID(0&amp;feed!E839,LARGE(INDEX(ISNUMBER(--MID(feed!E839,ROW($1:$25),1))*
ROW($1:$25),0),ROW($1:$25))+1,1)*10^ROW($1:$25)/10)</f>
        <v>0</v>
      </c>
      <c r="F8" t="str">
        <f>feed!F839</f>
        <v>First World War surplus</v>
      </c>
      <c r="G8">
        <f>SUMPRODUCT(MID(0&amp;feed!G839,LARGE(INDEX(ISNUMBER(--MID(feed!G839,ROW($1:$25),1))*
ROW($1:$25),0),ROW($1:$25))+1,1)*10^ROW($1:$25)/10)</f>
        <v>1</v>
      </c>
      <c r="H8" t="str">
        <f>feed!H839</f>
        <v>Elite</v>
      </c>
      <c r="I8">
        <f>SUMPRODUCT(MID(0&amp;feed!I839,LARGE(INDEX(ISNUMBER(--MID(feed!I839,ROW($1:$25),1))*
ROW($1:$25),0),ROW($1:$25))+1,1)*10^ROW($1:$25)/10)</f>
        <v>0</v>
      </c>
      <c r="J8">
        <f>SUMPRODUCT(MID(0&amp;feed!L839,LARGE(INDEX(ISNUMBER(--MID(feed!L839,ROW($1:$25),1))*
ROW($1:$25),0),ROW($1:$25))+1,1)*10^ROW($1:$25)/10)</f>
        <v>364</v>
      </c>
      <c r="K8">
        <f>SUMPRODUCT(MID(0&amp;feed!T839,LARGE(INDEX(ISNUMBER(--MID(feed!T839,ROW($1:$25),1))*
ROW($1:$25),0),ROW($1:$25))+1,1)*10^ROW($1:$25)/10)</f>
        <v>14100</v>
      </c>
      <c r="L8" t="str">
        <f>feed!N839</f>
        <v>Mesopotamia</v>
      </c>
      <c r="M8">
        <f>SUMPRODUCT(MID(0&amp;feed!U839,LARGE(INDEX(ISNUMBER(--MID(feed!U839,ROW($1:$25),1))*
ROW($1:$25),0),ROW($1:$25))+1,1)*10^ROW($1:$25)/10)</f>
        <v>0</v>
      </c>
      <c r="N8" t="str">
        <f>feed!O839</f>
        <v>Untapped</v>
      </c>
      <c r="O8" t="str">
        <f>feed!P839</f>
        <v>None</v>
      </c>
      <c r="P8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20785</v>
      </c>
      <c r="Q8" s="5">
        <f>feed!V839</f>
        <v>0</v>
      </c>
      <c r="R8" t="str">
        <f>feed!S839</f>
        <v>http://blocgame.com/stats.php?id=61521</v>
      </c>
      <c r="S8" s="5" t="str">
        <f>feed!W839</f>
        <v>Questionable</v>
      </c>
    </row>
    <row r="9" spans="1:19" x14ac:dyDescent="0.25">
      <c r="A9" t="str">
        <f>feed!A426</f>
        <v>Russophia</v>
      </c>
      <c r="B9" t="str">
        <f>feed!B426</f>
        <v>Mikhail Putin</v>
      </c>
      <c r="C9" t="str">
        <f>feed!K426</f>
        <v>Brotherhood of Zion</v>
      </c>
      <c r="D9">
        <f>SUMPRODUCT(MID(0&amp;feed!D426,LARGE(INDEX(ISNUMBER(--MID(feed!D426,ROW($1:$25),1))*
ROW($1:$25),0),ROW($1:$25))+1,1)*10^ROW($1:$25)/10)</f>
        <v>66</v>
      </c>
      <c r="E9">
        <f>SUMPRODUCT(MID(0&amp;feed!E426,LARGE(INDEX(ISNUMBER(--MID(feed!E426,ROW($1:$25),1))*
ROW($1:$25),0),ROW($1:$25))+1,1)*10^ROW($1:$25)/10)</f>
        <v>0</v>
      </c>
      <c r="F9" t="str">
        <f>feed!F426</f>
        <v>Korean War surplus</v>
      </c>
      <c r="G9">
        <f>SUMPRODUCT(MID(0&amp;feed!G426,LARGE(INDEX(ISNUMBER(--MID(feed!G426,ROW($1:$25),1))*
ROW($1:$25),0),ROW($1:$25))+1,1)*10^ROW($1:$25)/10)</f>
        <v>1</v>
      </c>
      <c r="H9" t="str">
        <f>feed!H426</f>
        <v>Elite</v>
      </c>
      <c r="I9">
        <f>SUMPRODUCT(MID(0&amp;feed!I426,LARGE(INDEX(ISNUMBER(--MID(feed!I426,ROW($1:$25),1))*
ROW($1:$25),0),ROW($1:$25))+1,1)*10^ROW($1:$25)/10)</f>
        <v>2</v>
      </c>
      <c r="J9">
        <f>SUMPRODUCT(MID(0&amp;feed!L426,LARGE(INDEX(ISNUMBER(--MID(feed!L426,ROW($1:$25),1))*
ROW($1:$25),0),ROW($1:$25))+1,1)*10^ROW($1:$25)/10)</f>
        <v>2408</v>
      </c>
      <c r="K9">
        <f>SUMPRODUCT(MID(0&amp;feed!T426,LARGE(INDEX(ISNUMBER(--MID(feed!T426,ROW($1:$25),1))*
ROW($1:$25),0),ROW($1:$25))+1,1)*10^ROW($1:$25)/10)</f>
        <v>13120</v>
      </c>
      <c r="L9" t="str">
        <f>feed!N426</f>
        <v>Arabia</v>
      </c>
      <c r="M9">
        <f>SUMPRODUCT(MID(0&amp;feed!U426,LARGE(INDEX(ISNUMBER(--MID(feed!U426,ROW($1:$25),1))*
ROW($1:$25),0),ROW($1:$25))+1,1)*10^ROW($1:$25)/10)</f>
        <v>0</v>
      </c>
      <c r="N9" t="str">
        <f>feed!O426</f>
        <v>Untapped</v>
      </c>
      <c r="O9" t="str">
        <f>feed!P426</f>
        <v>Large</v>
      </c>
      <c r="P9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627</v>
      </c>
      <c r="Q9" s="5">
        <f>feed!V426</f>
        <v>0</v>
      </c>
      <c r="R9" t="str">
        <f>feed!S426</f>
        <v>http://blocgame.com/stats.php?id=54426</v>
      </c>
      <c r="S9" s="5" t="str">
        <f>feed!W426</f>
        <v>Gandhi-like</v>
      </c>
    </row>
    <row r="10" spans="1:19" x14ac:dyDescent="0.25">
      <c r="A10" t="str">
        <f>feed!A739</f>
        <v>Isistan</v>
      </c>
      <c r="B10" t="str">
        <f>feed!B739</f>
        <v>hitler mussolini stalin</v>
      </c>
      <c r="C10" t="str">
        <f>feed!K739</f>
        <v>The High Council</v>
      </c>
      <c r="D10">
        <f>SUMPRODUCT(MID(0&amp;feed!D739,LARGE(INDEX(ISNUMBER(--MID(feed!D739,ROW($1:$25),1))*
ROW($1:$25),0),ROW($1:$25))+1,1)*10^ROW($1:$25)/10)</f>
        <v>54</v>
      </c>
      <c r="E10">
        <f>SUMPRODUCT(MID(0&amp;feed!E739,LARGE(INDEX(ISNUMBER(--MID(feed!E739,ROW($1:$25),1))*
ROW($1:$25),0),ROW($1:$25))+1,1)*10^ROW($1:$25)/10)</f>
        <v>0</v>
      </c>
      <c r="F10" t="str">
        <f>feed!F739</f>
        <v>First World War surplus</v>
      </c>
      <c r="G10">
        <f>SUMPRODUCT(MID(0&amp;feed!G739,LARGE(INDEX(ISNUMBER(--MID(feed!G739,ROW($1:$25),1))*
ROW($1:$25),0),ROW($1:$25))+1,1)*10^ROW($1:$25)/10)</f>
        <v>1</v>
      </c>
      <c r="H10" t="str">
        <f>feed!H739</f>
        <v>Elite</v>
      </c>
      <c r="I10">
        <f>SUMPRODUCT(MID(0&amp;feed!I739,LARGE(INDEX(ISNUMBER(--MID(feed!I739,ROW($1:$25),1))*
ROW($1:$25),0),ROW($1:$25))+1,1)*10^ROW($1:$25)/10)</f>
        <v>1</v>
      </c>
      <c r="J10">
        <f>SUMPRODUCT(MID(0&amp;feed!L739,LARGE(INDEX(ISNUMBER(--MID(feed!L739,ROW($1:$25),1))*
ROW($1:$25),0),ROW($1:$25))+1,1)*10^ROW($1:$25)/10)</f>
        <v>727</v>
      </c>
      <c r="K10">
        <f>SUMPRODUCT(MID(0&amp;feed!T739,LARGE(INDEX(ISNUMBER(--MID(feed!T739,ROW($1:$25),1))*
ROW($1:$25),0),ROW($1:$25))+1,1)*10^ROW($1:$25)/10)</f>
        <v>13062</v>
      </c>
      <c r="L10" t="str">
        <f>feed!N739</f>
        <v>Arabia</v>
      </c>
      <c r="M10">
        <f>SUMPRODUCT(MID(0&amp;feed!U739,LARGE(INDEX(ISNUMBER(--MID(feed!U739,ROW($1:$25),1))*
ROW($1:$25),0),ROW($1:$25))+1,1)*10^ROW($1:$25)/10)</f>
        <v>0</v>
      </c>
      <c r="N10" t="str">
        <f>feed!O739</f>
        <v>Near Depletion</v>
      </c>
      <c r="O10" t="str">
        <f>feed!P739</f>
        <v>Meagre</v>
      </c>
      <c r="P10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31072</v>
      </c>
      <c r="Q10" s="5">
        <f>feed!V739</f>
        <v>0</v>
      </c>
      <c r="R10" t="str">
        <f>feed!S739</f>
        <v>http://blocgame.com/stats.php?id=61087</v>
      </c>
      <c r="S10" s="5" t="str">
        <f>feed!W739</f>
        <v>Pariah</v>
      </c>
    </row>
    <row r="11" spans="1:19" x14ac:dyDescent="0.25">
      <c r="A11" t="str">
        <f>feed!A152</f>
        <v>Zion</v>
      </c>
      <c r="B11" t="str">
        <f>feed!B152</f>
        <v>Zionist</v>
      </c>
      <c r="C11" t="str">
        <f>feed!K152</f>
        <v>BAMF</v>
      </c>
      <c r="D11">
        <f>SUMPRODUCT(MID(0&amp;feed!D152,LARGE(INDEX(ISNUMBER(--MID(feed!D152,ROW($1:$25),1))*
ROW($1:$25),0),ROW($1:$25))+1,1)*10^ROW($1:$25)/10)</f>
        <v>194</v>
      </c>
      <c r="E11">
        <f>SUMPRODUCT(MID(0&amp;feed!E152,LARGE(INDEX(ISNUMBER(--MID(feed!E152,ROW($1:$25),1))*
ROW($1:$25),0),ROW($1:$25))+1,1)*10^ROW($1:$25)/10)</f>
        <v>20</v>
      </c>
      <c r="F11" t="str">
        <f>feed!F152</f>
        <v>Almost Modern</v>
      </c>
      <c r="G11">
        <f>SUMPRODUCT(MID(0&amp;feed!G152,LARGE(INDEX(ISNUMBER(--MID(feed!G152,ROW($1:$25),1))*
ROW($1:$25),0),ROW($1:$25))+1,1)*10^ROW($1:$25)/10)</f>
        <v>8</v>
      </c>
      <c r="H11" t="str">
        <f>feed!H152</f>
        <v>Elite</v>
      </c>
      <c r="I11">
        <f>SUMPRODUCT(MID(0&amp;feed!I152,LARGE(INDEX(ISNUMBER(--MID(feed!I152,ROW($1:$25),1))*
ROW($1:$25),0),ROW($1:$25))+1,1)*10^ROW($1:$25)/10)</f>
        <v>9</v>
      </c>
      <c r="J11">
        <f>SUMPRODUCT(MID(0&amp;feed!L152,LARGE(INDEX(ISNUMBER(--MID(feed!L152,ROW($1:$25),1))*
ROW($1:$25),0),ROW($1:$25))+1,1)*10^ROW($1:$25)/10)</f>
        <v>9682</v>
      </c>
      <c r="K11">
        <f>SUMPRODUCT(MID(0&amp;feed!T152,LARGE(INDEX(ISNUMBER(--MID(feed!T152,ROW($1:$25),1))*
ROW($1:$25),0),ROW($1:$25))+1,1)*10^ROW($1:$25)/10)</f>
        <v>12759</v>
      </c>
      <c r="L11" t="str">
        <f>feed!N152</f>
        <v>Mesopotamia</v>
      </c>
      <c r="M11">
        <f>SUMPRODUCT(MID(0&amp;feed!U152,LARGE(INDEX(ISNUMBER(--MID(feed!U152,ROW($1:$25),1))*
ROW($1:$25),0),ROW($1:$25))+1,1)*10^ROW($1:$25)/10)</f>
        <v>0</v>
      </c>
      <c r="N11">
        <f>feed!O152</f>
        <v>0</v>
      </c>
      <c r="O11" t="str">
        <f>feed!P152</f>
        <v>Very Powerful</v>
      </c>
      <c r="P11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76215</v>
      </c>
      <c r="Q11" s="5">
        <f>feed!V152</f>
        <v>0</v>
      </c>
      <c r="R11" t="str">
        <f>feed!S152</f>
        <v>http://blocgame.com/stats.php?id=41496</v>
      </c>
      <c r="S11" s="5" t="str">
        <f>feed!W152</f>
        <v>Gandhi-like</v>
      </c>
    </row>
    <row r="12" spans="1:19" x14ac:dyDescent="0.25">
      <c r="A12" t="str">
        <f>feed!A337</f>
        <v>Potatopia</v>
      </c>
      <c r="B12" t="str">
        <f>feed!B337</f>
        <v>DoomPotato</v>
      </c>
      <c r="C12" t="str">
        <f>feed!K337</f>
        <v>Brotherhood of Zion</v>
      </c>
      <c r="D12">
        <f>SUMPRODUCT(MID(0&amp;feed!D337,LARGE(INDEX(ISNUMBER(--MID(feed!D337,ROW($1:$25),1))*
ROW($1:$25),0),ROW($1:$25))+1,1)*10^ROW($1:$25)/10)</f>
        <v>72</v>
      </c>
      <c r="E12">
        <f>SUMPRODUCT(MID(0&amp;feed!E337,LARGE(INDEX(ISNUMBER(--MID(feed!E337,ROW($1:$25),1))*
ROW($1:$25),0),ROW($1:$25))+1,1)*10^ROW($1:$25)/10)</f>
        <v>0</v>
      </c>
      <c r="F12" t="str">
        <f>feed!F337</f>
        <v>Second World War surplus</v>
      </c>
      <c r="G12">
        <f>SUMPRODUCT(MID(0&amp;feed!G337,LARGE(INDEX(ISNUMBER(--MID(feed!G337,ROW($1:$25),1))*
ROW($1:$25),0),ROW($1:$25))+1,1)*10^ROW($1:$25)/10)</f>
        <v>2</v>
      </c>
      <c r="H12" t="str">
        <f>feed!H337</f>
        <v>Elite</v>
      </c>
      <c r="I12">
        <f>SUMPRODUCT(MID(0&amp;feed!I337,LARGE(INDEX(ISNUMBER(--MID(feed!I337,ROW($1:$25),1))*
ROW($1:$25),0),ROW($1:$25))+1,1)*10^ROW($1:$25)/10)</f>
        <v>11</v>
      </c>
      <c r="J12">
        <f>SUMPRODUCT(MID(0&amp;feed!L337,LARGE(INDEX(ISNUMBER(--MID(feed!L337,ROW($1:$25),1))*
ROW($1:$25),0),ROW($1:$25))+1,1)*10^ROW($1:$25)/10)</f>
        <v>3966</v>
      </c>
      <c r="K12">
        <f>SUMPRODUCT(MID(0&amp;feed!T337,LARGE(INDEX(ISNUMBER(--MID(feed!T337,ROW($1:$25),1))*
ROW($1:$25),0),ROW($1:$25))+1,1)*10^ROW($1:$25)/10)</f>
        <v>12500</v>
      </c>
      <c r="L12" t="str">
        <f>feed!N337</f>
        <v>Egypt</v>
      </c>
      <c r="M12">
        <f>SUMPRODUCT(MID(0&amp;feed!U337,LARGE(INDEX(ISNUMBER(--MID(feed!U337,ROW($1:$25),1))*
ROW($1:$25),0),ROW($1:$25))+1,1)*10^ROW($1:$25)/10)</f>
        <v>0</v>
      </c>
      <c r="N12" t="str">
        <f>feed!O337</f>
        <v>Plentiful</v>
      </c>
      <c r="O12" t="str">
        <f>feed!P337</f>
        <v>Mediocre</v>
      </c>
      <c r="P12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27988</v>
      </c>
      <c r="Q12" s="5">
        <f>feed!V337</f>
        <v>0</v>
      </c>
      <c r="R12" t="str">
        <f>feed!S337</f>
        <v>http://blocgame.com/stats.php?id=54037</v>
      </c>
      <c r="S12" s="5" t="str">
        <f>feed!W337</f>
        <v>Angelic</v>
      </c>
    </row>
    <row r="13" spans="1:19" x14ac:dyDescent="0.25">
      <c r="A13" t="str">
        <f>feed!A388</f>
        <v>bagelbeater</v>
      </c>
      <c r="B13" t="str">
        <f>feed!B388</f>
        <v>Destroyer1200</v>
      </c>
      <c r="C13" t="str">
        <f>feed!K388</f>
        <v>Inter/pol/</v>
      </c>
      <c r="D13">
        <f>SUMPRODUCT(MID(0&amp;feed!D388,LARGE(INDEX(ISNUMBER(--MID(feed!D388,ROW($1:$25),1))*
ROW($1:$25),0),ROW($1:$25))+1,1)*10^ROW($1:$25)/10)</f>
        <v>2</v>
      </c>
      <c r="E13">
        <f>SUMPRODUCT(MID(0&amp;feed!E388,LARGE(INDEX(ISNUMBER(--MID(feed!E388,ROW($1:$25),1))*
ROW($1:$25),0),ROW($1:$25))+1,1)*10^ROW($1:$25)/10)</f>
        <v>3</v>
      </c>
      <c r="F13" t="str">
        <f>feed!F388</f>
        <v>First World War surplus</v>
      </c>
      <c r="G13">
        <f>SUMPRODUCT(MID(0&amp;feed!G388,LARGE(INDEX(ISNUMBER(--MID(feed!G388,ROW($1:$25),1))*
ROW($1:$25),0),ROW($1:$25))+1,1)*10^ROW($1:$25)/10)</f>
        <v>4</v>
      </c>
      <c r="H13" t="str">
        <f>feed!H388</f>
        <v>Elite</v>
      </c>
      <c r="I13">
        <f>SUMPRODUCT(MID(0&amp;feed!I388,LARGE(INDEX(ISNUMBER(--MID(feed!I388,ROW($1:$25),1))*
ROW($1:$25),0),ROW($1:$25))+1,1)*10^ROW($1:$25)/10)</f>
        <v>26</v>
      </c>
      <c r="J13">
        <f>SUMPRODUCT(MID(0&amp;feed!L388,LARGE(INDEX(ISNUMBER(--MID(feed!L388,ROW($1:$25),1))*
ROW($1:$25),0),ROW($1:$25))+1,1)*10^ROW($1:$25)/10)</f>
        <v>3041</v>
      </c>
      <c r="K13">
        <f>SUMPRODUCT(MID(0&amp;feed!T388,LARGE(INDEX(ISNUMBER(--MID(feed!T388,ROW($1:$25),1))*
ROW($1:$25),0),ROW($1:$25))+1,1)*10^ROW($1:$25)/10)</f>
        <v>12441</v>
      </c>
      <c r="L13" t="str">
        <f>feed!N388</f>
        <v>Arabia</v>
      </c>
      <c r="M13">
        <f>SUMPRODUCT(MID(0&amp;feed!U388,LARGE(INDEX(ISNUMBER(--MID(feed!U388,ROW($1:$25),1))*
ROW($1:$25),0),ROW($1:$25))+1,1)*10^ROW($1:$25)/10)</f>
        <v>0</v>
      </c>
      <c r="N13" t="str">
        <f>feed!O388</f>
        <v>Depleted</v>
      </c>
      <c r="O13" t="str">
        <f>feed!P388</f>
        <v>None</v>
      </c>
      <c r="P13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31736</v>
      </c>
      <c r="Q13" s="5">
        <f>feed!V388</f>
        <v>0</v>
      </c>
      <c r="R13" t="str">
        <f>feed!S388</f>
        <v>http://blocgame.com/stats.php?id=60136</v>
      </c>
      <c r="S13" s="5" t="str">
        <f>feed!W388</f>
        <v>Normal</v>
      </c>
    </row>
    <row r="14" spans="1:19" x14ac:dyDescent="0.25">
      <c r="A14" t="str">
        <f>feed!A121</f>
        <v>Argon</v>
      </c>
      <c r="B14" t="str">
        <f>feed!B121</f>
        <v>Argus</v>
      </c>
      <c r="C14" t="str">
        <f>feed!K121</f>
        <v>Inter/pol/</v>
      </c>
      <c r="D14">
        <f>SUMPRODUCT(MID(0&amp;feed!D121,LARGE(INDEX(ISNUMBER(--MID(feed!D121,ROW($1:$25),1))*
ROW($1:$25),0),ROW($1:$25))+1,1)*10^ROW($1:$25)/10)</f>
        <v>60</v>
      </c>
      <c r="E14">
        <f>SUMPRODUCT(MID(0&amp;feed!E121,LARGE(INDEX(ISNUMBER(--MID(feed!E121,ROW($1:$25),1))*
ROW($1:$25),0),ROW($1:$25))+1,1)*10^ROW($1:$25)/10)</f>
        <v>28</v>
      </c>
      <c r="F14" t="str">
        <f>feed!F121</f>
        <v>Vietnam War surplus</v>
      </c>
      <c r="G14">
        <f>SUMPRODUCT(MID(0&amp;feed!G121,LARGE(INDEX(ISNUMBER(--MID(feed!G121,ROW($1:$25),1))*
ROW($1:$25),0),ROW($1:$25))+1,1)*10^ROW($1:$25)/10)</f>
        <v>9</v>
      </c>
      <c r="H14" t="str">
        <f>feed!H121</f>
        <v>Elite</v>
      </c>
      <c r="I14">
        <f>SUMPRODUCT(MID(0&amp;feed!I121,LARGE(INDEX(ISNUMBER(--MID(feed!I121,ROW($1:$25),1))*
ROW($1:$25),0),ROW($1:$25))+1,1)*10^ROW($1:$25)/10)</f>
        <v>0</v>
      </c>
      <c r="J14">
        <f>SUMPRODUCT(MID(0&amp;feed!L121,LARGE(INDEX(ISNUMBER(--MID(feed!L121,ROW($1:$25),1))*
ROW($1:$25),0),ROW($1:$25))+1,1)*10^ROW($1:$25)/10)</f>
        <v>11108</v>
      </c>
      <c r="K14">
        <f>SUMPRODUCT(MID(0&amp;feed!T121,LARGE(INDEX(ISNUMBER(--MID(feed!T121,ROW($1:$25),1))*
ROW($1:$25),0),ROW($1:$25))+1,1)*10^ROW($1:$25)/10)</f>
        <v>10113</v>
      </c>
      <c r="L14" t="str">
        <f>feed!N121</f>
        <v>Atlas</v>
      </c>
      <c r="M14">
        <f>SUMPRODUCT(MID(0&amp;feed!U121,LARGE(INDEX(ISNUMBER(--MID(feed!U121,ROW($1:$25),1))*
ROW($1:$25),0),ROW($1:$25))+1,1)*10^ROW($1:$25)/10)</f>
        <v>0</v>
      </c>
      <c r="N14" t="str">
        <f>feed!O121</f>
        <v>Untapped</v>
      </c>
      <c r="O14" t="str">
        <f>feed!P121</f>
        <v>Powerful</v>
      </c>
      <c r="P14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39019</v>
      </c>
      <c r="Q14" s="5">
        <f>feed!V121</f>
        <v>0</v>
      </c>
      <c r="R14" t="str">
        <f>feed!S121</f>
        <v>http://blocgame.com/stats.php?id=57323</v>
      </c>
      <c r="S14" s="5" t="str">
        <f>feed!W121</f>
        <v>Good</v>
      </c>
    </row>
    <row r="15" spans="1:19" x14ac:dyDescent="0.25">
      <c r="A15" t="str">
        <f>feed!A508</f>
        <v>Zorlockian</v>
      </c>
      <c r="B15" t="str">
        <f>feed!B508</f>
        <v>Zorlocka</v>
      </c>
      <c r="C15" t="str">
        <f>feed!K508</f>
        <v>Che Guevara League</v>
      </c>
      <c r="D15">
        <f>SUMPRODUCT(MID(0&amp;feed!D508,LARGE(INDEX(ISNUMBER(--MID(feed!D508,ROW($1:$25),1))*
ROW($1:$25),0),ROW($1:$25))+1,1)*10^ROW($1:$25)/10)</f>
        <v>64</v>
      </c>
      <c r="E15">
        <f>SUMPRODUCT(MID(0&amp;feed!E508,LARGE(INDEX(ISNUMBER(--MID(feed!E508,ROW($1:$25),1))*
ROW($1:$25),0),ROW($1:$25))+1,1)*10^ROW($1:$25)/10)</f>
        <v>15</v>
      </c>
      <c r="F15" t="str">
        <f>feed!F508</f>
        <v>Second World War surplus</v>
      </c>
      <c r="G15">
        <f>SUMPRODUCT(MID(0&amp;feed!G508,LARGE(INDEX(ISNUMBER(--MID(feed!G508,ROW($1:$25),1))*
ROW($1:$25),0),ROW($1:$25))+1,1)*10^ROW($1:$25)/10)</f>
        <v>6</v>
      </c>
      <c r="H15" t="str">
        <f>feed!H508</f>
        <v>Good</v>
      </c>
      <c r="I15">
        <f>SUMPRODUCT(MID(0&amp;feed!I508,LARGE(INDEX(ISNUMBER(--MID(feed!I508,ROW($1:$25),1))*
ROW($1:$25),0),ROW($1:$25))+1,1)*10^ROW($1:$25)/10)</f>
        <v>6</v>
      </c>
      <c r="J15">
        <f>SUMPRODUCT(MID(0&amp;feed!L508,LARGE(INDEX(ISNUMBER(--MID(feed!L508,ROW($1:$25),1))*
ROW($1:$25),0),ROW($1:$25))+1,1)*10^ROW($1:$25)/10)</f>
        <v>1741</v>
      </c>
      <c r="K15">
        <f>SUMPRODUCT(MID(0&amp;feed!T508,LARGE(INDEX(ISNUMBER(--MID(feed!T508,ROW($1:$25),1))*
ROW($1:$25),0),ROW($1:$25))+1,1)*10^ROW($1:$25)/10)</f>
        <v>10075</v>
      </c>
      <c r="L15" t="str">
        <f>feed!N508</f>
        <v>Persia</v>
      </c>
      <c r="M15">
        <f>SUMPRODUCT(MID(0&amp;feed!U508,LARGE(INDEX(ISNUMBER(--MID(feed!U508,ROW($1:$25),1))*
ROW($1:$25),0),ROW($1:$25))+1,1)*10^ROW($1:$25)/10)</f>
        <v>0</v>
      </c>
      <c r="N15" t="str">
        <f>feed!O508</f>
        <v>Untapped</v>
      </c>
      <c r="O15" t="str">
        <f>feed!P508</f>
        <v>Powerful</v>
      </c>
      <c r="P15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44606</v>
      </c>
      <c r="Q15" s="5">
        <f>feed!V508</f>
        <v>0</v>
      </c>
      <c r="R15" t="str">
        <f>feed!S508</f>
        <v>http://blocgame.com/stats.php?id=58422</v>
      </c>
      <c r="S15" s="5" t="str">
        <f>feed!W508</f>
        <v>Isolated</v>
      </c>
    </row>
    <row r="16" spans="1:19" x14ac:dyDescent="0.25">
      <c r="A16" t="str">
        <f>feed!A183</f>
        <v>DFWEFWEF</v>
      </c>
      <c r="B16" t="str">
        <f>feed!B183</f>
        <v>dmc5</v>
      </c>
      <c r="C16" t="str">
        <f>feed!K183</f>
        <v>Inter/pol/</v>
      </c>
      <c r="D16">
        <f>SUMPRODUCT(MID(0&amp;feed!D183,LARGE(INDEX(ISNUMBER(--MID(feed!D183,ROW($1:$25),1))*
ROW($1:$25),0),ROW($1:$25))+1,1)*10^ROW($1:$25)/10)</f>
        <v>175</v>
      </c>
      <c r="E16">
        <f>SUMPRODUCT(MID(0&amp;feed!E183,LARGE(INDEX(ISNUMBER(--MID(feed!E183,ROW($1:$25),1))*
ROW($1:$25),0),ROW($1:$25))+1,1)*10^ROW($1:$25)/10)</f>
        <v>51</v>
      </c>
      <c r="F16" t="str">
        <f>feed!F183</f>
        <v>Almost Modern</v>
      </c>
      <c r="G16">
        <f>SUMPRODUCT(MID(0&amp;feed!G183,LARGE(INDEX(ISNUMBER(--MID(feed!G183,ROW($1:$25),1))*
ROW($1:$25),0),ROW($1:$25))+1,1)*10^ROW($1:$25)/10)</f>
        <v>13</v>
      </c>
      <c r="H16" t="str">
        <f>feed!H183</f>
        <v>Poor</v>
      </c>
      <c r="I16">
        <f>SUMPRODUCT(MID(0&amp;feed!I183,LARGE(INDEX(ISNUMBER(--MID(feed!I183,ROW($1:$25),1))*
ROW($1:$25),0),ROW($1:$25))+1,1)*10^ROW($1:$25)/10)</f>
        <v>6</v>
      </c>
      <c r="J16">
        <f>SUMPRODUCT(MID(0&amp;feed!L183,LARGE(INDEX(ISNUMBER(--MID(feed!L183,ROW($1:$25),1))*
ROW($1:$25),0),ROW($1:$25))+1,1)*10^ROW($1:$25)/10)</f>
        <v>8399</v>
      </c>
      <c r="K16">
        <f>SUMPRODUCT(MID(0&amp;feed!T183,LARGE(INDEX(ISNUMBER(--MID(feed!T183,ROW($1:$25),1))*
ROW($1:$25),0),ROW($1:$25))+1,1)*10^ROW($1:$25)/10)</f>
        <v>9980</v>
      </c>
      <c r="L16" t="str">
        <f>feed!N183</f>
        <v>Arabia</v>
      </c>
      <c r="M16">
        <f>SUMPRODUCT(MID(0&amp;feed!U183,LARGE(INDEX(ISNUMBER(--MID(feed!U183,ROW($1:$25),1))*
ROW($1:$25),0),ROW($1:$25))+1,1)*10^ROW($1:$25)/10)</f>
        <v>0</v>
      </c>
      <c r="N16" t="str">
        <f>feed!O183</f>
        <v>Untapped</v>
      </c>
      <c r="O16" t="str">
        <f>feed!P183</f>
        <v>Powerful</v>
      </c>
      <c r="P16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52116</v>
      </c>
      <c r="Q16" s="5">
        <f>feed!V183</f>
        <v>0</v>
      </c>
      <c r="R16" t="str">
        <f>feed!S183</f>
        <v>http://blocgame.com/stats.php?id=55118</v>
      </c>
      <c r="S16" s="5" t="str">
        <f>feed!W183</f>
        <v>Gandhi-like</v>
      </c>
    </row>
    <row r="17" spans="1:19" x14ac:dyDescent="0.25">
      <c r="A17" t="str">
        <f>feed!A3</f>
        <v>Minmaxia</v>
      </c>
      <c r="B17" t="str">
        <f>feed!B3</f>
        <v>Reanchi</v>
      </c>
      <c r="C17" t="str">
        <f>feed!K3</f>
        <v>Brotherhood of Zion</v>
      </c>
      <c r="D17">
        <f>SUMPRODUCT(MID(0&amp;feed!D3,LARGE(INDEX(ISNUMBER(--MID(feed!D3,ROW($1:$25),1))*
ROW($1:$25),0),ROW($1:$25))+1,1)*10^ROW($1:$25)/10)</f>
        <v>295</v>
      </c>
      <c r="E17">
        <f>SUMPRODUCT(MID(0&amp;feed!E3,LARGE(INDEX(ISNUMBER(--MID(feed!E3,ROW($1:$25),1))*
ROW($1:$25),0),ROW($1:$25))+1,1)*10^ROW($1:$25)/10)</f>
        <v>51</v>
      </c>
      <c r="F17" t="str">
        <f>feed!F3</f>
        <v>Advanced</v>
      </c>
      <c r="G17">
        <f>SUMPRODUCT(MID(0&amp;feed!G3,LARGE(INDEX(ISNUMBER(--MID(feed!G3,ROW($1:$25),1))*
ROW($1:$25),0),ROW($1:$25))+1,1)*10^ROW($1:$25)/10)</f>
        <v>27</v>
      </c>
      <c r="H17" t="str">
        <f>feed!H3</f>
        <v>Standard</v>
      </c>
      <c r="I17">
        <f>SUMPRODUCT(MID(0&amp;feed!I3,LARGE(INDEX(ISNUMBER(--MID(feed!I3,ROW($1:$25),1))*
ROW($1:$25),0),ROW($1:$25))+1,1)*10^ROW($1:$25)/10)</f>
        <v>9</v>
      </c>
      <c r="J17">
        <f>SUMPRODUCT(MID(0&amp;feed!L3,LARGE(INDEX(ISNUMBER(--MID(feed!L3,ROW($1:$25),1))*
ROW($1:$25),0),ROW($1:$25))+1,1)*10^ROW($1:$25)/10)</f>
        <v>31885</v>
      </c>
      <c r="K17">
        <f>SUMPRODUCT(MID(0&amp;feed!T3,LARGE(INDEX(ISNUMBER(--MID(feed!T3,ROW($1:$25),1))*
ROW($1:$25),0),ROW($1:$25))+1,1)*10^ROW($1:$25)/10)</f>
        <v>9758</v>
      </c>
      <c r="L17" t="str">
        <f>feed!N3</f>
        <v>Mesopotamia</v>
      </c>
      <c r="M17">
        <f>SUMPRODUCT(MID(0&amp;feed!U3,LARGE(INDEX(ISNUMBER(--MID(feed!U3,ROW($1:$25),1))*
ROW($1:$25),0),ROW($1:$25))+1,1)*10^ROW($1:$25)/10)</f>
        <v>0</v>
      </c>
      <c r="N17" t="str">
        <f>feed!O3</f>
        <v>Untapped</v>
      </c>
      <c r="O17" t="str">
        <f>feed!P3</f>
        <v>Very Powerful</v>
      </c>
      <c r="P17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17" s="5">
        <f>feed!V3</f>
        <v>0</v>
      </c>
      <c r="R17" t="str">
        <f>feed!S3</f>
        <v>http://blocgame.com/stats.php?id=40270</v>
      </c>
      <c r="S17" s="5" t="str">
        <f>feed!W3</f>
        <v>Gandhi-like</v>
      </c>
    </row>
    <row r="18" spans="1:19" x14ac:dyDescent="0.25">
      <c r="A18" t="str">
        <f>feed!A469</f>
        <v>Nueva Asia</v>
      </c>
      <c r="B18" t="str">
        <f>feed!B469</f>
        <v>Franco C. Manrique</v>
      </c>
      <c r="C18" t="str">
        <f>feed!K469</f>
        <v>BAMF</v>
      </c>
      <c r="D18">
        <f>SUMPRODUCT(MID(0&amp;feed!D469,LARGE(INDEX(ISNUMBER(--MID(feed!D469,ROW($1:$25),1))*
ROW($1:$25),0),ROW($1:$25))+1,1)*10^ROW($1:$25)/10)</f>
        <v>141</v>
      </c>
      <c r="E18">
        <f>SUMPRODUCT(MID(0&amp;feed!E469,LARGE(INDEX(ISNUMBER(--MID(feed!E469,ROW($1:$25),1))*
ROW($1:$25),0),ROW($1:$25))+1,1)*10^ROW($1:$25)/10)</f>
        <v>5</v>
      </c>
      <c r="F18" t="str">
        <f>feed!F469</f>
        <v>Vietnam War surplus</v>
      </c>
      <c r="G18">
        <f>SUMPRODUCT(MID(0&amp;feed!G469,LARGE(INDEX(ISNUMBER(--MID(feed!G469,ROW($1:$25),1))*
ROW($1:$25),0),ROW($1:$25))+1,1)*10^ROW($1:$25)/10)</f>
        <v>5</v>
      </c>
      <c r="H18" t="str">
        <f>feed!H469</f>
        <v>Elite</v>
      </c>
      <c r="I18">
        <f>SUMPRODUCT(MID(0&amp;feed!I469,LARGE(INDEX(ISNUMBER(--MID(feed!I469,ROW($1:$25),1))*
ROW($1:$25),0),ROW($1:$25))+1,1)*10^ROW($1:$25)/10)</f>
        <v>1</v>
      </c>
      <c r="J18">
        <f>SUMPRODUCT(MID(0&amp;feed!L469,LARGE(INDEX(ISNUMBER(--MID(feed!L469,ROW($1:$25),1))*
ROW($1:$25),0),ROW($1:$25))+1,1)*10^ROW($1:$25)/10)</f>
        <v>2361</v>
      </c>
      <c r="K18">
        <f>SUMPRODUCT(MID(0&amp;feed!T469,LARGE(INDEX(ISNUMBER(--MID(feed!T469,ROW($1:$25),1))*
ROW($1:$25),0),ROW($1:$25))+1,1)*10^ROW($1:$25)/10)</f>
        <v>9700</v>
      </c>
      <c r="L18" t="str">
        <f>feed!N469</f>
        <v>Arabia</v>
      </c>
      <c r="M18">
        <f>SUMPRODUCT(MID(0&amp;feed!U469,LARGE(INDEX(ISNUMBER(--MID(feed!U469,ROW($1:$25),1))*
ROW($1:$25),0),ROW($1:$25))+1,1)*10^ROW($1:$25)/10)</f>
        <v>0</v>
      </c>
      <c r="N18" t="str">
        <f>feed!O469</f>
        <v>Untapped</v>
      </c>
      <c r="O18" t="str">
        <f>feed!P469</f>
        <v>Large</v>
      </c>
      <c r="P18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30903</v>
      </c>
      <c r="Q18" s="5">
        <f>feed!V469</f>
        <v>0</v>
      </c>
      <c r="R18" t="str">
        <f>feed!S469</f>
        <v>http://blocgame.com/stats.php?id=60216</v>
      </c>
      <c r="S18" s="5" t="str">
        <f>feed!W469</f>
        <v>Angelic</v>
      </c>
    </row>
    <row r="19" spans="1:19" x14ac:dyDescent="0.25">
      <c r="A19" t="str">
        <f>feed!A560</f>
        <v>Hajoki</v>
      </c>
      <c r="B19" t="str">
        <f>feed!B560</f>
        <v>Makao</v>
      </c>
      <c r="C19">
        <f>feed!K560</f>
        <v>0</v>
      </c>
      <c r="D19">
        <f>SUMPRODUCT(MID(0&amp;feed!D560,LARGE(INDEX(ISNUMBER(--MID(feed!D560,ROW($1:$25),1))*
ROW($1:$25),0),ROW($1:$25))+1,1)*10^ROW($1:$25)/10)</f>
        <v>23</v>
      </c>
      <c r="E19">
        <f>SUMPRODUCT(MID(0&amp;feed!E560,LARGE(INDEX(ISNUMBER(--MID(feed!E560,ROW($1:$25),1))*
ROW($1:$25),0),ROW($1:$25))+1,1)*10^ROW($1:$25)/10)</f>
        <v>0</v>
      </c>
      <c r="F19" t="str">
        <f>feed!F560</f>
        <v>First World War surplus</v>
      </c>
      <c r="G19">
        <f>SUMPRODUCT(MID(0&amp;feed!G560,LARGE(INDEX(ISNUMBER(--MID(feed!G560,ROW($1:$25),1))*
ROW($1:$25),0),ROW($1:$25))+1,1)*10^ROW($1:$25)/10)</f>
        <v>0</v>
      </c>
      <c r="H19" t="str">
        <f>feed!H560</f>
        <v>Undisciplined Rabble</v>
      </c>
      <c r="I19">
        <f>SUMPRODUCT(MID(0&amp;feed!I560,LARGE(INDEX(ISNUMBER(--MID(feed!I560,ROW($1:$25),1))*
ROW($1:$25),0),ROW($1:$25))+1,1)*10^ROW($1:$25)/10)</f>
        <v>40</v>
      </c>
      <c r="J19">
        <f>SUMPRODUCT(MID(0&amp;feed!L560,LARGE(INDEX(ISNUMBER(--MID(feed!L560,ROW($1:$25),1))*
ROW($1:$25),0),ROW($1:$25))+1,1)*10^ROW($1:$25)/10)</f>
        <v>1433</v>
      </c>
      <c r="K19">
        <f>SUMPRODUCT(MID(0&amp;feed!T560,LARGE(INDEX(ISNUMBER(--MID(feed!T560,ROW($1:$25),1))*
ROW($1:$25),0),ROW($1:$25))+1,1)*10^ROW($1:$25)/10)</f>
        <v>9654</v>
      </c>
      <c r="L19" t="str">
        <f>feed!N560</f>
        <v>Atlas</v>
      </c>
      <c r="M19">
        <f>SUMPRODUCT(MID(0&amp;feed!U560,LARGE(INDEX(ISNUMBER(--MID(feed!U560,ROW($1:$25),1))*
ROW($1:$25),0),ROW($1:$25))+1,1)*10^ROW($1:$25)/10)</f>
        <v>0</v>
      </c>
      <c r="N19">
        <f>feed!O560</f>
        <v>0</v>
      </c>
      <c r="O19" t="str">
        <f>feed!P560</f>
        <v>None</v>
      </c>
      <c r="P19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13343</v>
      </c>
      <c r="Q19" s="5">
        <f>feed!V560</f>
        <v>0</v>
      </c>
      <c r="R19" t="str">
        <f>feed!S560</f>
        <v>http://blocgame.com/stats.php?id=60093</v>
      </c>
      <c r="S19" s="5" t="str">
        <f>feed!W560</f>
        <v>Normal</v>
      </c>
    </row>
    <row r="20" spans="1:19" x14ac:dyDescent="0.25">
      <c r="A20" t="str">
        <f>feed!A551</f>
        <v>Novi Sad</v>
      </c>
      <c r="B20" t="str">
        <f>feed!B551</f>
        <v>Serbian Gamer</v>
      </c>
      <c r="C20" t="str">
        <f>feed!K551</f>
        <v>BAMF</v>
      </c>
      <c r="D20">
        <f>SUMPRODUCT(MID(0&amp;feed!D551,LARGE(INDEX(ISNUMBER(--MID(feed!D551,ROW($1:$25),1))*
ROW($1:$25),0),ROW($1:$25))+1,1)*10^ROW($1:$25)/10)</f>
        <v>3</v>
      </c>
      <c r="E20">
        <f>SUMPRODUCT(MID(0&amp;feed!E551,LARGE(INDEX(ISNUMBER(--MID(feed!E551,ROW($1:$25),1))*
ROW($1:$25),0),ROW($1:$25))+1,1)*10^ROW($1:$25)/10)</f>
        <v>0</v>
      </c>
      <c r="F20" t="str">
        <f>feed!F551</f>
        <v>Second World War surplus</v>
      </c>
      <c r="G20">
        <f>SUMPRODUCT(MID(0&amp;feed!G551,LARGE(INDEX(ISNUMBER(--MID(feed!G551,ROW($1:$25),1))*
ROW($1:$25),0),ROW($1:$25))+1,1)*10^ROW($1:$25)/10)</f>
        <v>2</v>
      </c>
      <c r="H20" t="str">
        <f>feed!H551</f>
        <v>Elite</v>
      </c>
      <c r="I20">
        <f>SUMPRODUCT(MID(0&amp;feed!I551,LARGE(INDEX(ISNUMBER(--MID(feed!I551,ROW($1:$25),1))*
ROW($1:$25),0),ROW($1:$25))+1,1)*10^ROW($1:$25)/10)</f>
        <v>16</v>
      </c>
      <c r="J20">
        <f>SUMPRODUCT(MID(0&amp;feed!L551,LARGE(INDEX(ISNUMBER(--MID(feed!L551,ROW($1:$25),1))*
ROW($1:$25),0),ROW($1:$25))+1,1)*10^ROW($1:$25)/10)</f>
        <v>1619</v>
      </c>
      <c r="K20">
        <f>SUMPRODUCT(MID(0&amp;feed!T551,LARGE(INDEX(ISNUMBER(--MID(feed!T551,ROW($1:$25),1))*
ROW($1:$25),0),ROW($1:$25))+1,1)*10^ROW($1:$25)/10)</f>
        <v>9507</v>
      </c>
      <c r="L20" t="str">
        <f>feed!N551</f>
        <v>Egypt</v>
      </c>
      <c r="M20">
        <f>SUMPRODUCT(MID(0&amp;feed!U551,LARGE(INDEX(ISNUMBER(--MID(feed!U551,ROW($1:$25),1))*
ROW($1:$25),0),ROW($1:$25))+1,1)*10^ROW($1:$25)/10)</f>
        <v>0</v>
      </c>
      <c r="N20" t="str">
        <f>feed!O551</f>
        <v>Plentiful</v>
      </c>
      <c r="O20" t="str">
        <f>feed!P551</f>
        <v>Mediocre</v>
      </c>
      <c r="P20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19545</v>
      </c>
      <c r="Q20" s="5">
        <f>feed!V551</f>
        <v>0</v>
      </c>
      <c r="R20" t="str">
        <f>feed!S551</f>
        <v>http://blocgame.com/stats.php?id=60752</v>
      </c>
      <c r="S20" s="5" t="str">
        <f>feed!W551</f>
        <v>Isolated</v>
      </c>
    </row>
    <row r="21" spans="1:19" x14ac:dyDescent="0.25">
      <c r="A21" t="str">
        <f>feed!A245</f>
        <v>Alamo</v>
      </c>
      <c r="B21" t="str">
        <f>feed!B245</f>
        <v>linksith</v>
      </c>
      <c r="C21" t="str">
        <f>feed!K245</f>
        <v>The High Council</v>
      </c>
      <c r="D21">
        <f>SUMPRODUCT(MID(0&amp;feed!D245,LARGE(INDEX(ISNUMBER(--MID(feed!D245,ROW($1:$25),1))*
ROW($1:$25),0),ROW($1:$25))+1,1)*10^ROW($1:$25)/10)</f>
        <v>63</v>
      </c>
      <c r="E21">
        <f>SUMPRODUCT(MID(0&amp;feed!E245,LARGE(INDEX(ISNUMBER(--MID(feed!E245,ROW($1:$25),1))*
ROW($1:$25),0),ROW($1:$25))+1,1)*10^ROW($1:$25)/10)</f>
        <v>3</v>
      </c>
      <c r="F21" t="str">
        <f>feed!F245</f>
        <v>Vietnam War surplus</v>
      </c>
      <c r="G21">
        <f>SUMPRODUCT(MID(0&amp;feed!G245,LARGE(INDEX(ISNUMBER(--MID(feed!G245,ROW($1:$25),1))*
ROW($1:$25),0),ROW($1:$25))+1,1)*10^ROW($1:$25)/10)</f>
        <v>5</v>
      </c>
      <c r="H21" t="str">
        <f>feed!H245</f>
        <v>Good</v>
      </c>
      <c r="I21">
        <f>SUMPRODUCT(MID(0&amp;feed!I245,LARGE(INDEX(ISNUMBER(--MID(feed!I245,ROW($1:$25),1))*
ROW($1:$25),0),ROW($1:$25))+1,1)*10^ROW($1:$25)/10)</f>
        <v>107</v>
      </c>
      <c r="J21">
        <f>SUMPRODUCT(MID(0&amp;feed!L245,LARGE(INDEX(ISNUMBER(--MID(feed!L245,ROW($1:$25),1))*
ROW($1:$25),0),ROW($1:$25))+1,1)*10^ROW($1:$25)/10)</f>
        <v>6213</v>
      </c>
      <c r="K21">
        <f>SUMPRODUCT(MID(0&amp;feed!T245,LARGE(INDEX(ISNUMBER(--MID(feed!T245,ROW($1:$25),1))*
ROW($1:$25),0),ROW($1:$25))+1,1)*10^ROW($1:$25)/10)</f>
        <v>9433</v>
      </c>
      <c r="L21" t="str">
        <f>feed!N245</f>
        <v>Mesopotamia</v>
      </c>
      <c r="M21">
        <f>SUMPRODUCT(MID(0&amp;feed!U245,LARGE(INDEX(ISNUMBER(--MID(feed!U245,ROW($1:$25),1))*
ROW($1:$25),0),ROW($1:$25))+1,1)*10^ROW($1:$25)/10)</f>
        <v>0</v>
      </c>
      <c r="N21" t="str">
        <f>feed!O245</f>
        <v>Untapped</v>
      </c>
      <c r="O21" t="str">
        <f>feed!P245</f>
        <v>Very Powerful</v>
      </c>
      <c r="P21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17287</v>
      </c>
      <c r="Q21" s="5">
        <f>feed!V245</f>
        <v>0</v>
      </c>
      <c r="R21" t="str">
        <f>feed!S245</f>
        <v>http://blocgame.com/stats.php?id=40536</v>
      </c>
      <c r="S21" s="5" t="str">
        <f>feed!W245</f>
        <v>Gandhi-like</v>
      </c>
    </row>
    <row r="22" spans="1:19" x14ac:dyDescent="0.25">
      <c r="A22" t="str">
        <f>feed!A762</f>
        <v>Kergia</v>
      </c>
      <c r="B22" t="str">
        <f>feed!B762</f>
        <v>Haidir Hasim</v>
      </c>
      <c r="C22">
        <f>feed!K762</f>
        <v>0</v>
      </c>
      <c r="D22">
        <f>SUMPRODUCT(MID(0&amp;feed!D762,LARGE(INDEX(ISNUMBER(--MID(feed!D762,ROW($1:$25),1))*
ROW($1:$25),0),ROW($1:$25))+1,1)*10^ROW($1:$25)/10)</f>
        <v>17</v>
      </c>
      <c r="E22">
        <f>SUMPRODUCT(MID(0&amp;feed!E762,LARGE(INDEX(ISNUMBER(--MID(feed!E762,ROW($1:$25),1))*
ROW($1:$25),0),ROW($1:$25))+1,1)*10^ROW($1:$25)/10)</f>
        <v>0</v>
      </c>
      <c r="F22" t="str">
        <f>feed!F762</f>
        <v>First World War surplus</v>
      </c>
      <c r="G22">
        <f>SUMPRODUCT(MID(0&amp;feed!G762,LARGE(INDEX(ISNUMBER(--MID(feed!G762,ROW($1:$25),1))*
ROW($1:$25),0),ROW($1:$25))+1,1)*10^ROW($1:$25)/10)</f>
        <v>0</v>
      </c>
      <c r="H22" t="str">
        <f>feed!H762</f>
        <v>Elite</v>
      </c>
      <c r="I22">
        <f>SUMPRODUCT(MID(0&amp;feed!I762,LARGE(INDEX(ISNUMBER(--MID(feed!I762,ROW($1:$25),1))*
ROW($1:$25),0),ROW($1:$25))+1,1)*10^ROW($1:$25)/10)</f>
        <v>9</v>
      </c>
      <c r="J22">
        <f>SUMPRODUCT(MID(0&amp;feed!L762,LARGE(INDEX(ISNUMBER(--MID(feed!L762,ROW($1:$25),1))*
ROW($1:$25),0),ROW($1:$25))+1,1)*10^ROW($1:$25)/10)</f>
        <v>455</v>
      </c>
      <c r="K22">
        <f>SUMPRODUCT(MID(0&amp;feed!T762,LARGE(INDEX(ISNUMBER(--MID(feed!T762,ROW($1:$25),1))*
ROW($1:$25),0),ROW($1:$25))+1,1)*10^ROW($1:$25)/10)</f>
        <v>8924</v>
      </c>
      <c r="L22" t="str">
        <f>feed!N762</f>
        <v>Arabia</v>
      </c>
      <c r="M22">
        <f>SUMPRODUCT(MID(0&amp;feed!U762,LARGE(INDEX(ISNUMBER(--MID(feed!U762,ROW($1:$25),1))*
ROW($1:$25),0),ROW($1:$25))+1,1)*10^ROW($1:$25)/10)</f>
        <v>0</v>
      </c>
      <c r="N22" t="str">
        <f>feed!O762</f>
        <v>Untapped</v>
      </c>
      <c r="O22" t="str">
        <f>feed!P762</f>
        <v>Mediocre</v>
      </c>
      <c r="P2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16010</v>
      </c>
      <c r="Q22" s="5">
        <f>feed!V762</f>
        <v>0</v>
      </c>
      <c r="R22" t="str">
        <f>feed!S762</f>
        <v>http://blocgame.com/stats.php?id=60940</v>
      </c>
      <c r="S22" s="5" t="str">
        <f>feed!W762</f>
        <v>Gandhi-like</v>
      </c>
    </row>
    <row r="23" spans="1:19" x14ac:dyDescent="0.25">
      <c r="A23" t="str">
        <f>feed!A660</f>
        <v>sars</v>
      </c>
      <c r="B23" t="str">
        <f>feed!B660</f>
        <v>karjasohk</v>
      </c>
      <c r="C23" t="str">
        <f>feed!K660</f>
        <v>The Federal Colonies</v>
      </c>
      <c r="D23">
        <f>SUMPRODUCT(MID(0&amp;feed!D660,LARGE(INDEX(ISNUMBER(--MID(feed!D660,ROW($1:$25),1))*
ROW($1:$25),0),ROW($1:$25))+1,1)*10^ROW($1:$25)/10)</f>
        <v>126</v>
      </c>
      <c r="E23">
        <f>SUMPRODUCT(MID(0&amp;feed!E660,LARGE(INDEX(ISNUMBER(--MID(feed!E660,ROW($1:$25),1))*
ROW($1:$25),0),ROW($1:$25))+1,1)*10^ROW($1:$25)/10)</f>
        <v>1</v>
      </c>
      <c r="F23" t="str">
        <f>feed!F660</f>
        <v>Second World War surplus</v>
      </c>
      <c r="G23">
        <f>SUMPRODUCT(MID(0&amp;feed!G660,LARGE(INDEX(ISNUMBER(--MID(feed!G660,ROW($1:$25),1))*
ROW($1:$25),0),ROW($1:$25))+1,1)*10^ROW($1:$25)/10)</f>
        <v>5</v>
      </c>
      <c r="H23" t="str">
        <f>feed!H660</f>
        <v>Standard</v>
      </c>
      <c r="I23">
        <f>SUMPRODUCT(MID(0&amp;feed!I660,LARGE(INDEX(ISNUMBER(--MID(feed!I660,ROW($1:$25),1))*
ROW($1:$25),0),ROW($1:$25))+1,1)*10^ROW($1:$25)/10)</f>
        <v>14</v>
      </c>
      <c r="J23">
        <f>SUMPRODUCT(MID(0&amp;feed!L660,LARGE(INDEX(ISNUMBER(--MID(feed!L660,ROW($1:$25),1))*
ROW($1:$25),0),ROW($1:$25))+1,1)*10^ROW($1:$25)/10)</f>
        <v>869</v>
      </c>
      <c r="K23">
        <f>SUMPRODUCT(MID(0&amp;feed!T660,LARGE(INDEX(ISNUMBER(--MID(feed!T660,ROW($1:$25),1))*
ROW($1:$25),0),ROW($1:$25))+1,1)*10^ROW($1:$25)/10)</f>
        <v>8577</v>
      </c>
      <c r="L23" t="str">
        <f>feed!N660</f>
        <v>Egypt</v>
      </c>
      <c r="M23">
        <f>SUMPRODUCT(MID(0&amp;feed!U660,LARGE(INDEX(ISNUMBER(--MID(feed!U660,ROW($1:$25),1))*
ROW($1:$25),0),ROW($1:$25))+1,1)*10^ROW($1:$25)/10)</f>
        <v>0</v>
      </c>
      <c r="N23" t="str">
        <f>feed!O660</f>
        <v>Untapped</v>
      </c>
      <c r="O23" t="str">
        <f>feed!P660</f>
        <v>Very Powerful</v>
      </c>
      <c r="P23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34656</v>
      </c>
      <c r="Q23" s="5">
        <f>feed!V660</f>
        <v>0</v>
      </c>
      <c r="R23" t="str">
        <f>feed!S660</f>
        <v>http://blocgame.com/stats.php?id=60258</v>
      </c>
      <c r="S23" s="5" t="str">
        <f>feed!W660</f>
        <v>Gandhi-like</v>
      </c>
    </row>
    <row r="24" spans="1:19" x14ac:dyDescent="0.25">
      <c r="A24" t="str">
        <f>feed!A845</f>
        <v>Kredik Shaw</v>
      </c>
      <c r="B24" t="str">
        <f>feed!B845</f>
        <v>Straff Venture</v>
      </c>
      <c r="C24" t="str">
        <f>feed!K845</f>
        <v>The High Council</v>
      </c>
      <c r="D24">
        <f>SUMPRODUCT(MID(0&amp;feed!D845,LARGE(INDEX(ISNUMBER(--MID(feed!D845,ROW($1:$25),1))*
ROW($1:$25),0),ROW($1:$25))+1,1)*10^ROW($1:$25)/10)</f>
        <v>125</v>
      </c>
      <c r="E24">
        <f>SUMPRODUCT(MID(0&amp;feed!E845,LARGE(INDEX(ISNUMBER(--MID(feed!E845,ROW($1:$25),1))*
ROW($1:$25),0),ROW($1:$25))+1,1)*10^ROW($1:$25)/10)</f>
        <v>4</v>
      </c>
      <c r="F24" t="str">
        <f>feed!F845</f>
        <v>Second World War surplus</v>
      </c>
      <c r="G24">
        <f>SUMPRODUCT(MID(0&amp;feed!G845,LARGE(INDEX(ISNUMBER(--MID(feed!G845,ROW($1:$25),1))*
ROW($1:$25),0),ROW($1:$25))+1,1)*10^ROW($1:$25)/10)</f>
        <v>3</v>
      </c>
      <c r="H24" t="str">
        <f>feed!H845</f>
        <v>Elite</v>
      </c>
      <c r="I24">
        <f>SUMPRODUCT(MID(0&amp;feed!I845,LARGE(INDEX(ISNUMBER(--MID(feed!I845,ROW($1:$25),1))*
ROW($1:$25),0),ROW($1:$25))+1,1)*10^ROW($1:$25)/10)</f>
        <v>16</v>
      </c>
      <c r="J24">
        <f>SUMPRODUCT(MID(0&amp;feed!L845,LARGE(INDEX(ISNUMBER(--MID(feed!L845,ROW($1:$25),1))*
ROW($1:$25),0),ROW($1:$25))+1,1)*10^ROW($1:$25)/10)</f>
        <v>402</v>
      </c>
      <c r="K24">
        <f>SUMPRODUCT(MID(0&amp;feed!T845,LARGE(INDEX(ISNUMBER(--MID(feed!T845,ROW($1:$25),1))*
ROW($1:$25),0),ROW($1:$25))+1,1)*10^ROW($1:$25)/10)</f>
        <v>8446</v>
      </c>
      <c r="L24" t="str">
        <f>feed!N845</f>
        <v>Egypt</v>
      </c>
      <c r="M24">
        <f>SUMPRODUCT(MID(0&amp;feed!U845,LARGE(INDEX(ISNUMBER(--MID(feed!U845,ROW($1:$25),1))*
ROW($1:$25),0),ROW($1:$25))+1,1)*10^ROW($1:$25)/10)</f>
        <v>0</v>
      </c>
      <c r="N24" t="str">
        <f>feed!O845</f>
        <v>Untapped</v>
      </c>
      <c r="O24" t="str">
        <f>feed!P845</f>
        <v>Large</v>
      </c>
      <c r="P24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37836</v>
      </c>
      <c r="Q24" s="5">
        <f>feed!V845</f>
        <v>0</v>
      </c>
      <c r="R24" t="str">
        <f>feed!S845</f>
        <v>http://blocgame.com/stats.php?id=60650</v>
      </c>
      <c r="S24" s="5" t="str">
        <f>feed!W845</f>
        <v>Gandhi-like</v>
      </c>
    </row>
    <row r="25" spans="1:19" x14ac:dyDescent="0.25">
      <c r="A25" t="str">
        <f>feed!A735</f>
        <v>Kyranistan</v>
      </c>
      <c r="B25" t="str">
        <f>feed!B735</f>
        <v>Michael Hussain</v>
      </c>
      <c r="C25">
        <f>feed!K735</f>
        <v>0</v>
      </c>
      <c r="D25">
        <f>SUMPRODUCT(MID(0&amp;feed!D735,LARGE(INDEX(ISNUMBER(--MID(feed!D735,ROW($1:$25),1))*
ROW($1:$25),0),ROW($1:$25))+1,1)*10^ROW($1:$25)/10)</f>
        <v>47</v>
      </c>
      <c r="E25">
        <f>SUMPRODUCT(MID(0&amp;feed!E735,LARGE(INDEX(ISNUMBER(--MID(feed!E735,ROW($1:$25),1))*
ROW($1:$25),0),ROW($1:$25))+1,1)*10^ROW($1:$25)/10)</f>
        <v>0</v>
      </c>
      <c r="F25" t="str">
        <f>feed!F735</f>
        <v>First World War surplus</v>
      </c>
      <c r="G25">
        <f>SUMPRODUCT(MID(0&amp;feed!G735,LARGE(INDEX(ISNUMBER(--MID(feed!G735,ROW($1:$25),1))*
ROW($1:$25),0),ROW($1:$25))+1,1)*10^ROW($1:$25)/10)</f>
        <v>0</v>
      </c>
      <c r="H25" t="str">
        <f>feed!H735</f>
        <v>Elite</v>
      </c>
      <c r="I25">
        <f>SUMPRODUCT(MID(0&amp;feed!I735,LARGE(INDEX(ISNUMBER(--MID(feed!I735,ROW($1:$25),1))*
ROW($1:$25),0),ROW($1:$25))+1,1)*10^ROW($1:$25)/10)</f>
        <v>2</v>
      </c>
      <c r="J25">
        <f>SUMPRODUCT(MID(0&amp;feed!L735,LARGE(INDEX(ISNUMBER(--MID(feed!L735,ROW($1:$25),1))*
ROW($1:$25),0),ROW($1:$25))+1,1)*10^ROW($1:$25)/10)</f>
        <v>632</v>
      </c>
      <c r="K25">
        <f>SUMPRODUCT(MID(0&amp;feed!T735,LARGE(INDEX(ISNUMBER(--MID(feed!T735,ROW($1:$25),1))*
ROW($1:$25),0),ROW($1:$25))+1,1)*10^ROW($1:$25)/10)</f>
        <v>8439</v>
      </c>
      <c r="L25" t="str">
        <f>feed!N735</f>
        <v>Mesopotamia</v>
      </c>
      <c r="M25">
        <f>SUMPRODUCT(MID(0&amp;feed!U735,LARGE(INDEX(ISNUMBER(--MID(feed!U735,ROW($1:$25),1))*
ROW($1:$25),0),ROW($1:$25))+1,1)*10^ROW($1:$25)/10)</f>
        <v>0</v>
      </c>
      <c r="N25" t="str">
        <f>feed!O735</f>
        <v>Untapped</v>
      </c>
      <c r="O25" t="str">
        <f>feed!P735</f>
        <v>Small</v>
      </c>
      <c r="P2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27165</v>
      </c>
      <c r="Q25" s="5">
        <f>feed!V735</f>
        <v>0</v>
      </c>
      <c r="R25" t="str">
        <f>feed!S735</f>
        <v>http://blocgame.com/stats.php?id=61263</v>
      </c>
      <c r="S25" s="5" t="str">
        <f>feed!W735</f>
        <v>Pariah</v>
      </c>
    </row>
    <row r="26" spans="1:19" x14ac:dyDescent="0.25">
      <c r="A26" t="str">
        <f>feed!A819</f>
        <v>DZ Djeich</v>
      </c>
      <c r="B26" t="str">
        <f>feed!B819</f>
        <v>StratoDZ</v>
      </c>
      <c r="C26" t="str">
        <f>feed!K819</f>
        <v>The Eastern Sea</v>
      </c>
      <c r="D26">
        <f>SUMPRODUCT(MID(0&amp;feed!D819,LARGE(INDEX(ISNUMBER(--MID(feed!D819,ROW($1:$25),1))*
ROW($1:$25),0),ROW($1:$25))+1,1)*10^ROW($1:$25)/10)</f>
        <v>15</v>
      </c>
      <c r="E26">
        <f>SUMPRODUCT(MID(0&amp;feed!E819,LARGE(INDEX(ISNUMBER(--MID(feed!E819,ROW($1:$25),1))*
ROW($1:$25),0),ROW($1:$25))+1,1)*10^ROW($1:$25)/10)</f>
        <v>0</v>
      </c>
      <c r="F26" t="str">
        <f>feed!F819</f>
        <v>First World War surplus</v>
      </c>
      <c r="G26">
        <f>SUMPRODUCT(MID(0&amp;feed!G819,LARGE(INDEX(ISNUMBER(--MID(feed!G819,ROW($1:$25),1))*
ROW($1:$25),0),ROW($1:$25))+1,1)*10^ROW($1:$25)/10)</f>
        <v>0</v>
      </c>
      <c r="H26" t="str">
        <f>feed!H819</f>
        <v>Elite</v>
      </c>
      <c r="I26">
        <f>SUMPRODUCT(MID(0&amp;feed!I819,LARGE(INDEX(ISNUMBER(--MID(feed!I819,ROW($1:$25),1))*
ROW($1:$25),0),ROW($1:$25))+1,1)*10^ROW($1:$25)/10)</f>
        <v>9</v>
      </c>
      <c r="J26">
        <f>SUMPRODUCT(MID(0&amp;feed!L819,LARGE(INDEX(ISNUMBER(--MID(feed!L819,ROW($1:$25),1))*
ROW($1:$25),0),ROW($1:$25))+1,1)*10^ROW($1:$25)/10)</f>
        <v>399</v>
      </c>
      <c r="K26">
        <f>SUMPRODUCT(MID(0&amp;feed!T819,LARGE(INDEX(ISNUMBER(--MID(feed!T819,ROW($1:$25),1))*
ROW($1:$25),0),ROW($1:$25))+1,1)*10^ROW($1:$25)/10)</f>
        <v>8423</v>
      </c>
      <c r="L26" t="str">
        <f>feed!N819</f>
        <v>Atlas</v>
      </c>
      <c r="M26">
        <f>SUMPRODUCT(MID(0&amp;feed!U819,LARGE(INDEX(ISNUMBER(--MID(feed!U819,ROW($1:$25),1))*
ROW($1:$25),0),ROW($1:$25))+1,1)*10^ROW($1:$25)/10)</f>
        <v>0</v>
      </c>
      <c r="N26" t="str">
        <f>feed!O819</f>
        <v>Untapped</v>
      </c>
      <c r="O26" t="str">
        <f>feed!P819</f>
        <v>Meagre</v>
      </c>
      <c r="P26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26" s="5">
        <f>feed!V819</f>
        <v>0</v>
      </c>
      <c r="R26" t="str">
        <f>feed!S819</f>
        <v>http://blocgame.com/stats.php?id=61408</v>
      </c>
      <c r="S26" s="5" t="str">
        <f>feed!W819</f>
        <v>Gandhi-like</v>
      </c>
    </row>
    <row r="27" spans="1:19" x14ac:dyDescent="0.25">
      <c r="A27" t="str">
        <f>feed!A239</f>
        <v>I Am Mad</v>
      </c>
      <c r="B27" t="str">
        <f>feed!B239</f>
        <v>I Am Mad</v>
      </c>
      <c r="C27" t="str">
        <f>feed!K239</f>
        <v>Inter/pol/</v>
      </c>
      <c r="D27">
        <f>SUMPRODUCT(MID(0&amp;feed!D239,LARGE(INDEX(ISNUMBER(--MID(feed!D239,ROW($1:$25),1))*
ROW($1:$25),0),ROW($1:$25))+1,1)*10^ROW($1:$25)/10)</f>
        <v>230</v>
      </c>
      <c r="E27">
        <f>SUMPRODUCT(MID(0&amp;feed!E239,LARGE(INDEX(ISNUMBER(--MID(feed!E239,ROW($1:$25),1))*
ROW($1:$25),0),ROW($1:$25))+1,1)*10^ROW($1:$25)/10)</f>
        <v>51</v>
      </c>
      <c r="F27" t="str">
        <f>feed!F239</f>
        <v>Vietnam War surplus</v>
      </c>
      <c r="G27">
        <f>SUMPRODUCT(MID(0&amp;feed!G239,LARGE(INDEX(ISNUMBER(--MID(feed!G239,ROW($1:$25),1))*
ROW($1:$25),0),ROW($1:$25))+1,1)*10^ROW($1:$25)/10)</f>
        <v>5</v>
      </c>
      <c r="H27" t="str">
        <f>feed!H239</f>
        <v>Good</v>
      </c>
      <c r="I27">
        <f>SUMPRODUCT(MID(0&amp;feed!I239,LARGE(INDEX(ISNUMBER(--MID(feed!I239,ROW($1:$25),1))*
ROW($1:$25),0),ROW($1:$25))+1,1)*10^ROW($1:$25)/10)</f>
        <v>0</v>
      </c>
      <c r="J27">
        <f>SUMPRODUCT(MID(0&amp;feed!L239,LARGE(INDEX(ISNUMBER(--MID(feed!L239,ROW($1:$25),1))*
ROW($1:$25),0),ROW($1:$25))+1,1)*10^ROW($1:$25)/10)</f>
        <v>6163</v>
      </c>
      <c r="K27">
        <f>SUMPRODUCT(MID(0&amp;feed!T239,LARGE(INDEX(ISNUMBER(--MID(feed!T239,ROW($1:$25),1))*
ROW($1:$25),0),ROW($1:$25))+1,1)*10^ROW($1:$25)/10)</f>
        <v>8408</v>
      </c>
      <c r="L27" t="str">
        <f>feed!N239</f>
        <v>Mesopotamia</v>
      </c>
      <c r="M27">
        <f>SUMPRODUCT(MID(0&amp;feed!U239,LARGE(INDEX(ISNUMBER(--MID(feed!U239,ROW($1:$25),1))*
ROW($1:$25),0),ROW($1:$25))+1,1)*10^ROW($1:$25)/10)</f>
        <v>0</v>
      </c>
      <c r="N27" t="str">
        <f>feed!O239</f>
        <v>Untapped</v>
      </c>
      <c r="O27" t="str">
        <f>feed!P239</f>
        <v>Very Powerful</v>
      </c>
      <c r="P27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39603</v>
      </c>
      <c r="Q27" s="5">
        <f>feed!V239</f>
        <v>0</v>
      </c>
      <c r="R27" t="str">
        <f>feed!S239</f>
        <v>http://blocgame.com/stats.php?id=58303</v>
      </c>
      <c r="S27" s="5" t="str">
        <f>feed!W239</f>
        <v>Gandhi-like</v>
      </c>
    </row>
    <row r="28" spans="1:19" x14ac:dyDescent="0.25">
      <c r="A28" t="str">
        <f>feed!A153</f>
        <v>Showerland</v>
      </c>
      <c r="B28" t="str">
        <f>feed!B153</f>
        <v>Showerman</v>
      </c>
      <c r="C28" t="str">
        <f>feed!K153</f>
        <v>Brotherhood of Nod</v>
      </c>
      <c r="D28">
        <f>SUMPRODUCT(MID(0&amp;feed!D153,LARGE(INDEX(ISNUMBER(--MID(feed!D153,ROW($1:$25),1))*
ROW($1:$25),0),ROW($1:$25))+1,1)*10^ROW($1:$25)/10)</f>
        <v>300</v>
      </c>
      <c r="E28">
        <f>SUMPRODUCT(MID(0&amp;feed!E153,LARGE(INDEX(ISNUMBER(--MID(feed!E153,ROW($1:$25),1))*
ROW($1:$25),0),ROW($1:$25))+1,1)*10^ROW($1:$25)/10)</f>
        <v>51</v>
      </c>
      <c r="F28" t="str">
        <f>feed!F153</f>
        <v>Persian Gulf War surplus</v>
      </c>
      <c r="G28">
        <f>SUMPRODUCT(MID(0&amp;feed!G153,LARGE(INDEX(ISNUMBER(--MID(feed!G153,ROW($1:$25),1))*
ROW($1:$25),0),ROW($1:$25))+1,1)*10^ROW($1:$25)/10)</f>
        <v>13</v>
      </c>
      <c r="H28" t="str">
        <f>feed!H153</f>
        <v>Elite</v>
      </c>
      <c r="I28">
        <f>SUMPRODUCT(MID(0&amp;feed!I153,LARGE(INDEX(ISNUMBER(--MID(feed!I153,ROW($1:$25),1))*
ROW($1:$25),0),ROW($1:$25))+1,1)*10^ROW($1:$25)/10)</f>
        <v>47</v>
      </c>
      <c r="J28">
        <f>SUMPRODUCT(MID(0&amp;feed!L153,LARGE(INDEX(ISNUMBER(--MID(feed!L153,ROW($1:$25),1))*
ROW($1:$25),0),ROW($1:$25))+1,1)*10^ROW($1:$25)/10)</f>
        <v>9721</v>
      </c>
      <c r="K28">
        <f>SUMPRODUCT(MID(0&amp;feed!T153,LARGE(INDEX(ISNUMBER(--MID(feed!T153,ROW($1:$25),1))*
ROW($1:$25),0),ROW($1:$25))+1,1)*10^ROW($1:$25)/10)</f>
        <v>8123</v>
      </c>
      <c r="L28" t="str">
        <f>feed!N153</f>
        <v>Persia</v>
      </c>
      <c r="M28">
        <f>SUMPRODUCT(MID(0&amp;feed!U153,LARGE(INDEX(ISNUMBER(--MID(feed!U153,ROW($1:$25),1))*
ROW($1:$25),0),ROW($1:$25))+1,1)*10^ROW($1:$25)/10)</f>
        <v>0</v>
      </c>
      <c r="N28" t="str">
        <f>feed!O153</f>
        <v>Untapped</v>
      </c>
      <c r="O28" t="str">
        <f>feed!P153</f>
        <v>Very Powerful</v>
      </c>
      <c r="P28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48894</v>
      </c>
      <c r="Q28" s="5">
        <f>feed!V153</f>
        <v>0</v>
      </c>
      <c r="R28" t="str">
        <f>feed!S153</f>
        <v>http://blocgame.com/stats.php?id=53306</v>
      </c>
      <c r="S28" s="5" t="str">
        <f>feed!W153</f>
        <v>Gandhi-like</v>
      </c>
    </row>
    <row r="29" spans="1:19" x14ac:dyDescent="0.25">
      <c r="A29" t="str">
        <f>feed!A366</f>
        <v>Yazu</v>
      </c>
      <c r="B29" t="str">
        <f>feed!B366</f>
        <v>Goobi</v>
      </c>
      <c r="C29" t="str">
        <f>feed!K366</f>
        <v>Brotherhood of Zion</v>
      </c>
      <c r="D29">
        <f>SUMPRODUCT(MID(0&amp;feed!D366,LARGE(INDEX(ISNUMBER(--MID(feed!D366,ROW($1:$25),1))*
ROW($1:$25),0),ROW($1:$25))+1,1)*10^ROW($1:$25)/10)</f>
        <v>138</v>
      </c>
      <c r="E29">
        <f>SUMPRODUCT(MID(0&amp;feed!E366,LARGE(INDEX(ISNUMBER(--MID(feed!E366,ROW($1:$25),1))*
ROW($1:$25),0),ROW($1:$25))+1,1)*10^ROW($1:$25)/10)</f>
        <v>27</v>
      </c>
      <c r="F29" t="str">
        <f>feed!F366</f>
        <v>Advanced</v>
      </c>
      <c r="G29">
        <f>SUMPRODUCT(MID(0&amp;feed!G366,LARGE(INDEX(ISNUMBER(--MID(feed!G366,ROW($1:$25),1))*
ROW($1:$25),0),ROW($1:$25))+1,1)*10^ROW($1:$25)/10)</f>
        <v>7</v>
      </c>
      <c r="H29" t="str">
        <f>feed!H366</f>
        <v>Elite</v>
      </c>
      <c r="I29">
        <f>SUMPRODUCT(MID(0&amp;feed!I366,LARGE(INDEX(ISNUMBER(--MID(feed!I366,ROW($1:$25),1))*
ROW($1:$25),0),ROW($1:$25))+1,1)*10^ROW($1:$25)/10)</f>
        <v>23</v>
      </c>
      <c r="J29">
        <f>SUMPRODUCT(MID(0&amp;feed!L366,LARGE(INDEX(ISNUMBER(--MID(feed!L366,ROW($1:$25),1))*
ROW($1:$25),0),ROW($1:$25))+1,1)*10^ROW($1:$25)/10)</f>
        <v>3440</v>
      </c>
      <c r="K29">
        <f>SUMPRODUCT(MID(0&amp;feed!T366,LARGE(INDEX(ISNUMBER(--MID(feed!T366,ROW($1:$25),1))*
ROW($1:$25),0),ROW($1:$25))+1,1)*10^ROW($1:$25)/10)</f>
        <v>7952</v>
      </c>
      <c r="L29" t="str">
        <f>feed!N366</f>
        <v>Arabia</v>
      </c>
      <c r="M29">
        <f>SUMPRODUCT(MID(0&amp;feed!U366,LARGE(INDEX(ISNUMBER(--MID(feed!U366,ROW($1:$25),1))*
ROW($1:$25),0),ROW($1:$25))+1,1)*10^ROW($1:$25)/10)</f>
        <v>0</v>
      </c>
      <c r="N29" t="str">
        <f>feed!O366</f>
        <v>Untapped</v>
      </c>
      <c r="O29" t="str">
        <f>feed!P366</f>
        <v>Very Powerful</v>
      </c>
      <c r="P29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97022</v>
      </c>
      <c r="Q29" s="5">
        <f>feed!V366</f>
        <v>0</v>
      </c>
      <c r="R29" t="str">
        <f>feed!S366</f>
        <v>http://blocgame.com/stats.php?id=46519</v>
      </c>
      <c r="S29" s="5" t="str">
        <f>feed!W366</f>
        <v>Gandhi-like</v>
      </c>
    </row>
    <row r="30" spans="1:19" x14ac:dyDescent="0.25">
      <c r="A30" t="str">
        <f>feed!A375</f>
        <v>Al Shab</v>
      </c>
      <c r="B30" t="str">
        <f>feed!B375</f>
        <v>Zanian</v>
      </c>
      <c r="C30" t="str">
        <f>feed!K375</f>
        <v>Wreckage brothers</v>
      </c>
      <c r="D30">
        <f>SUMPRODUCT(MID(0&amp;feed!D375,LARGE(INDEX(ISNUMBER(--MID(feed!D375,ROW($1:$25),1))*
ROW($1:$25),0),ROW($1:$25))+1,1)*10^ROW($1:$25)/10)</f>
        <v>37</v>
      </c>
      <c r="E30">
        <f>SUMPRODUCT(MID(0&amp;feed!E375,LARGE(INDEX(ISNUMBER(--MID(feed!E375,ROW($1:$25),1))*
ROW($1:$25),0),ROW($1:$25))+1,1)*10^ROW($1:$25)/10)</f>
        <v>11</v>
      </c>
      <c r="F30" t="str">
        <f>feed!F375</f>
        <v>Second World War surplus</v>
      </c>
      <c r="G30">
        <f>SUMPRODUCT(MID(0&amp;feed!G375,LARGE(INDEX(ISNUMBER(--MID(feed!G375,ROW($1:$25),1))*
ROW($1:$25),0),ROW($1:$25))+1,1)*10^ROW($1:$25)/10)</f>
        <v>5</v>
      </c>
      <c r="H30" t="str">
        <f>feed!H375</f>
        <v>Undisciplined Rabble</v>
      </c>
      <c r="I30">
        <f>SUMPRODUCT(MID(0&amp;feed!I375,LARGE(INDEX(ISNUMBER(--MID(feed!I375,ROW($1:$25),1))*
ROW($1:$25),0),ROW($1:$25))+1,1)*10^ROW($1:$25)/10)</f>
        <v>8</v>
      </c>
      <c r="J30">
        <f>SUMPRODUCT(MID(0&amp;feed!L375,LARGE(INDEX(ISNUMBER(--MID(feed!L375,ROW($1:$25),1))*
ROW($1:$25),0),ROW($1:$25))+1,1)*10^ROW($1:$25)/10)</f>
        <v>3328</v>
      </c>
      <c r="K30">
        <f>SUMPRODUCT(MID(0&amp;feed!T375,LARGE(INDEX(ISNUMBER(--MID(feed!T375,ROW($1:$25),1))*
ROW($1:$25),0),ROW($1:$25))+1,1)*10^ROW($1:$25)/10)</f>
        <v>7632</v>
      </c>
      <c r="L30" t="str">
        <f>feed!N375</f>
        <v>Arabia</v>
      </c>
      <c r="M30">
        <f>SUMPRODUCT(MID(0&amp;feed!U375,LARGE(INDEX(ISNUMBER(--MID(feed!U375,ROW($1:$25),1))*
ROW($1:$25),0),ROW($1:$25))+1,1)*10^ROW($1:$25)/10)</f>
        <v>0</v>
      </c>
      <c r="N30">
        <f>feed!O375</f>
        <v>0</v>
      </c>
      <c r="O30" t="str">
        <f>feed!P375</f>
        <v>Very Powerful</v>
      </c>
      <c r="P30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24823</v>
      </c>
      <c r="Q30" s="5">
        <f>feed!V375</f>
        <v>0</v>
      </c>
      <c r="R30" t="str">
        <f>feed!S375</f>
        <v>http://blocgame.com/stats.php?id=60037</v>
      </c>
      <c r="S30" s="5" t="str">
        <f>feed!W375</f>
        <v>Good</v>
      </c>
    </row>
    <row r="31" spans="1:19" x14ac:dyDescent="0.25">
      <c r="A31" t="str">
        <f>feed!A193</f>
        <v>fuckiestan</v>
      </c>
      <c r="B31" t="str">
        <f>feed!B193</f>
        <v>death2chamelion</v>
      </c>
      <c r="C31" t="str">
        <f>feed!K193</f>
        <v>Brotherhood of Nod</v>
      </c>
      <c r="D31">
        <f>SUMPRODUCT(MID(0&amp;feed!D193,LARGE(INDEX(ISNUMBER(--MID(feed!D193,ROW($1:$25),1))*
ROW($1:$25),0),ROW($1:$25))+1,1)*10^ROW($1:$25)/10)</f>
        <v>109</v>
      </c>
      <c r="E31">
        <f>SUMPRODUCT(MID(0&amp;feed!E193,LARGE(INDEX(ISNUMBER(--MID(feed!E193,ROW($1:$25),1))*
ROW($1:$25),0),ROW($1:$25))+1,1)*10^ROW($1:$25)/10)</f>
        <v>16</v>
      </c>
      <c r="F31" t="str">
        <f>feed!F193</f>
        <v>Vietnam War surplus</v>
      </c>
      <c r="G31">
        <f>SUMPRODUCT(MID(0&amp;feed!G193,LARGE(INDEX(ISNUMBER(--MID(feed!G193,ROW($1:$25),1))*
ROW($1:$25),0),ROW($1:$25))+1,1)*10^ROW($1:$25)/10)</f>
        <v>5</v>
      </c>
      <c r="H31" t="str">
        <f>feed!H193</f>
        <v>Standard</v>
      </c>
      <c r="I31">
        <f>SUMPRODUCT(MID(0&amp;feed!I193,LARGE(INDEX(ISNUMBER(--MID(feed!I193,ROW($1:$25),1))*
ROW($1:$25),0),ROW($1:$25))+1,1)*10^ROW($1:$25)/10)</f>
        <v>7</v>
      </c>
      <c r="J31">
        <f>SUMPRODUCT(MID(0&amp;feed!L193,LARGE(INDEX(ISNUMBER(--MID(feed!L193,ROW($1:$25),1))*
ROW($1:$25),0),ROW($1:$25))+1,1)*10^ROW($1:$25)/10)</f>
        <v>8182</v>
      </c>
      <c r="K31">
        <f>SUMPRODUCT(MID(0&amp;feed!T193,LARGE(INDEX(ISNUMBER(--MID(feed!T193,ROW($1:$25),1))*
ROW($1:$25),0),ROW($1:$25))+1,1)*10^ROW($1:$25)/10)</f>
        <v>7526</v>
      </c>
      <c r="L31" t="str">
        <f>feed!N193</f>
        <v>Atlas</v>
      </c>
      <c r="M31">
        <f>SUMPRODUCT(MID(0&amp;feed!U193,LARGE(INDEX(ISNUMBER(--MID(feed!U193,ROW($1:$25),1))*
ROW($1:$25),0),ROW($1:$25))+1,1)*10^ROW($1:$25)/10)</f>
        <v>0</v>
      </c>
      <c r="N31" t="str">
        <f>feed!O193</f>
        <v>Untapped</v>
      </c>
      <c r="O31" t="str">
        <f>feed!P193</f>
        <v>Very Powerful</v>
      </c>
      <c r="P31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22085</v>
      </c>
      <c r="Q31" s="5">
        <f>feed!V193</f>
        <v>0</v>
      </c>
      <c r="R31" t="str">
        <f>feed!S193</f>
        <v>http://blocgame.com/stats.php?id=58862</v>
      </c>
      <c r="S31" s="5" t="str">
        <f>feed!W193</f>
        <v>Gandhi-like</v>
      </c>
    </row>
    <row r="32" spans="1:19" x14ac:dyDescent="0.25">
      <c r="A32" t="str">
        <f>feed!A635</f>
        <v>Failures</v>
      </c>
      <c r="B32" t="str">
        <f>feed!B635</f>
        <v>ARSENAL</v>
      </c>
      <c r="C32" t="str">
        <f>feed!K635</f>
        <v>Brotherhood of Nod</v>
      </c>
      <c r="D32">
        <f>SUMPRODUCT(MID(0&amp;feed!D635,LARGE(INDEX(ISNUMBER(--MID(feed!D635,ROW($1:$25),1))*
ROW($1:$25),0),ROW($1:$25))+1,1)*10^ROW($1:$25)/10)</f>
        <v>115</v>
      </c>
      <c r="E32">
        <f>SUMPRODUCT(MID(0&amp;feed!E635,LARGE(INDEX(ISNUMBER(--MID(feed!E635,ROW($1:$25),1))*
ROW($1:$25),0),ROW($1:$25))+1,1)*10^ROW($1:$25)/10)</f>
        <v>3</v>
      </c>
      <c r="F32" t="str">
        <f>feed!F635</f>
        <v>First World War surplus</v>
      </c>
      <c r="G32">
        <f>SUMPRODUCT(MID(0&amp;feed!G635,LARGE(INDEX(ISNUMBER(--MID(feed!G635,ROW($1:$25),1))*
ROW($1:$25),0),ROW($1:$25))+1,1)*10^ROW($1:$25)/10)</f>
        <v>3</v>
      </c>
      <c r="H32" t="str">
        <f>feed!H635</f>
        <v>Elite</v>
      </c>
      <c r="I32">
        <f>SUMPRODUCT(MID(0&amp;feed!I635,LARGE(INDEX(ISNUMBER(--MID(feed!I635,ROW($1:$25),1))*
ROW($1:$25),0),ROW($1:$25))+1,1)*10^ROW($1:$25)/10)</f>
        <v>3</v>
      </c>
      <c r="J32">
        <f>SUMPRODUCT(MID(0&amp;feed!L635,LARGE(INDEX(ISNUMBER(--MID(feed!L635,ROW($1:$25),1))*
ROW($1:$25),0),ROW($1:$25))+1,1)*10^ROW($1:$25)/10)</f>
        <v>1024</v>
      </c>
      <c r="K32">
        <f>SUMPRODUCT(MID(0&amp;feed!T635,LARGE(INDEX(ISNUMBER(--MID(feed!T635,ROW($1:$25),1))*
ROW($1:$25),0),ROW($1:$25))+1,1)*10^ROW($1:$25)/10)</f>
        <v>7495</v>
      </c>
      <c r="L32" t="str">
        <f>feed!N635</f>
        <v>Egypt</v>
      </c>
      <c r="M32">
        <f>SUMPRODUCT(MID(0&amp;feed!U635,LARGE(INDEX(ISNUMBER(--MID(feed!U635,ROW($1:$25),1))*
ROW($1:$25),0),ROW($1:$25))+1,1)*10^ROW($1:$25)/10)</f>
        <v>0</v>
      </c>
      <c r="N32">
        <f>feed!O635</f>
        <v>0</v>
      </c>
      <c r="O32" t="str">
        <f>feed!P635</f>
        <v>Small</v>
      </c>
      <c r="P32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24200</v>
      </c>
      <c r="Q32" s="5">
        <f>feed!V635</f>
        <v>0</v>
      </c>
      <c r="R32" t="str">
        <f>feed!S635</f>
        <v>http://blocgame.com/stats.php?id=59747</v>
      </c>
      <c r="S32" s="5" t="str">
        <f>feed!W635</f>
        <v>Angelic</v>
      </c>
    </row>
    <row r="33" spans="1:19" x14ac:dyDescent="0.25">
      <c r="A33" t="str">
        <f>feed!A971</f>
        <v>Nation Of Peace</v>
      </c>
      <c r="B33" t="str">
        <f>feed!B971</f>
        <v>Jesse</v>
      </c>
      <c r="C33">
        <f>feed!K971</f>
        <v>0</v>
      </c>
      <c r="D33">
        <f>SUMPRODUCT(MID(0&amp;feed!D971,LARGE(INDEX(ISNUMBER(--MID(feed!D971,ROW($1:$25),1))*
ROW($1:$25),0),ROW($1:$25))+1,1)*10^ROW($1:$25)/10)</f>
        <v>20</v>
      </c>
      <c r="E33">
        <f>SUMPRODUCT(MID(0&amp;feed!E971,LARGE(INDEX(ISNUMBER(--MID(feed!E971,ROW($1:$25),1))*
ROW($1:$25),0),ROW($1:$25))+1,1)*10^ROW($1:$25)/10)</f>
        <v>0</v>
      </c>
      <c r="F33" t="str">
        <f>feed!F971</f>
        <v>Finest of the 19th century</v>
      </c>
      <c r="G33">
        <f>SUMPRODUCT(MID(0&amp;feed!G971,LARGE(INDEX(ISNUMBER(--MID(feed!G971,ROW($1:$25),1))*
ROW($1:$25),0),ROW($1:$25))+1,1)*10^ROW($1:$25)/10)</f>
        <v>0</v>
      </c>
      <c r="H33" t="str">
        <f>feed!H971</f>
        <v>Good</v>
      </c>
      <c r="I33">
        <f>SUMPRODUCT(MID(0&amp;feed!I971,LARGE(INDEX(ISNUMBER(--MID(feed!I971,ROW($1:$25),1))*
ROW($1:$25),0),ROW($1:$25))+1,1)*10^ROW($1:$25)/10)</f>
        <v>1</v>
      </c>
      <c r="J33">
        <f>SUMPRODUCT(MID(0&amp;feed!L971,LARGE(INDEX(ISNUMBER(--MID(feed!L971,ROW($1:$25),1))*
ROW($1:$25),0),ROW($1:$25))+1,1)*10^ROW($1:$25)/10)</f>
        <v>268</v>
      </c>
      <c r="K33">
        <f>SUMPRODUCT(MID(0&amp;feed!T971,LARGE(INDEX(ISNUMBER(--MID(feed!T971,ROW($1:$25),1))*
ROW($1:$25),0),ROW($1:$25))+1,1)*10^ROW($1:$25)/10)</f>
        <v>7404</v>
      </c>
      <c r="L33" t="str">
        <f>feed!N971</f>
        <v>Arabia</v>
      </c>
      <c r="M33">
        <f>SUMPRODUCT(MID(0&amp;feed!U971,LARGE(INDEX(ISNUMBER(--MID(feed!U971,ROW($1:$25),1))*
ROW($1:$25),0),ROW($1:$25))+1,1)*10^ROW($1:$25)/10)</f>
        <v>0</v>
      </c>
      <c r="N33" t="str">
        <f>feed!O971</f>
        <v>Near Depletion</v>
      </c>
      <c r="O33" t="str">
        <f>feed!P971</f>
        <v>None</v>
      </c>
      <c r="P33" s="4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>16335</v>
      </c>
      <c r="Q33" s="5">
        <f>feed!V971</f>
        <v>0</v>
      </c>
      <c r="R33" t="str">
        <f>feed!S971</f>
        <v>http://blocgame.com/stats.php?id=61212</v>
      </c>
      <c r="S33" s="5" t="str">
        <f>feed!W971</f>
        <v>Good</v>
      </c>
    </row>
    <row r="34" spans="1:19" x14ac:dyDescent="0.25">
      <c r="A34" t="str">
        <f>feed!A197</f>
        <v>Merrowholt</v>
      </c>
      <c r="B34" t="str">
        <f>feed!B197</f>
        <v>B. Summers</v>
      </c>
      <c r="C34" t="str">
        <f>feed!K197</f>
        <v>The High Council</v>
      </c>
      <c r="D34">
        <f>SUMPRODUCT(MID(0&amp;feed!D197,LARGE(INDEX(ISNUMBER(--MID(feed!D197,ROW($1:$25),1))*
ROW($1:$25),0),ROW($1:$25))+1,1)*10^ROW($1:$25)/10)</f>
        <v>175</v>
      </c>
      <c r="E34">
        <f>SUMPRODUCT(MID(0&amp;feed!E197,LARGE(INDEX(ISNUMBER(--MID(feed!E197,ROW($1:$25),1))*
ROW($1:$25),0),ROW($1:$25))+1,1)*10^ROW($1:$25)/10)</f>
        <v>45</v>
      </c>
      <c r="F34" t="str">
        <f>feed!F197</f>
        <v>Almost Modern</v>
      </c>
      <c r="G34">
        <f>SUMPRODUCT(MID(0&amp;feed!G197,LARGE(INDEX(ISNUMBER(--MID(feed!G197,ROW($1:$25),1))*
ROW($1:$25),0),ROW($1:$25))+1,1)*10^ROW($1:$25)/10)</f>
        <v>6</v>
      </c>
      <c r="H34" t="str">
        <f>feed!H197</f>
        <v>Elite</v>
      </c>
      <c r="I34">
        <f>SUMPRODUCT(MID(0&amp;feed!I197,LARGE(INDEX(ISNUMBER(--MID(feed!I197,ROW($1:$25),1))*
ROW($1:$25),0),ROW($1:$25))+1,1)*10^ROW($1:$25)/10)</f>
        <v>0</v>
      </c>
      <c r="J34">
        <f>SUMPRODUCT(MID(0&amp;feed!L197,LARGE(INDEX(ISNUMBER(--MID(feed!L197,ROW($1:$25),1))*
ROW($1:$25),0),ROW($1:$25))+1,1)*10^ROW($1:$25)/10)</f>
        <v>7968</v>
      </c>
      <c r="K34">
        <f>SUMPRODUCT(MID(0&amp;feed!T197,LARGE(INDEX(ISNUMBER(--MID(feed!T197,ROW($1:$25),1))*
ROW($1:$25),0),ROW($1:$25))+1,1)*10^ROW($1:$25)/10)</f>
        <v>7296</v>
      </c>
      <c r="L34" t="str">
        <f>feed!N197</f>
        <v>Mesopotamia</v>
      </c>
      <c r="M34">
        <f>SUMPRODUCT(MID(0&amp;feed!U197,LARGE(INDEX(ISNUMBER(--MID(feed!U197,ROW($1:$25),1))*
ROW($1:$25),0),ROW($1:$25))+1,1)*10^ROW($1:$25)/10)</f>
        <v>0</v>
      </c>
      <c r="N34" t="str">
        <f>feed!O197</f>
        <v>Untapped</v>
      </c>
      <c r="O34" t="str">
        <f>feed!P197</f>
        <v>Large</v>
      </c>
      <c r="P34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23711</v>
      </c>
      <c r="Q34" s="5">
        <f>feed!V197</f>
        <v>0</v>
      </c>
      <c r="R34" t="str">
        <f>feed!S197</f>
        <v>http://blocgame.com/stats.php?id=54923</v>
      </c>
      <c r="S34" s="5" t="str">
        <f>feed!W197</f>
        <v>Gandhi-like</v>
      </c>
    </row>
    <row r="35" spans="1:19" x14ac:dyDescent="0.25">
      <c r="A35" t="str">
        <f>feed!A1034</f>
        <v>asdfasdf5</v>
      </c>
      <c r="B35" t="str">
        <f>feed!B1034</f>
        <v>nesnahsumsar</v>
      </c>
      <c r="C35">
        <f>feed!K1034</f>
        <v>0</v>
      </c>
      <c r="D35">
        <f>SUMPRODUCT(MID(0&amp;feed!D1034,LARGE(INDEX(ISNUMBER(--MID(feed!D1034,ROW($1:$25),1))*
ROW($1:$25),0),ROW($1:$25))+1,1)*10^ROW($1:$25)/10)</f>
        <v>3</v>
      </c>
      <c r="E35">
        <f>SUMPRODUCT(MID(0&amp;feed!E1034,LARGE(INDEX(ISNUMBER(--MID(feed!E1034,ROW($1:$25),1))*
ROW($1:$25),0),ROW($1:$25))+1,1)*10^ROW($1:$25)/10)</f>
        <v>0</v>
      </c>
      <c r="F35" t="str">
        <f>feed!F1034</f>
        <v>Finest of the 19th century</v>
      </c>
      <c r="G35">
        <f>SUMPRODUCT(MID(0&amp;feed!G1034,LARGE(INDEX(ISNUMBER(--MID(feed!G1034,ROW($1:$25),1))*
ROW($1:$25),0),ROW($1:$25))+1,1)*10^ROW($1:$25)/10)</f>
        <v>0</v>
      </c>
      <c r="H35" t="str">
        <f>feed!H1034</f>
        <v>Good</v>
      </c>
      <c r="I35">
        <f>SUMPRODUCT(MID(0&amp;feed!I1034,LARGE(INDEX(ISNUMBER(--MID(feed!I1034,ROW($1:$25),1))*
ROW($1:$25),0),ROW($1:$25))+1,1)*10^ROW($1:$25)/10)</f>
        <v>134</v>
      </c>
      <c r="J35">
        <f>SUMPRODUCT(MID(0&amp;feed!L1034,LARGE(INDEX(ISNUMBER(--MID(feed!L1034,ROW($1:$25),1))*
ROW($1:$25),0),ROW($1:$25))+1,1)*10^ROW($1:$25)/10)</f>
        <v>180</v>
      </c>
      <c r="K35">
        <f>SUMPRODUCT(MID(0&amp;feed!T1034,LARGE(INDEX(ISNUMBER(--MID(feed!T1034,ROW($1:$25),1))*
ROW($1:$25),0),ROW($1:$25))+1,1)*10^ROW($1:$25)/10)</f>
        <v>7040</v>
      </c>
      <c r="L35" t="str">
        <f>feed!N1034</f>
        <v>Arabia</v>
      </c>
      <c r="M35">
        <f>SUMPRODUCT(MID(0&amp;feed!U1034,LARGE(INDEX(ISNUMBER(--MID(feed!U1034,ROW($1:$25),1))*
ROW($1:$25),0),ROW($1:$25))+1,1)*10^ROW($1:$25)/10)</f>
        <v>0</v>
      </c>
      <c r="N35" t="str">
        <f>feed!O1034</f>
        <v>Untapped</v>
      </c>
      <c r="O35" t="str">
        <f>feed!P1034</f>
        <v>None</v>
      </c>
      <c r="P35" s="4">
        <f>IFERROR(LEFT(SUMPRODUCT(MID(0&amp;feed!R1034,LARGE(INDEX(ISNUMBER(--MID(feed!R1034,ROW($1:$25),1))*
ROW($1:$25),0),ROW($1:$25))+1,1)*10^ROW($1:$25)/10), LEN(SUMPRODUCT(MID(0&amp;feed!R1034,LARGE(INDEX(ISNUMBER(--MID(feed!R1034,ROW($1:$25),1))*
ROW($1:$25),0),ROW($1:$25))+1,1)*10^ROW($1:$25)/10))-1)*1,TRIM(LEFT(SUMPRODUCT(MID(0&amp;feed!R1034,LARGE(INDEX(ISNUMBER(--MID(feed!R1034,ROW($1:$25),1))*
ROW($1:$25),0),ROW($1:$25))+1,1)*10^ROW($1:$25)/10), LEN(SUMPRODUCT(MID(0&amp;feed!R1034,LARGE(INDEX(ISNUMBER(--MID(feed!R1034,ROW($1:$25),1))*
ROW($1:$25),0),ROW($1:$25))+1,1)*10^ROW($1:$25)/10))-1)))</f>
        <v>16117</v>
      </c>
      <c r="Q35" s="5">
        <f>feed!V1034</f>
        <v>0</v>
      </c>
      <c r="R35" t="str">
        <f>feed!S1034</f>
        <v>http://blocgame.com/stats.php?id=61094</v>
      </c>
      <c r="S35" s="5" t="str">
        <f>feed!W1034</f>
        <v>Normal</v>
      </c>
    </row>
    <row r="36" spans="1:19" x14ac:dyDescent="0.25">
      <c r="A36" t="str">
        <f>feed!A128</f>
        <v>Alanies</v>
      </c>
      <c r="B36" t="str">
        <f>feed!B128</f>
        <v>Alany</v>
      </c>
      <c r="C36" t="str">
        <f>feed!K128</f>
        <v>Inter/pol/</v>
      </c>
      <c r="D36">
        <f>SUMPRODUCT(MID(0&amp;feed!D128,LARGE(INDEX(ISNUMBER(--MID(feed!D128,ROW($1:$25),1))*
ROW($1:$25),0),ROW($1:$25))+1,1)*10^ROW($1:$25)/10)</f>
        <v>323</v>
      </c>
      <c r="E36">
        <f>SUMPRODUCT(MID(0&amp;feed!E128,LARGE(INDEX(ISNUMBER(--MID(feed!E128,ROW($1:$25),1))*
ROW($1:$25),0),ROW($1:$25))+1,1)*10^ROW($1:$25)/10)</f>
        <v>19</v>
      </c>
      <c r="F36" t="str">
        <f>feed!F128</f>
        <v>Persian Gulf War surplus</v>
      </c>
      <c r="G36">
        <f>SUMPRODUCT(MID(0&amp;feed!G128,LARGE(INDEX(ISNUMBER(--MID(feed!G128,ROW($1:$25),1))*
ROW($1:$25),0),ROW($1:$25))+1,1)*10^ROW($1:$25)/10)</f>
        <v>10</v>
      </c>
      <c r="H36" t="str">
        <f>feed!H128</f>
        <v>Good</v>
      </c>
      <c r="I36">
        <f>SUMPRODUCT(MID(0&amp;feed!I128,LARGE(INDEX(ISNUMBER(--MID(feed!I128,ROW($1:$25),1))*
ROW($1:$25),0),ROW($1:$25))+1,1)*10^ROW($1:$25)/10)</f>
        <v>1</v>
      </c>
      <c r="J36">
        <f>SUMPRODUCT(MID(0&amp;feed!L128,LARGE(INDEX(ISNUMBER(--MID(feed!L128,ROW($1:$25),1))*
ROW($1:$25),0),ROW($1:$25))+1,1)*10^ROW($1:$25)/10)</f>
        <v>10815</v>
      </c>
      <c r="K36">
        <f>SUMPRODUCT(MID(0&amp;feed!T128,LARGE(INDEX(ISNUMBER(--MID(feed!T128,ROW($1:$25),1))*
ROW($1:$25),0),ROW($1:$25))+1,1)*10^ROW($1:$25)/10)</f>
        <v>6876</v>
      </c>
      <c r="L36" t="str">
        <f>feed!N128</f>
        <v>Mesopotamia</v>
      </c>
      <c r="M36">
        <f>SUMPRODUCT(MID(0&amp;feed!U128,LARGE(INDEX(ISNUMBER(--MID(feed!U128,ROW($1:$25),1))*
ROW($1:$25),0),ROW($1:$25))+1,1)*10^ROW($1:$25)/10)</f>
        <v>0</v>
      </c>
      <c r="N36" t="str">
        <f>feed!O128</f>
        <v>Untapped</v>
      </c>
      <c r="O36" t="str">
        <f>feed!P128</f>
        <v>Very Powerful</v>
      </c>
      <c r="P36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55427</v>
      </c>
      <c r="Q36" s="5">
        <f>feed!V128</f>
        <v>0</v>
      </c>
      <c r="R36" t="str">
        <f>feed!S128</f>
        <v>http://blocgame.com/stats.php?id=54617</v>
      </c>
      <c r="S36" s="5" t="str">
        <f>feed!W128</f>
        <v>Gandhi-like</v>
      </c>
    </row>
    <row r="37" spans="1:19" x14ac:dyDescent="0.25">
      <c r="A37" t="str">
        <f>feed!A340</f>
        <v>Doniwko</v>
      </c>
      <c r="B37" t="str">
        <f>feed!B340</f>
        <v>DNIWE</v>
      </c>
      <c r="C37" t="str">
        <f>feed!K340</f>
        <v>Brotherhood of Nod</v>
      </c>
      <c r="D37">
        <f>SUMPRODUCT(MID(0&amp;feed!D340,LARGE(INDEX(ISNUMBER(--MID(feed!D340,ROW($1:$25),1))*
ROW($1:$25),0),ROW($1:$25))+1,1)*10^ROW($1:$25)/10)</f>
        <v>325</v>
      </c>
      <c r="E37">
        <f>SUMPRODUCT(MID(0&amp;feed!E340,LARGE(INDEX(ISNUMBER(--MID(feed!E340,ROW($1:$25),1))*
ROW($1:$25),0),ROW($1:$25))+1,1)*10^ROW($1:$25)/10)</f>
        <v>20</v>
      </c>
      <c r="F37" t="str">
        <f>feed!F340</f>
        <v>Almost Modern</v>
      </c>
      <c r="G37">
        <f>SUMPRODUCT(MID(0&amp;feed!G340,LARGE(INDEX(ISNUMBER(--MID(feed!G340,ROW($1:$25),1))*
ROW($1:$25),0),ROW($1:$25))+1,1)*10^ROW($1:$25)/10)</f>
        <v>14</v>
      </c>
      <c r="H37" t="str">
        <f>feed!H340</f>
        <v>Elite</v>
      </c>
      <c r="I37">
        <f>SUMPRODUCT(MID(0&amp;feed!I340,LARGE(INDEX(ISNUMBER(--MID(feed!I340,ROW($1:$25),1))*
ROW($1:$25),0),ROW($1:$25))+1,1)*10^ROW($1:$25)/10)</f>
        <v>12</v>
      </c>
      <c r="J37">
        <f>SUMPRODUCT(MID(0&amp;feed!L340,LARGE(INDEX(ISNUMBER(--MID(feed!L340,ROW($1:$25),1))*
ROW($1:$25),0),ROW($1:$25))+1,1)*10^ROW($1:$25)/10)</f>
        <v>3729</v>
      </c>
      <c r="K37">
        <f>SUMPRODUCT(MID(0&amp;feed!T340,LARGE(INDEX(ISNUMBER(--MID(feed!T340,ROW($1:$25),1))*
ROW($1:$25),0),ROW($1:$25))+1,1)*10^ROW($1:$25)/10)</f>
        <v>6861</v>
      </c>
      <c r="L37" t="str">
        <f>feed!N340</f>
        <v>Persia</v>
      </c>
      <c r="M37">
        <f>SUMPRODUCT(MID(0&amp;feed!U340,LARGE(INDEX(ISNUMBER(--MID(feed!U340,ROW($1:$25),1))*
ROW($1:$25),0),ROW($1:$25))+1,1)*10^ROW($1:$25)/10)</f>
        <v>3</v>
      </c>
      <c r="N37" t="str">
        <f>feed!O340</f>
        <v>Untapped</v>
      </c>
      <c r="O37" t="str">
        <f>feed!P340</f>
        <v>Very Powerful</v>
      </c>
      <c r="P37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81504</v>
      </c>
      <c r="Q37" s="5">
        <f>feed!V340</f>
        <v>0</v>
      </c>
      <c r="R37" t="str">
        <f>feed!S340</f>
        <v>http://blocgame.com/stats.php?id=59593</v>
      </c>
      <c r="S37" s="5" t="str">
        <f>feed!W340</f>
        <v>Gandhi-like</v>
      </c>
    </row>
    <row r="38" spans="1:19" x14ac:dyDescent="0.25">
      <c r="A38" t="str">
        <f>feed!A797</f>
        <v>Ur</v>
      </c>
      <c r="B38" t="str">
        <f>feed!B797</f>
        <v>Abraham</v>
      </c>
      <c r="C38" t="str">
        <f>feed!K797</f>
        <v>The High Council</v>
      </c>
      <c r="D38">
        <f>SUMPRODUCT(MID(0&amp;feed!D797,LARGE(INDEX(ISNUMBER(--MID(feed!D797,ROW($1:$25),1))*
ROW($1:$25),0),ROW($1:$25))+1,1)*10^ROW($1:$25)/10)</f>
        <v>63</v>
      </c>
      <c r="E38">
        <f>SUMPRODUCT(MID(0&amp;feed!E797,LARGE(INDEX(ISNUMBER(--MID(feed!E797,ROW($1:$25),1))*
ROW($1:$25),0),ROW($1:$25))+1,1)*10^ROW($1:$25)/10)</f>
        <v>0</v>
      </c>
      <c r="F38" t="str">
        <f>feed!F797</f>
        <v>Second World War surplus</v>
      </c>
      <c r="G38">
        <f>SUMPRODUCT(MID(0&amp;feed!G797,LARGE(INDEX(ISNUMBER(--MID(feed!G797,ROW($1:$25),1))*
ROW($1:$25),0),ROW($1:$25))+1,1)*10^ROW($1:$25)/10)</f>
        <v>3</v>
      </c>
      <c r="H38" t="str">
        <f>feed!H797</f>
        <v>Elite</v>
      </c>
      <c r="I38">
        <f>SUMPRODUCT(MID(0&amp;feed!I797,LARGE(INDEX(ISNUMBER(--MID(feed!I797,ROW($1:$25),1))*
ROW($1:$25),0),ROW($1:$25))+1,1)*10^ROW($1:$25)/10)</f>
        <v>0</v>
      </c>
      <c r="J38">
        <f>SUMPRODUCT(MID(0&amp;feed!L797,LARGE(INDEX(ISNUMBER(--MID(feed!L797,ROW($1:$25),1))*
ROW($1:$25),0),ROW($1:$25))+1,1)*10^ROW($1:$25)/10)</f>
        <v>403</v>
      </c>
      <c r="K38">
        <f>SUMPRODUCT(MID(0&amp;feed!T797,LARGE(INDEX(ISNUMBER(--MID(feed!T797,ROW($1:$25),1))*
ROW($1:$25),0),ROW($1:$25))+1,1)*10^ROW($1:$25)/10)</f>
        <v>6693</v>
      </c>
      <c r="L38" t="str">
        <f>feed!N797</f>
        <v>Mesopotamia</v>
      </c>
      <c r="M38">
        <f>SUMPRODUCT(MID(0&amp;feed!U797,LARGE(INDEX(ISNUMBER(--MID(feed!U797,ROW($1:$25),1))*
ROW($1:$25),0),ROW($1:$25))+1,1)*10^ROW($1:$25)/10)</f>
        <v>0</v>
      </c>
      <c r="N38" t="str">
        <f>feed!O797</f>
        <v>Untapped</v>
      </c>
      <c r="O38" t="str">
        <f>feed!P797</f>
        <v>Large</v>
      </c>
      <c r="P38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20936</v>
      </c>
      <c r="Q38" s="5">
        <f>feed!V797</f>
        <v>0</v>
      </c>
      <c r="R38" t="str">
        <f>feed!S797</f>
        <v>http://blocgame.com/stats.php?id=61356</v>
      </c>
      <c r="S38" s="5" t="str">
        <f>feed!W797</f>
        <v>Angelic</v>
      </c>
    </row>
    <row r="39" spans="1:19" x14ac:dyDescent="0.25">
      <c r="A39" t="str">
        <f>feed!A461</f>
        <v>crump</v>
      </c>
      <c r="B39" t="str">
        <f>feed!B461</f>
        <v>dowgamere</v>
      </c>
      <c r="C39" t="str">
        <f>feed!K461</f>
        <v>Mojave Wanderers</v>
      </c>
      <c r="D39">
        <f>SUMPRODUCT(MID(0&amp;feed!D461,LARGE(INDEX(ISNUMBER(--MID(feed!D461,ROW($1:$25),1))*
ROW($1:$25),0),ROW($1:$25))+1,1)*10^ROW($1:$25)/10)</f>
        <v>3</v>
      </c>
      <c r="E39">
        <f>SUMPRODUCT(MID(0&amp;feed!E461,LARGE(INDEX(ISNUMBER(--MID(feed!E461,ROW($1:$25),1))*
ROW($1:$25),0),ROW($1:$25))+1,1)*10^ROW($1:$25)/10)</f>
        <v>0</v>
      </c>
      <c r="F39" t="str">
        <f>feed!F461</f>
        <v>Second World War surplus</v>
      </c>
      <c r="G39">
        <f>SUMPRODUCT(MID(0&amp;feed!G461,LARGE(INDEX(ISNUMBER(--MID(feed!G461,ROW($1:$25),1))*
ROW($1:$25),0),ROW($1:$25))+1,1)*10^ROW($1:$25)/10)</f>
        <v>1</v>
      </c>
      <c r="H39" t="str">
        <f>feed!H461</f>
        <v>Poor</v>
      </c>
      <c r="I39">
        <f>SUMPRODUCT(MID(0&amp;feed!I461,LARGE(INDEX(ISNUMBER(--MID(feed!I461,ROW($1:$25),1))*
ROW($1:$25),0),ROW($1:$25))+1,1)*10^ROW($1:$25)/10)</f>
        <v>203</v>
      </c>
      <c r="J39">
        <f>SUMPRODUCT(MID(0&amp;feed!L461,LARGE(INDEX(ISNUMBER(--MID(feed!L461,ROW($1:$25),1))*
ROW($1:$25),0),ROW($1:$25))+1,1)*10^ROW($1:$25)/10)</f>
        <v>2105</v>
      </c>
      <c r="K39">
        <f>SUMPRODUCT(MID(0&amp;feed!T461,LARGE(INDEX(ISNUMBER(--MID(feed!T461,ROW($1:$25),1))*
ROW($1:$25),0),ROW($1:$25))+1,1)*10^ROW($1:$25)/10)</f>
        <v>6666</v>
      </c>
      <c r="L39" t="str">
        <f>feed!N461</f>
        <v>Mesopotamia</v>
      </c>
      <c r="M39">
        <f>SUMPRODUCT(MID(0&amp;feed!U461,LARGE(INDEX(ISNUMBER(--MID(feed!U461,ROW($1:$25),1))*
ROW($1:$25),0),ROW($1:$25))+1,1)*10^ROW($1:$25)/10)</f>
        <v>0</v>
      </c>
      <c r="N39" t="str">
        <f>feed!O461</f>
        <v>Untapped</v>
      </c>
      <c r="O39" t="str">
        <f>feed!P461</f>
        <v>Large</v>
      </c>
      <c r="P39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22364</v>
      </c>
      <c r="Q39" s="5">
        <f>feed!V461</f>
        <v>0</v>
      </c>
      <c r="R39" t="str">
        <f>feed!S461</f>
        <v>http://blocgame.com/stats.php?id=59193</v>
      </c>
      <c r="S39" s="5" t="str">
        <f>feed!W461</f>
        <v>Normal</v>
      </c>
    </row>
    <row r="40" spans="1:19" x14ac:dyDescent="0.25">
      <c r="A40" t="str">
        <f>feed!A565</f>
        <v>Vyzen</v>
      </c>
      <c r="B40" t="str">
        <f>feed!B565</f>
        <v>Gottrich</v>
      </c>
      <c r="C40">
        <f>feed!K565</f>
        <v>0</v>
      </c>
      <c r="D40">
        <f>SUMPRODUCT(MID(0&amp;feed!D565,LARGE(INDEX(ISNUMBER(--MID(feed!D565,ROW($1:$25),1))*
ROW($1:$25),0),ROW($1:$25))+1,1)*10^ROW($1:$25)/10)</f>
        <v>8</v>
      </c>
      <c r="E40">
        <f>SUMPRODUCT(MID(0&amp;feed!E565,LARGE(INDEX(ISNUMBER(--MID(feed!E565,ROW($1:$25),1))*
ROW($1:$25),0),ROW($1:$25))+1,1)*10^ROW($1:$25)/10)</f>
        <v>0</v>
      </c>
      <c r="F40" t="str">
        <f>feed!F565</f>
        <v>First World War surplus</v>
      </c>
      <c r="G40">
        <f>SUMPRODUCT(MID(0&amp;feed!G565,LARGE(INDEX(ISNUMBER(--MID(feed!G565,ROW($1:$25),1))*
ROW($1:$25),0),ROW($1:$25))+1,1)*10^ROW($1:$25)/10)</f>
        <v>1</v>
      </c>
      <c r="H40" t="str">
        <f>feed!H565</f>
        <v>Undisciplined Rabble</v>
      </c>
      <c r="I40">
        <f>SUMPRODUCT(MID(0&amp;feed!I565,LARGE(INDEX(ISNUMBER(--MID(feed!I565,ROW($1:$25),1))*
ROW($1:$25),0),ROW($1:$25))+1,1)*10^ROW($1:$25)/10)</f>
        <v>37</v>
      </c>
      <c r="J40">
        <f>SUMPRODUCT(MID(0&amp;feed!L565,LARGE(INDEX(ISNUMBER(--MID(feed!L565,ROW($1:$25),1))*
ROW($1:$25),0),ROW($1:$25))+1,1)*10^ROW($1:$25)/10)</f>
        <v>1381</v>
      </c>
      <c r="K40">
        <f>SUMPRODUCT(MID(0&amp;feed!T565,LARGE(INDEX(ISNUMBER(--MID(feed!T565,ROW($1:$25),1))*
ROW($1:$25),0),ROW($1:$25))+1,1)*10^ROW($1:$25)/10)</f>
        <v>6656</v>
      </c>
      <c r="L40" t="str">
        <f>feed!N565</f>
        <v>Atlas</v>
      </c>
      <c r="M40">
        <f>SUMPRODUCT(MID(0&amp;feed!U565,LARGE(INDEX(ISNUMBER(--MID(feed!U565,ROW($1:$25),1))*
ROW($1:$25),0),ROW($1:$25))+1,1)*10^ROW($1:$25)/10)</f>
        <v>0</v>
      </c>
      <c r="N40" t="str">
        <f>feed!O565</f>
        <v>Untapped</v>
      </c>
      <c r="O40" t="str">
        <f>feed!P565</f>
        <v>Meagre</v>
      </c>
      <c r="P40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13750</v>
      </c>
      <c r="Q40" s="5">
        <f>feed!V565</f>
        <v>0</v>
      </c>
      <c r="R40" t="str">
        <f>feed!S565</f>
        <v>http://blocgame.com/stats.php?id=59456</v>
      </c>
      <c r="S40" s="5" t="str">
        <f>feed!W565</f>
        <v>Questionable</v>
      </c>
    </row>
    <row r="41" spans="1:19" x14ac:dyDescent="0.25">
      <c r="A41" t="str">
        <f>feed!A345</f>
        <v>PrilEp</v>
      </c>
      <c r="B41" t="str">
        <f>feed!B345</f>
        <v>Dado32</v>
      </c>
      <c r="C41" t="str">
        <f>feed!K345</f>
        <v>Non-Aligned Movement</v>
      </c>
      <c r="D41">
        <f>SUMPRODUCT(MID(0&amp;feed!D345,LARGE(INDEX(ISNUMBER(--MID(feed!D345,ROW($1:$25),1))*
ROW($1:$25),0),ROW($1:$25))+1,1)*10^ROW($1:$25)/10)</f>
        <v>9</v>
      </c>
      <c r="E41">
        <f>SUMPRODUCT(MID(0&amp;feed!E345,LARGE(INDEX(ISNUMBER(--MID(feed!E345,ROW($1:$25),1))*
ROW($1:$25),0),ROW($1:$25))+1,1)*10^ROW($1:$25)/10)</f>
        <v>0</v>
      </c>
      <c r="F41" t="str">
        <f>feed!F345</f>
        <v>Vietnam War surplus</v>
      </c>
      <c r="G41">
        <f>SUMPRODUCT(MID(0&amp;feed!G345,LARGE(INDEX(ISNUMBER(--MID(feed!G345,ROW($1:$25),1))*
ROW($1:$25),0),ROW($1:$25))+1,1)*10^ROW($1:$25)/10)</f>
        <v>6</v>
      </c>
      <c r="H41" t="str">
        <f>feed!H345</f>
        <v>Good</v>
      </c>
      <c r="I41">
        <f>SUMPRODUCT(MID(0&amp;feed!I345,LARGE(INDEX(ISNUMBER(--MID(feed!I345,ROW($1:$25),1))*
ROW($1:$25),0),ROW($1:$25))+1,1)*10^ROW($1:$25)/10)</f>
        <v>60</v>
      </c>
      <c r="J41">
        <f>SUMPRODUCT(MID(0&amp;feed!L345,LARGE(INDEX(ISNUMBER(--MID(feed!L345,ROW($1:$25),1))*
ROW($1:$25),0),ROW($1:$25))+1,1)*10^ROW($1:$25)/10)</f>
        <v>3817</v>
      </c>
      <c r="K41">
        <f>SUMPRODUCT(MID(0&amp;feed!T345,LARGE(INDEX(ISNUMBER(--MID(feed!T345,ROW($1:$25),1))*
ROW($1:$25),0),ROW($1:$25))+1,1)*10^ROW($1:$25)/10)</f>
        <v>6599</v>
      </c>
      <c r="L41" t="str">
        <f>feed!N345</f>
        <v>Egypt</v>
      </c>
      <c r="M41">
        <f>SUMPRODUCT(MID(0&amp;feed!U345,LARGE(INDEX(ISNUMBER(--MID(feed!U345,ROW($1:$25),1))*
ROW($1:$25),0),ROW($1:$25))+1,1)*10^ROW($1:$25)/10)</f>
        <v>0</v>
      </c>
      <c r="N41" t="str">
        <f>feed!O345</f>
        <v>Plentiful</v>
      </c>
      <c r="O41" t="str">
        <f>feed!P345</f>
        <v>Meagre</v>
      </c>
      <c r="P41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19984</v>
      </c>
      <c r="Q41" s="5">
        <f>feed!V345</f>
        <v>0</v>
      </c>
      <c r="R41" t="str">
        <f>feed!S345</f>
        <v>http://blocgame.com/stats.php?id=55822</v>
      </c>
      <c r="S41" s="5" t="str">
        <f>feed!W345</f>
        <v>Nice</v>
      </c>
    </row>
    <row r="42" spans="1:19" x14ac:dyDescent="0.25">
      <c r="A42" t="str">
        <f>feed!A353</f>
        <v>companues</v>
      </c>
      <c r="B42" t="str">
        <f>feed!B353</f>
        <v>aleexander</v>
      </c>
      <c r="C42" t="str">
        <f>feed!K353</f>
        <v>Non-Aligned Movement</v>
      </c>
      <c r="D42">
        <f>SUMPRODUCT(MID(0&amp;feed!D353,LARGE(INDEX(ISNUMBER(--MID(feed!D353,ROW($1:$25),1))*
ROW($1:$25),0),ROW($1:$25))+1,1)*10^ROW($1:$25)/10)</f>
        <v>45</v>
      </c>
      <c r="E42">
        <f>SUMPRODUCT(MID(0&amp;feed!E353,LARGE(INDEX(ISNUMBER(--MID(feed!E353,ROW($1:$25),1))*
ROW($1:$25),0),ROW($1:$25))+1,1)*10^ROW($1:$25)/10)</f>
        <v>4</v>
      </c>
      <c r="F42" t="str">
        <f>feed!F353</f>
        <v>Vietnam War surplus</v>
      </c>
      <c r="G42">
        <f>SUMPRODUCT(MID(0&amp;feed!G353,LARGE(INDEX(ISNUMBER(--MID(feed!G353,ROW($1:$25),1))*
ROW($1:$25),0),ROW($1:$25))+1,1)*10^ROW($1:$25)/10)</f>
        <v>5</v>
      </c>
      <c r="H42" t="str">
        <f>feed!H353</f>
        <v>Undisciplined Rabble</v>
      </c>
      <c r="I42">
        <f>SUMPRODUCT(MID(0&amp;feed!I353,LARGE(INDEX(ISNUMBER(--MID(feed!I353,ROW($1:$25),1))*
ROW($1:$25),0),ROW($1:$25))+1,1)*10^ROW($1:$25)/10)</f>
        <v>60</v>
      </c>
      <c r="J42">
        <f>SUMPRODUCT(MID(0&amp;feed!L353,LARGE(INDEX(ISNUMBER(--MID(feed!L353,ROW($1:$25),1))*
ROW($1:$25),0),ROW($1:$25))+1,1)*10^ROW($1:$25)/10)</f>
        <v>3609</v>
      </c>
      <c r="K42">
        <f>SUMPRODUCT(MID(0&amp;feed!T353,LARGE(INDEX(ISNUMBER(--MID(feed!T353,ROW($1:$25),1))*
ROW($1:$25),0),ROW($1:$25))+1,1)*10^ROW($1:$25)/10)</f>
        <v>6304</v>
      </c>
      <c r="L42" t="str">
        <f>feed!N353</f>
        <v>Egypt</v>
      </c>
      <c r="M42">
        <f>SUMPRODUCT(MID(0&amp;feed!U353,LARGE(INDEX(ISNUMBER(--MID(feed!U353,ROW($1:$25),1))*
ROW($1:$25),0),ROW($1:$25))+1,1)*10^ROW($1:$25)/10)</f>
        <v>0</v>
      </c>
      <c r="N42" t="str">
        <f>feed!O353</f>
        <v>Depleted</v>
      </c>
      <c r="O42" t="str">
        <f>feed!P353</f>
        <v>Mediocre</v>
      </c>
      <c r="P42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23072</v>
      </c>
      <c r="Q42" s="5">
        <f>feed!V353</f>
        <v>0</v>
      </c>
      <c r="R42" t="str">
        <f>feed!S353</f>
        <v>http://blocgame.com/stats.php?id=56115</v>
      </c>
      <c r="S42" s="5" t="str">
        <f>feed!W353</f>
        <v>Angelic</v>
      </c>
    </row>
    <row r="43" spans="1:19" x14ac:dyDescent="0.25">
      <c r="A43" t="str">
        <f>feed!A331</f>
        <v>Homo Mono</v>
      </c>
      <c r="B43" t="str">
        <f>feed!B331</f>
        <v>Homo Mono</v>
      </c>
      <c r="C43" t="str">
        <f>feed!K331</f>
        <v>Brotherhood of Nod</v>
      </c>
      <c r="D43">
        <f>SUMPRODUCT(MID(0&amp;feed!D331,LARGE(INDEX(ISNUMBER(--MID(feed!D331,ROW($1:$25),1))*
ROW($1:$25),0),ROW($1:$25))+1,1)*10^ROW($1:$25)/10)</f>
        <v>126</v>
      </c>
      <c r="E43">
        <f>SUMPRODUCT(MID(0&amp;feed!E331,LARGE(INDEX(ISNUMBER(--MID(feed!E331,ROW($1:$25),1))*
ROW($1:$25),0),ROW($1:$25))+1,1)*10^ROW($1:$25)/10)</f>
        <v>7</v>
      </c>
      <c r="F43" t="str">
        <f>feed!F331</f>
        <v>Korean War surplus</v>
      </c>
      <c r="G43">
        <f>SUMPRODUCT(MID(0&amp;feed!G331,LARGE(INDEX(ISNUMBER(--MID(feed!G331,ROW($1:$25),1))*
ROW($1:$25),0),ROW($1:$25))+1,1)*10^ROW($1:$25)/10)</f>
        <v>6</v>
      </c>
      <c r="H43" t="str">
        <f>feed!H331</f>
        <v>Good</v>
      </c>
      <c r="I43">
        <f>SUMPRODUCT(MID(0&amp;feed!I331,LARGE(INDEX(ISNUMBER(--MID(feed!I331,ROW($1:$25),1))*
ROW($1:$25),0),ROW($1:$25))+1,1)*10^ROW($1:$25)/10)</f>
        <v>11</v>
      </c>
      <c r="J43">
        <f>SUMPRODUCT(MID(0&amp;feed!L331,LARGE(INDEX(ISNUMBER(--MID(feed!L331,ROW($1:$25),1))*
ROW($1:$25),0),ROW($1:$25))+1,1)*10^ROW($1:$25)/10)</f>
        <v>4144</v>
      </c>
      <c r="K43">
        <f>SUMPRODUCT(MID(0&amp;feed!T331,LARGE(INDEX(ISNUMBER(--MID(feed!T331,ROW($1:$25),1))*
ROW($1:$25),0),ROW($1:$25))+1,1)*10^ROW($1:$25)/10)</f>
        <v>6283</v>
      </c>
      <c r="L43" t="str">
        <f>feed!N331</f>
        <v>Arabia</v>
      </c>
      <c r="M43">
        <f>SUMPRODUCT(MID(0&amp;feed!U331,LARGE(INDEX(ISNUMBER(--MID(feed!U331,ROW($1:$25),1))*
ROW($1:$25),0),ROW($1:$25))+1,1)*10^ROW($1:$25)/10)</f>
        <v>0</v>
      </c>
      <c r="N43">
        <f>feed!O331</f>
        <v>0</v>
      </c>
      <c r="O43" t="str">
        <f>feed!P331</f>
        <v>Large</v>
      </c>
      <c r="P43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34383</v>
      </c>
      <c r="Q43" s="5">
        <f>feed!V331</f>
        <v>0</v>
      </c>
      <c r="R43" t="str">
        <f>feed!S331</f>
        <v>http://blocgame.com/stats.php?id=59108</v>
      </c>
      <c r="S43" s="5" t="str">
        <f>feed!W331</f>
        <v>Gandhi-like</v>
      </c>
    </row>
    <row r="44" spans="1:19" x14ac:dyDescent="0.25">
      <c r="A44" t="str">
        <f>feed!A592</f>
        <v>Loki Land</v>
      </c>
      <c r="B44" t="str">
        <f>feed!B592</f>
        <v>Resurrect Dead</v>
      </c>
      <c r="C44">
        <f>feed!K592</f>
        <v>0</v>
      </c>
      <c r="D44">
        <f>SUMPRODUCT(MID(0&amp;feed!D592,LARGE(INDEX(ISNUMBER(--MID(feed!D592,ROW($1:$25),1))*
ROW($1:$25),0),ROW($1:$25))+1,1)*10^ROW($1:$25)/10)</f>
        <v>23</v>
      </c>
      <c r="E44">
        <f>SUMPRODUCT(MID(0&amp;feed!E592,LARGE(INDEX(ISNUMBER(--MID(feed!E592,ROW($1:$25),1))*
ROW($1:$25),0),ROW($1:$25))+1,1)*10^ROW($1:$25)/10)</f>
        <v>0</v>
      </c>
      <c r="F44" t="str">
        <f>feed!F592</f>
        <v>Second World War surplus</v>
      </c>
      <c r="G44">
        <f>SUMPRODUCT(MID(0&amp;feed!G592,LARGE(INDEX(ISNUMBER(--MID(feed!G592,ROW($1:$25),1))*
ROW($1:$25),0),ROW($1:$25))+1,1)*10^ROW($1:$25)/10)</f>
        <v>1</v>
      </c>
      <c r="H44" t="str">
        <f>feed!H592</f>
        <v>Elite</v>
      </c>
      <c r="I44">
        <f>SUMPRODUCT(MID(0&amp;feed!I592,LARGE(INDEX(ISNUMBER(--MID(feed!I592,ROW($1:$25),1))*
ROW($1:$25),0),ROW($1:$25))+1,1)*10^ROW($1:$25)/10)</f>
        <v>11</v>
      </c>
      <c r="J44">
        <f>SUMPRODUCT(MID(0&amp;feed!L592,LARGE(INDEX(ISNUMBER(--MID(feed!L592,ROW($1:$25),1))*
ROW($1:$25),0),ROW($1:$25))+1,1)*10^ROW($1:$25)/10)</f>
        <v>1333</v>
      </c>
      <c r="K44">
        <f>SUMPRODUCT(MID(0&amp;feed!T592,LARGE(INDEX(ISNUMBER(--MID(feed!T592,ROW($1:$25),1))*
ROW($1:$25),0),ROW($1:$25))+1,1)*10^ROW($1:$25)/10)</f>
        <v>6270</v>
      </c>
      <c r="L44" t="str">
        <f>feed!N592</f>
        <v>Mesopotamia</v>
      </c>
      <c r="M44">
        <f>SUMPRODUCT(MID(0&amp;feed!U592,LARGE(INDEX(ISNUMBER(--MID(feed!U592,ROW($1:$25),1))*
ROW($1:$25),0),ROW($1:$25))+1,1)*10^ROW($1:$25)/10)</f>
        <v>0</v>
      </c>
      <c r="N44">
        <f>feed!O592</f>
        <v>0</v>
      </c>
      <c r="O44" t="str">
        <f>feed!P592</f>
        <v>Mediocre</v>
      </c>
      <c r="P44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17279</v>
      </c>
      <c r="Q44" s="5">
        <f>feed!V592</f>
        <v>0</v>
      </c>
      <c r="R44" t="str">
        <f>feed!S592</f>
        <v>http://blocgame.com/stats.php?id=60300</v>
      </c>
      <c r="S44" s="5" t="str">
        <f>feed!W592</f>
        <v>Gandhi-like</v>
      </c>
    </row>
    <row r="45" spans="1:19" x14ac:dyDescent="0.25">
      <c r="A45" t="str">
        <f>feed!A476</f>
        <v>Fastistan 2.0</v>
      </c>
      <c r="B45" t="str">
        <f>feed!B476</f>
        <v>St. Sanic</v>
      </c>
      <c r="C45" t="str">
        <f>feed!K476</f>
        <v>Brotherhood of Zion</v>
      </c>
      <c r="D45">
        <f>SUMPRODUCT(MID(0&amp;feed!D476,LARGE(INDEX(ISNUMBER(--MID(feed!D476,ROW($1:$25),1))*
ROW($1:$25),0),ROW($1:$25))+1,1)*10^ROW($1:$25)/10)</f>
        <v>155</v>
      </c>
      <c r="E45">
        <f>SUMPRODUCT(MID(0&amp;feed!E476,LARGE(INDEX(ISNUMBER(--MID(feed!E476,ROW($1:$25),1))*
ROW($1:$25),0),ROW($1:$25))+1,1)*10^ROW($1:$25)/10)</f>
        <v>2</v>
      </c>
      <c r="F45" t="str">
        <f>feed!F476</f>
        <v>Vietnam War surplus</v>
      </c>
      <c r="G45">
        <f>SUMPRODUCT(MID(0&amp;feed!G476,LARGE(INDEX(ISNUMBER(--MID(feed!G476,ROW($1:$25),1))*
ROW($1:$25),0),ROW($1:$25))+1,1)*10^ROW($1:$25)/10)</f>
        <v>5</v>
      </c>
      <c r="H45" t="str">
        <f>feed!H476</f>
        <v>Good</v>
      </c>
      <c r="I45">
        <f>SUMPRODUCT(MID(0&amp;feed!I476,LARGE(INDEX(ISNUMBER(--MID(feed!I476,ROW($1:$25),1))*
ROW($1:$25),0),ROW($1:$25))+1,1)*10^ROW($1:$25)/10)</f>
        <v>8</v>
      </c>
      <c r="J45">
        <f>SUMPRODUCT(MID(0&amp;feed!L476,LARGE(INDEX(ISNUMBER(--MID(feed!L476,ROW($1:$25),1))*
ROW($1:$25),0),ROW($1:$25))+1,1)*10^ROW($1:$25)/10)</f>
        <v>1949</v>
      </c>
      <c r="K45">
        <f>SUMPRODUCT(MID(0&amp;feed!T476,LARGE(INDEX(ISNUMBER(--MID(feed!T476,ROW($1:$25),1))*
ROW($1:$25),0),ROW($1:$25))+1,1)*10^ROW($1:$25)/10)</f>
        <v>6174</v>
      </c>
      <c r="L45" t="str">
        <f>feed!N476</f>
        <v>Guinea</v>
      </c>
      <c r="M45">
        <f>SUMPRODUCT(MID(0&amp;feed!U476,LARGE(INDEX(ISNUMBER(--MID(feed!U476,ROW($1:$25),1))*
ROW($1:$25),0),ROW($1:$25))+1,1)*10^ROW($1:$25)/10)</f>
        <v>0</v>
      </c>
      <c r="N45" t="str">
        <f>feed!O476</f>
        <v>Untapped</v>
      </c>
      <c r="O45" t="str">
        <f>feed!P476</f>
        <v>Very Powerful</v>
      </c>
      <c r="P45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51122</v>
      </c>
      <c r="Q45" s="5">
        <f>feed!V476</f>
        <v>0</v>
      </c>
      <c r="R45" t="str">
        <f>feed!S476</f>
        <v>http://blocgame.com/stats.php?id=59029</v>
      </c>
      <c r="S45" s="5" t="str">
        <f>feed!W476</f>
        <v>Gandhi-like</v>
      </c>
    </row>
    <row r="46" spans="1:19" x14ac:dyDescent="0.25">
      <c r="A46" t="str">
        <f>feed!A154</f>
        <v>Somaliya</v>
      </c>
      <c r="B46" t="str">
        <f>feed!B154</f>
        <v>Al Somali</v>
      </c>
      <c r="C46" t="str">
        <f>feed!K154</f>
        <v>Inter/pol/</v>
      </c>
      <c r="D46">
        <f>SUMPRODUCT(MID(0&amp;feed!D154,LARGE(INDEX(ISNUMBER(--MID(feed!D154,ROW($1:$25),1))*
ROW($1:$25),0),ROW($1:$25))+1,1)*10^ROW($1:$25)/10)</f>
        <v>310</v>
      </c>
      <c r="E46">
        <f>SUMPRODUCT(MID(0&amp;feed!E154,LARGE(INDEX(ISNUMBER(--MID(feed!E154,ROW($1:$25),1))*
ROW($1:$25),0),ROW($1:$25))+1,1)*10^ROW($1:$25)/10)</f>
        <v>15</v>
      </c>
      <c r="F46" t="str">
        <f>feed!F154</f>
        <v>Almost Modern</v>
      </c>
      <c r="G46">
        <f>SUMPRODUCT(MID(0&amp;feed!G154,LARGE(INDEX(ISNUMBER(--MID(feed!G154,ROW($1:$25),1))*
ROW($1:$25),0),ROW($1:$25))+1,1)*10^ROW($1:$25)/10)</f>
        <v>5</v>
      </c>
      <c r="H46" t="str">
        <f>feed!H154</f>
        <v>Standard</v>
      </c>
      <c r="I46">
        <f>SUMPRODUCT(MID(0&amp;feed!I154,LARGE(INDEX(ISNUMBER(--MID(feed!I154,ROW($1:$25),1))*
ROW($1:$25),0),ROW($1:$25))+1,1)*10^ROW($1:$25)/10)</f>
        <v>0</v>
      </c>
      <c r="J46">
        <f>SUMPRODUCT(MID(0&amp;feed!L154,LARGE(INDEX(ISNUMBER(--MID(feed!L154,ROW($1:$25),1))*
ROW($1:$25),0),ROW($1:$25))+1,1)*10^ROW($1:$25)/10)</f>
        <v>9542</v>
      </c>
      <c r="K46">
        <f>SUMPRODUCT(MID(0&amp;feed!T154,LARGE(INDEX(ISNUMBER(--MID(feed!T154,ROW($1:$25),1))*
ROW($1:$25),0),ROW($1:$25))+1,1)*10^ROW($1:$25)/10)</f>
        <v>6153</v>
      </c>
      <c r="L46" t="str">
        <f>feed!N154</f>
        <v>Arabia</v>
      </c>
      <c r="M46">
        <f>SUMPRODUCT(MID(0&amp;feed!U154,LARGE(INDEX(ISNUMBER(--MID(feed!U154,ROW($1:$25),1))*
ROW($1:$25),0),ROW($1:$25))+1,1)*10^ROW($1:$25)/10)</f>
        <v>0</v>
      </c>
      <c r="N46" t="str">
        <f>feed!O154</f>
        <v>Near Depletion</v>
      </c>
      <c r="O46" t="str">
        <f>feed!P154</f>
        <v>Powerful</v>
      </c>
      <c r="P46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20906</v>
      </c>
      <c r="Q46" s="5">
        <f>feed!V154</f>
        <v>0</v>
      </c>
      <c r="R46" t="str">
        <f>feed!S154</f>
        <v>http://blocgame.com/stats.php?id=52569</v>
      </c>
      <c r="S46" s="5" t="str">
        <f>feed!W154</f>
        <v>Gandhi-like</v>
      </c>
    </row>
    <row r="47" spans="1:19" x14ac:dyDescent="0.25">
      <c r="A47" t="str">
        <f>feed!A856</f>
        <v>The Pure Ones</v>
      </c>
      <c r="B47" t="str">
        <f>feed!B856</f>
        <v>Fuhrer Hethler</v>
      </c>
      <c r="C47">
        <f>feed!K856</f>
        <v>0</v>
      </c>
      <c r="D47">
        <f>SUMPRODUCT(MID(0&amp;feed!D856,LARGE(INDEX(ISNUMBER(--MID(feed!D856,ROW($1:$25),1))*
ROW($1:$25),0),ROW($1:$25))+1,1)*10^ROW($1:$25)/10)</f>
        <v>20</v>
      </c>
      <c r="E47">
        <f>SUMPRODUCT(MID(0&amp;feed!E856,LARGE(INDEX(ISNUMBER(--MID(feed!E856,ROW($1:$25),1))*
ROW($1:$25),0),ROW($1:$25))+1,1)*10^ROW($1:$25)/10)</f>
        <v>0</v>
      </c>
      <c r="F47" t="str">
        <f>feed!F856</f>
        <v>Finest of the 19th century</v>
      </c>
      <c r="G47">
        <f>SUMPRODUCT(MID(0&amp;feed!G856,LARGE(INDEX(ISNUMBER(--MID(feed!G856,ROW($1:$25),1))*
ROW($1:$25),0),ROW($1:$25))+1,1)*10^ROW($1:$25)/10)</f>
        <v>0</v>
      </c>
      <c r="H47" t="str">
        <f>feed!H856</f>
        <v>Standard</v>
      </c>
      <c r="I47">
        <f>SUMPRODUCT(MID(0&amp;feed!I856,LARGE(INDEX(ISNUMBER(--MID(feed!I856,ROW($1:$25),1))*
ROW($1:$25),0),ROW($1:$25))+1,1)*10^ROW($1:$25)/10)</f>
        <v>117</v>
      </c>
      <c r="J47">
        <f>SUMPRODUCT(MID(0&amp;feed!L856,LARGE(INDEX(ISNUMBER(--MID(feed!L856,ROW($1:$25),1))*
ROW($1:$25),0),ROW($1:$25))+1,1)*10^ROW($1:$25)/10)</f>
        <v>355</v>
      </c>
      <c r="K47">
        <f>SUMPRODUCT(MID(0&amp;feed!T856,LARGE(INDEX(ISNUMBER(--MID(feed!T856,ROW($1:$25),1))*
ROW($1:$25),0),ROW($1:$25))+1,1)*10^ROW($1:$25)/10)</f>
        <v>6149</v>
      </c>
      <c r="L47" t="str">
        <f>feed!N856</f>
        <v>Arabia</v>
      </c>
      <c r="M47">
        <f>SUMPRODUCT(MID(0&amp;feed!U856,LARGE(INDEX(ISNUMBER(--MID(feed!U856,ROW($1:$25),1))*
ROW($1:$25),0),ROW($1:$25))+1,1)*10^ROW($1:$25)/10)</f>
        <v>0</v>
      </c>
      <c r="N47" t="str">
        <f>feed!O856</f>
        <v>Untapped</v>
      </c>
      <c r="O47" t="str">
        <f>feed!P856</f>
        <v>None</v>
      </c>
      <c r="P47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47" s="5">
        <f>feed!V856</f>
        <v>0</v>
      </c>
      <c r="R47" t="str">
        <f>feed!S856</f>
        <v>http://blocgame.com/stats.php?id=61429</v>
      </c>
      <c r="S47" s="5" t="str">
        <f>feed!W856</f>
        <v>Angelic</v>
      </c>
    </row>
    <row r="48" spans="1:19" x14ac:dyDescent="0.25">
      <c r="A48" t="str">
        <f>feed!A127</f>
        <v>Ragnorak</v>
      </c>
      <c r="B48" t="str">
        <f>feed!B127</f>
        <v>Yggdrasil</v>
      </c>
      <c r="C48" t="str">
        <f>feed!K127</f>
        <v>Inter/pol/</v>
      </c>
      <c r="D48">
        <f>SUMPRODUCT(MID(0&amp;feed!D127,LARGE(INDEX(ISNUMBER(--MID(feed!D127,ROW($1:$25),1))*
ROW($1:$25),0),ROW($1:$25))+1,1)*10^ROW($1:$25)/10)</f>
        <v>128</v>
      </c>
      <c r="E48">
        <f>SUMPRODUCT(MID(0&amp;feed!E127,LARGE(INDEX(ISNUMBER(--MID(feed!E127,ROW($1:$25),1))*
ROW($1:$25),0),ROW($1:$25))+1,1)*10^ROW($1:$25)/10)</f>
        <v>36</v>
      </c>
      <c r="F48" t="str">
        <f>feed!F127</f>
        <v>Almost Modern</v>
      </c>
      <c r="G48">
        <f>SUMPRODUCT(MID(0&amp;feed!G127,LARGE(INDEX(ISNUMBER(--MID(feed!G127,ROW($1:$25),1))*
ROW($1:$25),0),ROW($1:$25))+1,1)*10^ROW($1:$25)/10)</f>
        <v>8</v>
      </c>
      <c r="H48" t="str">
        <f>feed!H127</f>
        <v>Poor</v>
      </c>
      <c r="I48">
        <f>SUMPRODUCT(MID(0&amp;feed!I127,LARGE(INDEX(ISNUMBER(--MID(feed!I127,ROW($1:$25),1))*
ROW($1:$25),0),ROW($1:$25))+1,1)*10^ROW($1:$25)/10)</f>
        <v>0</v>
      </c>
      <c r="J48">
        <f>SUMPRODUCT(MID(0&amp;feed!L127,LARGE(INDEX(ISNUMBER(--MID(feed!L127,ROW($1:$25),1))*
ROW($1:$25),0),ROW($1:$25))+1,1)*10^ROW($1:$25)/10)</f>
        <v>10997</v>
      </c>
      <c r="K48">
        <f>SUMPRODUCT(MID(0&amp;feed!T127,LARGE(INDEX(ISNUMBER(--MID(feed!T127,ROW($1:$25),1))*
ROW($1:$25),0),ROW($1:$25))+1,1)*10^ROW($1:$25)/10)</f>
        <v>6020</v>
      </c>
      <c r="L48" t="str">
        <f>feed!N127</f>
        <v>Egypt</v>
      </c>
      <c r="M48">
        <f>SUMPRODUCT(MID(0&amp;feed!U127,LARGE(INDEX(ISNUMBER(--MID(feed!U127,ROW($1:$25),1))*
ROW($1:$25),0),ROW($1:$25))+1,1)*10^ROW($1:$25)/10)</f>
        <v>1</v>
      </c>
      <c r="N48" t="str">
        <f>feed!O127</f>
        <v>Untapped</v>
      </c>
      <c r="O48" t="str">
        <f>feed!P127</f>
        <v>Very Powerful</v>
      </c>
      <c r="P48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70992</v>
      </c>
      <c r="Q48" s="5">
        <f>feed!V127</f>
        <v>0</v>
      </c>
      <c r="R48" t="str">
        <f>feed!S127</f>
        <v>http://blocgame.com/stats.php?id=52905</v>
      </c>
      <c r="S48" s="5" t="str">
        <f>feed!W127</f>
        <v>Gandhi-like</v>
      </c>
    </row>
    <row r="49" spans="1:19" x14ac:dyDescent="0.25">
      <c r="A49" t="str">
        <f>feed!A396</f>
        <v>Sariis</v>
      </c>
      <c r="B49" t="str">
        <f>feed!B396</f>
        <v>Bavilin</v>
      </c>
      <c r="C49" t="str">
        <f>feed!K396</f>
        <v>The High Council</v>
      </c>
      <c r="D49">
        <f>SUMPRODUCT(MID(0&amp;feed!D396,LARGE(INDEX(ISNUMBER(--MID(feed!D396,ROW($1:$25),1))*
ROW($1:$25),0),ROW($1:$25))+1,1)*10^ROW($1:$25)/10)</f>
        <v>76</v>
      </c>
      <c r="E49">
        <f>SUMPRODUCT(MID(0&amp;feed!E396,LARGE(INDEX(ISNUMBER(--MID(feed!E396,ROW($1:$25),1))*
ROW($1:$25),0),ROW($1:$25))+1,1)*10^ROW($1:$25)/10)</f>
        <v>1</v>
      </c>
      <c r="F49" t="str">
        <f>feed!F396</f>
        <v>Second World War surplus</v>
      </c>
      <c r="G49">
        <f>SUMPRODUCT(MID(0&amp;feed!G396,LARGE(INDEX(ISNUMBER(--MID(feed!G396,ROW($1:$25),1))*
ROW($1:$25),0),ROW($1:$25))+1,1)*10^ROW($1:$25)/10)</f>
        <v>3</v>
      </c>
      <c r="H49" t="str">
        <f>feed!H396</f>
        <v>Elite</v>
      </c>
      <c r="I49">
        <f>SUMPRODUCT(MID(0&amp;feed!I396,LARGE(INDEX(ISNUMBER(--MID(feed!I396,ROW($1:$25),1))*
ROW($1:$25),0),ROW($1:$25))+1,1)*10^ROW($1:$25)/10)</f>
        <v>0</v>
      </c>
      <c r="J49">
        <f>SUMPRODUCT(MID(0&amp;feed!L396,LARGE(INDEX(ISNUMBER(--MID(feed!L396,ROW($1:$25),1))*
ROW($1:$25),0),ROW($1:$25))+1,1)*10^ROW($1:$25)/10)</f>
        <v>2991</v>
      </c>
      <c r="K49">
        <f>SUMPRODUCT(MID(0&amp;feed!T396,LARGE(INDEX(ISNUMBER(--MID(feed!T396,ROW($1:$25),1))*
ROW($1:$25),0),ROW($1:$25))+1,1)*10^ROW($1:$25)/10)</f>
        <v>6016</v>
      </c>
      <c r="L49" t="str">
        <f>feed!N396</f>
        <v>Atlas</v>
      </c>
      <c r="M49">
        <f>SUMPRODUCT(MID(0&amp;feed!U396,LARGE(INDEX(ISNUMBER(--MID(feed!U396,ROW($1:$25),1))*
ROW($1:$25),0),ROW($1:$25))+1,1)*10^ROW($1:$25)/10)</f>
        <v>0</v>
      </c>
      <c r="N49">
        <f>feed!O396</f>
        <v>0</v>
      </c>
      <c r="O49" t="str">
        <f>feed!P396</f>
        <v>Mediocre</v>
      </c>
      <c r="P49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23008</v>
      </c>
      <c r="Q49" s="5">
        <f>feed!V396</f>
        <v>0.05</v>
      </c>
      <c r="R49" t="str">
        <f>feed!S396</f>
        <v>http://blocgame.com/stats.php?id=60186</v>
      </c>
      <c r="S49" s="5" t="str">
        <f>feed!W396</f>
        <v>Gandhi-like</v>
      </c>
    </row>
    <row r="50" spans="1:19" x14ac:dyDescent="0.25">
      <c r="A50" t="str">
        <f>feed!A374</f>
        <v>Geli Kurd</v>
      </c>
      <c r="B50" t="str">
        <f>feed!B374</f>
        <v>Rando</v>
      </c>
      <c r="C50" t="str">
        <f>feed!K374</f>
        <v>Brotherhood of Zion</v>
      </c>
      <c r="D50">
        <f>SUMPRODUCT(MID(0&amp;feed!D374,LARGE(INDEX(ISNUMBER(--MID(feed!D374,ROW($1:$25),1))*
ROW($1:$25),0),ROW($1:$25))+1,1)*10^ROW($1:$25)/10)</f>
        <v>176</v>
      </c>
      <c r="E50">
        <f>SUMPRODUCT(MID(0&amp;feed!E374,LARGE(INDEX(ISNUMBER(--MID(feed!E374,ROW($1:$25),1))*
ROW($1:$25),0),ROW($1:$25))+1,1)*10^ROW($1:$25)/10)</f>
        <v>24</v>
      </c>
      <c r="F50" t="str">
        <f>feed!F374</f>
        <v>Advanced</v>
      </c>
      <c r="G50">
        <f>SUMPRODUCT(MID(0&amp;feed!G374,LARGE(INDEX(ISNUMBER(--MID(feed!G374,ROW($1:$25),1))*
ROW($1:$25),0),ROW($1:$25))+1,1)*10^ROW($1:$25)/10)</f>
        <v>7</v>
      </c>
      <c r="H50" t="str">
        <f>feed!H374</f>
        <v>Elite</v>
      </c>
      <c r="I50">
        <f>SUMPRODUCT(MID(0&amp;feed!I374,LARGE(INDEX(ISNUMBER(--MID(feed!I374,ROW($1:$25),1))*
ROW($1:$25),0),ROW($1:$25))+1,1)*10^ROW($1:$25)/10)</f>
        <v>87</v>
      </c>
      <c r="J50">
        <f>SUMPRODUCT(MID(0&amp;feed!L374,LARGE(INDEX(ISNUMBER(--MID(feed!L374,ROW($1:$25),1))*
ROW($1:$25),0),ROW($1:$25))+1,1)*10^ROW($1:$25)/10)</f>
        <v>3307</v>
      </c>
      <c r="K50">
        <f>SUMPRODUCT(MID(0&amp;feed!T374,LARGE(INDEX(ISNUMBER(--MID(feed!T374,ROW($1:$25),1))*
ROW($1:$25),0),ROW($1:$25))+1,1)*10^ROW($1:$25)/10)</f>
        <v>5934</v>
      </c>
      <c r="L50" t="str">
        <f>feed!N374</f>
        <v>Mesopotamia</v>
      </c>
      <c r="M50">
        <f>SUMPRODUCT(MID(0&amp;feed!U374,LARGE(INDEX(ISNUMBER(--MID(feed!U374,ROW($1:$25),1))*
ROW($1:$25),0),ROW($1:$25))+1,1)*10^ROW($1:$25)/10)</f>
        <v>0</v>
      </c>
      <c r="N50" t="str">
        <f>feed!O374</f>
        <v>Untapped</v>
      </c>
      <c r="O50" t="str">
        <f>feed!P374</f>
        <v>Very Powerful</v>
      </c>
      <c r="P50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79838</v>
      </c>
      <c r="Q50" s="5">
        <f>feed!V374</f>
        <v>0</v>
      </c>
      <c r="R50" t="str">
        <f>feed!S374</f>
        <v>http://blocgame.com/stats.php?id=47768</v>
      </c>
      <c r="S50" s="5" t="str">
        <f>feed!W374</f>
        <v>Gandhi-like</v>
      </c>
    </row>
    <row r="51" spans="1:19" x14ac:dyDescent="0.25">
      <c r="A51" t="str">
        <f>feed!A564</f>
        <v>Newbish</v>
      </c>
      <c r="B51" t="str">
        <f>feed!B564</f>
        <v>Newbish</v>
      </c>
      <c r="C51" t="str">
        <f>feed!K564</f>
        <v>SPQR</v>
      </c>
      <c r="D51">
        <f>SUMPRODUCT(MID(0&amp;feed!D564,LARGE(INDEX(ISNUMBER(--MID(feed!D564,ROW($1:$25),1))*
ROW($1:$25),0),ROW($1:$25))+1,1)*10^ROW($1:$25)/10)</f>
        <v>78</v>
      </c>
      <c r="E51">
        <f>SUMPRODUCT(MID(0&amp;feed!E564,LARGE(INDEX(ISNUMBER(--MID(feed!E564,ROW($1:$25),1))*
ROW($1:$25),0),ROW($1:$25))+1,1)*10^ROW($1:$25)/10)</f>
        <v>1</v>
      </c>
      <c r="F51" t="str">
        <f>feed!F564</f>
        <v>Korean War surplus</v>
      </c>
      <c r="G51">
        <f>SUMPRODUCT(MID(0&amp;feed!G564,LARGE(INDEX(ISNUMBER(--MID(feed!G564,ROW($1:$25),1))*
ROW($1:$25),0),ROW($1:$25))+1,1)*10^ROW($1:$25)/10)</f>
        <v>3</v>
      </c>
      <c r="H51" t="str">
        <f>feed!H564</f>
        <v>Standard</v>
      </c>
      <c r="I51">
        <f>SUMPRODUCT(MID(0&amp;feed!I564,LARGE(INDEX(ISNUMBER(--MID(feed!I564,ROW($1:$25),1))*
ROW($1:$25),0),ROW($1:$25))+1,1)*10^ROW($1:$25)/10)</f>
        <v>9</v>
      </c>
      <c r="J51">
        <f>SUMPRODUCT(MID(0&amp;feed!L564,LARGE(INDEX(ISNUMBER(--MID(feed!L564,ROW($1:$25),1))*
ROW($1:$25),0),ROW($1:$25))+1,1)*10^ROW($1:$25)/10)</f>
        <v>1463</v>
      </c>
      <c r="K51">
        <f>SUMPRODUCT(MID(0&amp;feed!T564,LARGE(INDEX(ISNUMBER(--MID(feed!T564,ROW($1:$25),1))*
ROW($1:$25),0),ROW($1:$25))+1,1)*10^ROW($1:$25)/10)</f>
        <v>5922</v>
      </c>
      <c r="L51" t="str">
        <f>feed!N564</f>
        <v>Mesopotamia</v>
      </c>
      <c r="M51">
        <f>SUMPRODUCT(MID(0&amp;feed!U564,LARGE(INDEX(ISNUMBER(--MID(feed!U564,ROW($1:$25),1))*
ROW($1:$25),0),ROW($1:$25))+1,1)*10^ROW($1:$25)/10)</f>
        <v>0</v>
      </c>
      <c r="N51" t="str">
        <f>feed!O564</f>
        <v>Untapped</v>
      </c>
      <c r="O51" t="str">
        <f>feed!P564</f>
        <v>Powerful</v>
      </c>
      <c r="P51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33025</v>
      </c>
      <c r="Q51" s="5">
        <f>feed!V564</f>
        <v>0</v>
      </c>
      <c r="R51" t="str">
        <f>feed!S564</f>
        <v>http://blocgame.com/stats.php?id=59854</v>
      </c>
      <c r="S51" s="5" t="str">
        <f>feed!W564</f>
        <v>Angelic</v>
      </c>
    </row>
    <row r="52" spans="1:19" x14ac:dyDescent="0.25">
      <c r="A52" t="str">
        <f>feed!A303</f>
        <v>Reikland</v>
      </c>
      <c r="B52" t="str">
        <f>feed!B303</f>
        <v>Karl-Franz I</v>
      </c>
      <c r="C52" t="str">
        <f>feed!K303</f>
        <v>The High Council</v>
      </c>
      <c r="D52">
        <f>SUMPRODUCT(MID(0&amp;feed!D303,LARGE(INDEX(ISNUMBER(--MID(feed!D303,ROW($1:$25),1))*
ROW($1:$25),0),ROW($1:$25))+1,1)*10^ROW($1:$25)/10)</f>
        <v>82</v>
      </c>
      <c r="E52">
        <f>SUMPRODUCT(MID(0&amp;feed!E303,LARGE(INDEX(ISNUMBER(--MID(feed!E303,ROW($1:$25),1))*
ROW($1:$25),0),ROW($1:$25))+1,1)*10^ROW($1:$25)/10)</f>
        <v>11</v>
      </c>
      <c r="F52" t="str">
        <f>feed!F303</f>
        <v>Vietnam War surplus</v>
      </c>
      <c r="G52">
        <f>SUMPRODUCT(MID(0&amp;feed!G303,LARGE(INDEX(ISNUMBER(--MID(feed!G303,ROW($1:$25),1))*
ROW($1:$25),0),ROW($1:$25))+1,1)*10^ROW($1:$25)/10)</f>
        <v>2</v>
      </c>
      <c r="H52" t="str">
        <f>feed!H303</f>
        <v>Elite</v>
      </c>
      <c r="I52">
        <f>SUMPRODUCT(MID(0&amp;feed!I303,LARGE(INDEX(ISNUMBER(--MID(feed!I303,ROW($1:$25),1))*
ROW($1:$25),0),ROW($1:$25))+1,1)*10^ROW($1:$25)/10)</f>
        <v>1</v>
      </c>
      <c r="J52">
        <f>SUMPRODUCT(MID(0&amp;feed!L303,LARGE(INDEX(ISNUMBER(--MID(feed!L303,ROW($1:$25),1))*
ROW($1:$25),0),ROW($1:$25))+1,1)*10^ROW($1:$25)/10)</f>
        <v>4674</v>
      </c>
      <c r="K52">
        <f>SUMPRODUCT(MID(0&amp;feed!T303,LARGE(INDEX(ISNUMBER(--MID(feed!T303,ROW($1:$25),1))*
ROW($1:$25),0),ROW($1:$25))+1,1)*10^ROW($1:$25)/10)</f>
        <v>5886</v>
      </c>
      <c r="L52" t="str">
        <f>feed!N303</f>
        <v>Persia</v>
      </c>
      <c r="M52">
        <f>SUMPRODUCT(MID(0&amp;feed!U303,LARGE(INDEX(ISNUMBER(--MID(feed!U303,ROW($1:$25),1))*
ROW($1:$25),0),ROW($1:$25))+1,1)*10^ROW($1:$25)/10)</f>
        <v>0</v>
      </c>
      <c r="N52" t="str">
        <f>feed!O303</f>
        <v>Untapped</v>
      </c>
      <c r="O52" t="str">
        <f>feed!P303</f>
        <v>Powerful</v>
      </c>
      <c r="P52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16172</v>
      </c>
      <c r="Q52" s="5">
        <f>feed!V303</f>
        <v>0</v>
      </c>
      <c r="R52" t="str">
        <f>feed!S303</f>
        <v>http://blocgame.com/stats.php?id=58781</v>
      </c>
      <c r="S52" s="5" t="str">
        <f>feed!W303</f>
        <v>Gandhi-like</v>
      </c>
    </row>
    <row r="53" spans="1:19" x14ac:dyDescent="0.25">
      <c r="A53" t="str">
        <f>feed!A452</f>
        <v>Magna Bonom</v>
      </c>
      <c r="B53" t="str">
        <f>feed!B452</f>
        <v>Krull</v>
      </c>
      <c r="C53" t="str">
        <f>feed!K452</f>
        <v>Brotherhood of Nod</v>
      </c>
      <c r="D53">
        <f>SUMPRODUCT(MID(0&amp;feed!D452,LARGE(INDEX(ISNUMBER(--MID(feed!D452,ROW($1:$25),1))*
ROW($1:$25),0),ROW($1:$25))+1,1)*10^ROW($1:$25)/10)</f>
        <v>156</v>
      </c>
      <c r="E53">
        <f>SUMPRODUCT(MID(0&amp;feed!E452,LARGE(INDEX(ISNUMBER(--MID(feed!E452,ROW($1:$25),1))*
ROW($1:$25),0),ROW($1:$25))+1,1)*10^ROW($1:$25)/10)</f>
        <v>19</v>
      </c>
      <c r="F53" t="str">
        <f>feed!F452</f>
        <v>Korean War surplus</v>
      </c>
      <c r="G53">
        <f>SUMPRODUCT(MID(0&amp;feed!G452,LARGE(INDEX(ISNUMBER(--MID(feed!G452,ROW($1:$25),1))*
ROW($1:$25),0),ROW($1:$25))+1,1)*10^ROW($1:$25)/10)</f>
        <v>6</v>
      </c>
      <c r="H53" t="str">
        <f>feed!H452</f>
        <v>Elite</v>
      </c>
      <c r="I53">
        <f>SUMPRODUCT(MID(0&amp;feed!I452,LARGE(INDEX(ISNUMBER(--MID(feed!I452,ROW($1:$25),1))*
ROW($1:$25),0),ROW($1:$25))+1,1)*10^ROW($1:$25)/10)</f>
        <v>5</v>
      </c>
      <c r="J53">
        <f>SUMPRODUCT(MID(0&amp;feed!L452,LARGE(INDEX(ISNUMBER(--MID(feed!L452,ROW($1:$25),1))*
ROW($1:$25),0),ROW($1:$25))+1,1)*10^ROW($1:$25)/10)</f>
        <v>2150</v>
      </c>
      <c r="K53">
        <f>SUMPRODUCT(MID(0&amp;feed!T452,LARGE(INDEX(ISNUMBER(--MID(feed!T452,ROW($1:$25),1))*
ROW($1:$25),0),ROW($1:$25))+1,1)*10^ROW($1:$25)/10)</f>
        <v>5777</v>
      </c>
      <c r="L53" t="str">
        <f>feed!N452</f>
        <v>Egypt</v>
      </c>
      <c r="M53">
        <f>SUMPRODUCT(MID(0&amp;feed!U452,LARGE(INDEX(ISNUMBER(--MID(feed!U452,ROW($1:$25),1))*
ROW($1:$25),0),ROW($1:$25))+1,1)*10^ROW($1:$25)/10)</f>
        <v>0</v>
      </c>
      <c r="N53" t="str">
        <f>feed!O452</f>
        <v>Untapped</v>
      </c>
      <c r="O53" t="str">
        <f>feed!P452</f>
        <v>Very Powerful</v>
      </c>
      <c r="P53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43027</v>
      </c>
      <c r="Q53" s="5">
        <f>feed!V452</f>
        <v>0</v>
      </c>
      <c r="R53" t="str">
        <f>feed!S452</f>
        <v>http://blocgame.com/stats.php?id=59435</v>
      </c>
      <c r="S53" s="5" t="str">
        <f>feed!W452</f>
        <v>Gandhi-like</v>
      </c>
    </row>
    <row r="54" spans="1:19" x14ac:dyDescent="0.25">
      <c r="A54" t="str">
        <f>feed!A577</f>
        <v>TheDankLight</v>
      </c>
      <c r="B54" t="str">
        <f>feed!B577</f>
        <v>TheDankDark</v>
      </c>
      <c r="C54" t="str">
        <f>feed!K577</f>
        <v>The High Council</v>
      </c>
      <c r="D54">
        <f>SUMPRODUCT(MID(0&amp;feed!D577,LARGE(INDEX(ISNUMBER(--MID(feed!D577,ROW($1:$25),1))*
ROW($1:$25),0),ROW($1:$25))+1,1)*10^ROW($1:$25)/10)</f>
        <v>91</v>
      </c>
      <c r="E54">
        <f>SUMPRODUCT(MID(0&amp;feed!E577,LARGE(INDEX(ISNUMBER(--MID(feed!E577,ROW($1:$25),1))*
ROW($1:$25),0),ROW($1:$25))+1,1)*10^ROW($1:$25)/10)</f>
        <v>5</v>
      </c>
      <c r="F54" t="str">
        <f>feed!F577</f>
        <v>Second World War surplus</v>
      </c>
      <c r="G54">
        <f>SUMPRODUCT(MID(0&amp;feed!G577,LARGE(INDEX(ISNUMBER(--MID(feed!G577,ROW($1:$25),1))*
ROW($1:$25),0),ROW($1:$25))+1,1)*10^ROW($1:$25)/10)</f>
        <v>3</v>
      </c>
      <c r="H54" t="str">
        <f>feed!H577</f>
        <v>Elite</v>
      </c>
      <c r="I54">
        <f>SUMPRODUCT(MID(0&amp;feed!I577,LARGE(INDEX(ISNUMBER(--MID(feed!I577,ROW($1:$25),1))*
ROW($1:$25),0),ROW($1:$25))+1,1)*10^ROW($1:$25)/10)</f>
        <v>3</v>
      </c>
      <c r="J54">
        <f>SUMPRODUCT(MID(0&amp;feed!L577,LARGE(INDEX(ISNUMBER(--MID(feed!L577,ROW($1:$25),1))*
ROW($1:$25),0),ROW($1:$25))+1,1)*10^ROW($1:$25)/10)</f>
        <v>1418</v>
      </c>
      <c r="K54">
        <f>SUMPRODUCT(MID(0&amp;feed!T577,LARGE(INDEX(ISNUMBER(--MID(feed!T577,ROW($1:$25),1))*
ROW($1:$25),0),ROW($1:$25))+1,1)*10^ROW($1:$25)/10)</f>
        <v>5692</v>
      </c>
      <c r="L54" t="str">
        <f>feed!N577</f>
        <v>Persia</v>
      </c>
      <c r="M54">
        <f>SUMPRODUCT(MID(0&amp;feed!U577,LARGE(INDEX(ISNUMBER(--MID(feed!U577,ROW($1:$25),1))*
ROW($1:$25),0),ROW($1:$25))+1,1)*10^ROW($1:$25)/10)</f>
        <v>0</v>
      </c>
      <c r="N54" t="str">
        <f>feed!O577</f>
        <v>Plentiful</v>
      </c>
      <c r="O54" t="str">
        <f>feed!P577</f>
        <v>Mediocre</v>
      </c>
      <c r="P54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32344</v>
      </c>
      <c r="Q54" s="5">
        <f>feed!V577</f>
        <v>0</v>
      </c>
      <c r="R54" t="str">
        <f>feed!S577</f>
        <v>http://blocgame.com/stats.php?id=60950</v>
      </c>
      <c r="S54" s="5" t="str">
        <f>feed!W577</f>
        <v>Gandhi-like</v>
      </c>
    </row>
    <row r="55" spans="1:19" x14ac:dyDescent="0.25">
      <c r="A55" t="str">
        <f>feed!A506</f>
        <v>Aquitastan</v>
      </c>
      <c r="B55" t="str">
        <f>feed!B506</f>
        <v>LongDukDong</v>
      </c>
      <c r="C55">
        <f>feed!K506</f>
        <v>0</v>
      </c>
      <c r="D55">
        <f>SUMPRODUCT(MID(0&amp;feed!D506,LARGE(INDEX(ISNUMBER(--MID(feed!D506,ROW($1:$25),1))*
ROW($1:$25),0),ROW($1:$25))+1,1)*10^ROW($1:$25)/10)</f>
        <v>12</v>
      </c>
      <c r="E55">
        <f>SUMPRODUCT(MID(0&amp;feed!E506,LARGE(INDEX(ISNUMBER(--MID(feed!E506,ROW($1:$25),1))*
ROW($1:$25),0),ROW($1:$25))+1,1)*10^ROW($1:$25)/10)</f>
        <v>0</v>
      </c>
      <c r="F55" t="str">
        <f>feed!F506</f>
        <v>Second World War surplus</v>
      </c>
      <c r="G55">
        <f>SUMPRODUCT(MID(0&amp;feed!G506,LARGE(INDEX(ISNUMBER(--MID(feed!G506,ROW($1:$25),1))*
ROW($1:$25),0),ROW($1:$25))+1,1)*10^ROW($1:$25)/10)</f>
        <v>0</v>
      </c>
      <c r="H55" t="str">
        <f>feed!H506</f>
        <v>Good</v>
      </c>
      <c r="I55">
        <f>SUMPRODUCT(MID(0&amp;feed!I506,LARGE(INDEX(ISNUMBER(--MID(feed!I506,ROW($1:$25),1))*
ROW($1:$25),0),ROW($1:$25))+1,1)*10^ROW($1:$25)/10)</f>
        <v>142</v>
      </c>
      <c r="J55">
        <f>SUMPRODUCT(MID(0&amp;feed!L506,LARGE(INDEX(ISNUMBER(--MID(feed!L506,ROW($1:$25),1))*
ROW($1:$25),0),ROW($1:$25))+1,1)*10^ROW($1:$25)/10)</f>
        <v>1780</v>
      </c>
      <c r="K55">
        <f>SUMPRODUCT(MID(0&amp;feed!T506,LARGE(INDEX(ISNUMBER(--MID(feed!T506,ROW($1:$25),1))*
ROW($1:$25),0),ROW($1:$25))+1,1)*10^ROW($1:$25)/10)</f>
        <v>5660</v>
      </c>
      <c r="L55" t="str">
        <f>feed!N506</f>
        <v>Arabia</v>
      </c>
      <c r="M55">
        <f>SUMPRODUCT(MID(0&amp;feed!U506,LARGE(INDEX(ISNUMBER(--MID(feed!U506,ROW($1:$25),1))*
ROW($1:$25),0),ROW($1:$25))+1,1)*10^ROW($1:$25)/10)</f>
        <v>0</v>
      </c>
      <c r="N55" t="str">
        <f>feed!O506</f>
        <v>Untapped</v>
      </c>
      <c r="O55" t="str">
        <f>feed!P506</f>
        <v>None</v>
      </c>
      <c r="P55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13750</v>
      </c>
      <c r="Q55" s="5">
        <f>feed!V506</f>
        <v>0</v>
      </c>
      <c r="R55" t="str">
        <f>feed!S506</f>
        <v>http://blocgame.com/stats.php?id=59321</v>
      </c>
      <c r="S55" s="5" t="str">
        <f>feed!W506</f>
        <v>Questionable</v>
      </c>
    </row>
    <row r="56" spans="1:19" x14ac:dyDescent="0.25">
      <c r="A56" t="str">
        <f>feed!A1021</f>
        <v>Bazistan</v>
      </c>
      <c r="B56" t="str">
        <f>feed!B1021</f>
        <v>Arak-Hidi Malik</v>
      </c>
      <c r="C56">
        <f>feed!K1021</f>
        <v>0</v>
      </c>
      <c r="D56">
        <f>SUMPRODUCT(MID(0&amp;feed!D1021,LARGE(INDEX(ISNUMBER(--MID(feed!D1021,ROW($1:$25),1))*
ROW($1:$25),0),ROW($1:$25))+1,1)*10^ROW($1:$25)/10)</f>
        <v>9</v>
      </c>
      <c r="E56">
        <f>SUMPRODUCT(MID(0&amp;feed!E1021,LARGE(INDEX(ISNUMBER(--MID(feed!E1021,ROW($1:$25),1))*
ROW($1:$25),0),ROW($1:$25))+1,1)*10^ROW($1:$25)/10)</f>
        <v>0</v>
      </c>
      <c r="F56" t="str">
        <f>feed!F1021</f>
        <v>First World War surplus</v>
      </c>
      <c r="G56">
        <f>SUMPRODUCT(MID(0&amp;feed!G1021,LARGE(INDEX(ISNUMBER(--MID(feed!G1021,ROW($1:$25),1))*
ROW($1:$25),0),ROW($1:$25))+1,1)*10^ROW($1:$25)/10)</f>
        <v>0</v>
      </c>
      <c r="H56" t="str">
        <f>feed!H1021</f>
        <v>Undisciplined Rabble</v>
      </c>
      <c r="I56">
        <f>SUMPRODUCT(MID(0&amp;feed!I1021,LARGE(INDEX(ISNUMBER(--MID(feed!I1021,ROW($1:$25),1))*
ROW($1:$25),0),ROW($1:$25))+1,1)*10^ROW($1:$25)/10)</f>
        <v>0</v>
      </c>
      <c r="J56">
        <f>SUMPRODUCT(MID(0&amp;feed!L1021,LARGE(INDEX(ISNUMBER(--MID(feed!L1021,ROW($1:$25),1))*
ROW($1:$25),0),ROW($1:$25))+1,1)*10^ROW($1:$25)/10)</f>
        <v>228</v>
      </c>
      <c r="K56">
        <f>SUMPRODUCT(MID(0&amp;feed!T1021,LARGE(INDEX(ISNUMBER(--MID(feed!T1021,ROW($1:$25),1))*
ROW($1:$25),0),ROW($1:$25))+1,1)*10^ROW($1:$25)/10)</f>
        <v>5636</v>
      </c>
      <c r="L56" t="str">
        <f>feed!N1021</f>
        <v>Arabia</v>
      </c>
      <c r="M56">
        <f>SUMPRODUCT(MID(0&amp;feed!U1021,LARGE(INDEX(ISNUMBER(--MID(feed!U1021,ROW($1:$25),1))*
ROW($1:$25),0),ROW($1:$25))+1,1)*10^ROW($1:$25)/10)</f>
        <v>0</v>
      </c>
      <c r="N56" t="str">
        <f>feed!O1021</f>
        <v>Untapped</v>
      </c>
      <c r="O56" t="str">
        <f>feed!P1021</f>
        <v>None</v>
      </c>
      <c r="P56" s="4">
        <f>IFERROR(LEFT(SUMPRODUCT(MID(0&amp;feed!R1021,LARGE(INDEX(ISNUMBER(--MID(feed!R1021,ROW($1:$25),1))*
ROW($1:$25),0),ROW($1:$25))+1,1)*10^ROW($1:$25)/10), LEN(SUMPRODUCT(MID(0&amp;feed!R1021,LARGE(INDEX(ISNUMBER(--MID(feed!R1021,ROW($1:$25),1))*
ROW($1:$25),0),ROW($1:$25))+1,1)*10^ROW($1:$25)/10))-1)*1,TRIM(LEFT(SUMPRODUCT(MID(0&amp;feed!R1021,LARGE(INDEX(ISNUMBER(--MID(feed!R1021,ROW($1:$25),1))*
ROW($1:$25),0),ROW($1:$25))+1,1)*10^ROW($1:$25)/10), LEN(SUMPRODUCT(MID(0&amp;feed!R1021,LARGE(INDEX(ISNUMBER(--MID(feed!R1021,ROW($1:$25),1))*
ROW($1:$25),0),ROW($1:$25))+1,1)*10^ROW($1:$25)/10))-1)))</f>
        <v>16667</v>
      </c>
      <c r="Q56" s="5">
        <f>feed!V1021</f>
        <v>0</v>
      </c>
      <c r="R56" t="str">
        <f>feed!S1021</f>
        <v>http://blocgame.com/stats.php?id=61351</v>
      </c>
      <c r="S56" s="5" t="str">
        <f>feed!W1021</f>
        <v>Good</v>
      </c>
    </row>
    <row r="57" spans="1:19" x14ac:dyDescent="0.25">
      <c r="A57" t="str">
        <f>feed!A663</f>
        <v>Agostino</v>
      </c>
      <c r="B57" t="str">
        <f>feed!B663</f>
        <v>Augusto</v>
      </c>
      <c r="C57" t="str">
        <f>feed!K663</f>
        <v>The High Council</v>
      </c>
      <c r="D57">
        <f>SUMPRODUCT(MID(0&amp;feed!D663,LARGE(INDEX(ISNUMBER(--MID(feed!D663,ROW($1:$25),1))*
ROW($1:$25),0),ROW($1:$25))+1,1)*10^ROW($1:$25)/10)</f>
        <v>130</v>
      </c>
      <c r="E57">
        <f>SUMPRODUCT(MID(0&amp;feed!E663,LARGE(INDEX(ISNUMBER(--MID(feed!E663,ROW($1:$25),1))*
ROW($1:$25),0),ROW($1:$25))+1,1)*10^ROW($1:$25)/10)</f>
        <v>9</v>
      </c>
      <c r="F57" t="str">
        <f>feed!F663</f>
        <v>Second World War surplus</v>
      </c>
      <c r="G57">
        <f>SUMPRODUCT(MID(0&amp;feed!G663,LARGE(INDEX(ISNUMBER(--MID(feed!G663,ROW($1:$25),1))*
ROW($1:$25),0),ROW($1:$25))+1,1)*10^ROW($1:$25)/10)</f>
        <v>4</v>
      </c>
      <c r="H57" t="str">
        <f>feed!H663</f>
        <v>Elite</v>
      </c>
      <c r="I57">
        <f>SUMPRODUCT(MID(0&amp;feed!I663,LARGE(INDEX(ISNUMBER(--MID(feed!I663,ROW($1:$25),1))*
ROW($1:$25),0),ROW($1:$25))+1,1)*10^ROW($1:$25)/10)</f>
        <v>5</v>
      </c>
      <c r="J57">
        <f>SUMPRODUCT(MID(0&amp;feed!L663,LARGE(INDEX(ISNUMBER(--MID(feed!L663,ROW($1:$25),1))*
ROW($1:$25),0),ROW($1:$25))+1,1)*10^ROW($1:$25)/10)</f>
        <v>903</v>
      </c>
      <c r="K57">
        <f>SUMPRODUCT(MID(0&amp;feed!T663,LARGE(INDEX(ISNUMBER(--MID(feed!T663,ROW($1:$25),1))*
ROW($1:$25),0),ROW($1:$25))+1,1)*10^ROW($1:$25)/10)</f>
        <v>5546</v>
      </c>
      <c r="L57" t="str">
        <f>feed!N663</f>
        <v>Atlas</v>
      </c>
      <c r="M57">
        <f>SUMPRODUCT(MID(0&amp;feed!U663,LARGE(INDEX(ISNUMBER(--MID(feed!U663,ROW($1:$25),1))*
ROW($1:$25),0),ROW($1:$25))+1,1)*10^ROW($1:$25)/10)</f>
        <v>0</v>
      </c>
      <c r="N57" t="str">
        <f>feed!O663</f>
        <v>Untapped</v>
      </c>
      <c r="O57" t="str">
        <f>feed!P663</f>
        <v>Large</v>
      </c>
      <c r="P57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23500</v>
      </c>
      <c r="Q57" s="5">
        <f>feed!V663</f>
        <v>0</v>
      </c>
      <c r="R57" t="str">
        <f>feed!S663</f>
        <v>http://blocgame.com/stats.php?id=60229</v>
      </c>
      <c r="S57" s="5" t="str">
        <f>feed!W663</f>
        <v>Angelic</v>
      </c>
    </row>
    <row r="58" spans="1:19" x14ac:dyDescent="0.25">
      <c r="A58" t="str">
        <f>feed!A247</f>
        <v>Arabic Union</v>
      </c>
      <c r="B58" t="str">
        <f>feed!B247</f>
        <v>Comrade Izy</v>
      </c>
      <c r="C58" t="str">
        <f>feed!K247</f>
        <v>SPQR</v>
      </c>
      <c r="D58">
        <f>SUMPRODUCT(MID(0&amp;feed!D247,LARGE(INDEX(ISNUMBER(--MID(feed!D247,ROW($1:$25),1))*
ROW($1:$25),0),ROW($1:$25))+1,1)*10^ROW($1:$25)/10)</f>
        <v>10</v>
      </c>
      <c r="E58">
        <f>SUMPRODUCT(MID(0&amp;feed!E247,LARGE(INDEX(ISNUMBER(--MID(feed!E247,ROW($1:$25),1))*
ROW($1:$25),0),ROW($1:$25))+1,1)*10^ROW($1:$25)/10)</f>
        <v>1</v>
      </c>
      <c r="F58" t="str">
        <f>feed!F247</f>
        <v>Second World War surplus</v>
      </c>
      <c r="G58">
        <f>SUMPRODUCT(MID(0&amp;feed!G247,LARGE(INDEX(ISNUMBER(--MID(feed!G247,ROW($1:$25),1))*
ROW($1:$25),0),ROW($1:$25))+1,1)*10^ROW($1:$25)/10)</f>
        <v>5</v>
      </c>
      <c r="H58" t="str">
        <f>feed!H247</f>
        <v>Good</v>
      </c>
      <c r="I58">
        <f>SUMPRODUCT(MID(0&amp;feed!I247,LARGE(INDEX(ISNUMBER(--MID(feed!I247,ROW($1:$25),1))*
ROW($1:$25),0),ROW($1:$25))+1,1)*10^ROW($1:$25)/10)</f>
        <v>164</v>
      </c>
      <c r="J58">
        <f>SUMPRODUCT(MID(0&amp;feed!L247,LARGE(INDEX(ISNUMBER(--MID(feed!L247,ROW($1:$25),1))*
ROW($1:$25),0),ROW($1:$25))+1,1)*10^ROW($1:$25)/10)</f>
        <v>6198</v>
      </c>
      <c r="K58">
        <f>SUMPRODUCT(MID(0&amp;feed!T247,LARGE(INDEX(ISNUMBER(--MID(feed!T247,ROW($1:$25),1))*
ROW($1:$25),0),ROW($1:$25))+1,1)*10^ROW($1:$25)/10)</f>
        <v>5533</v>
      </c>
      <c r="L58" t="str">
        <f>feed!N247</f>
        <v>Mesopotamia</v>
      </c>
      <c r="M58">
        <f>SUMPRODUCT(MID(0&amp;feed!U247,LARGE(INDEX(ISNUMBER(--MID(feed!U247,ROW($1:$25),1))*
ROW($1:$25),0),ROW($1:$25))+1,1)*10^ROW($1:$25)/10)</f>
        <v>0</v>
      </c>
      <c r="N58" t="str">
        <f>feed!O247</f>
        <v>Untapped</v>
      </c>
      <c r="O58" t="str">
        <f>feed!P247</f>
        <v>Somewhat Large</v>
      </c>
      <c r="P58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43840</v>
      </c>
      <c r="Q58" s="5">
        <f>feed!V247</f>
        <v>0</v>
      </c>
      <c r="R58" t="str">
        <f>feed!S247</f>
        <v>http://blocgame.com/stats.php?id=59855</v>
      </c>
      <c r="S58" s="5" t="str">
        <f>feed!W247</f>
        <v>Gandhi-like</v>
      </c>
    </row>
    <row r="59" spans="1:19" x14ac:dyDescent="0.25">
      <c r="A59" t="str">
        <f>feed!A496</f>
        <v>Nuketown</v>
      </c>
      <c r="B59" t="str">
        <f>feed!B496</f>
        <v>Blobby78</v>
      </c>
      <c r="C59" t="str">
        <f>feed!K496</f>
        <v>The High Council</v>
      </c>
      <c r="D59">
        <f>SUMPRODUCT(MID(0&amp;feed!D496,LARGE(INDEX(ISNUMBER(--MID(feed!D496,ROW($1:$25),1))*
ROW($1:$25),0),ROW($1:$25))+1,1)*10^ROW($1:$25)/10)</f>
        <v>43</v>
      </c>
      <c r="E59">
        <f>SUMPRODUCT(MID(0&amp;feed!E496,LARGE(INDEX(ISNUMBER(--MID(feed!E496,ROW($1:$25),1))*
ROW($1:$25),0),ROW($1:$25))+1,1)*10^ROW($1:$25)/10)</f>
        <v>5</v>
      </c>
      <c r="F59" t="str">
        <f>feed!F496</f>
        <v>Second World War surplus</v>
      </c>
      <c r="G59">
        <f>SUMPRODUCT(MID(0&amp;feed!G496,LARGE(INDEX(ISNUMBER(--MID(feed!G496,ROW($1:$25),1))*
ROW($1:$25),0),ROW($1:$25))+1,1)*10^ROW($1:$25)/10)</f>
        <v>3</v>
      </c>
      <c r="H59" t="str">
        <f>feed!H496</f>
        <v>Elite</v>
      </c>
      <c r="I59">
        <f>SUMPRODUCT(MID(0&amp;feed!I496,LARGE(INDEX(ISNUMBER(--MID(feed!I496,ROW($1:$25),1))*
ROW($1:$25),0),ROW($1:$25))+1,1)*10^ROW($1:$25)/10)</f>
        <v>6</v>
      </c>
      <c r="J59">
        <f>SUMPRODUCT(MID(0&amp;feed!L496,LARGE(INDEX(ISNUMBER(--MID(feed!L496,ROW($1:$25),1))*
ROW($1:$25),0),ROW($1:$25))+1,1)*10^ROW($1:$25)/10)</f>
        <v>1896</v>
      </c>
      <c r="K59">
        <f>SUMPRODUCT(MID(0&amp;feed!T496,LARGE(INDEX(ISNUMBER(--MID(feed!T496,ROW($1:$25),1))*
ROW($1:$25),0),ROW($1:$25))+1,1)*10^ROW($1:$25)/10)</f>
        <v>5497</v>
      </c>
      <c r="L59" t="str">
        <f>feed!N496</f>
        <v>Egypt</v>
      </c>
      <c r="M59">
        <f>SUMPRODUCT(MID(0&amp;feed!U496,LARGE(INDEX(ISNUMBER(--MID(feed!U496,ROW($1:$25),1))*
ROW($1:$25),0),ROW($1:$25))+1,1)*10^ROW($1:$25)/10)</f>
        <v>0</v>
      </c>
      <c r="N59" t="str">
        <f>feed!O496</f>
        <v>Near Depletion</v>
      </c>
      <c r="O59" t="str">
        <f>feed!P496</f>
        <v>Large</v>
      </c>
      <c r="P59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12906</v>
      </c>
      <c r="Q59" s="5">
        <f>feed!V496</f>
        <v>0</v>
      </c>
      <c r="R59" t="str">
        <f>feed!S496</f>
        <v>http://blocgame.com/stats.php?id=59614</v>
      </c>
      <c r="S59" s="5" t="str">
        <f>feed!W496</f>
        <v>Angelic</v>
      </c>
    </row>
    <row r="60" spans="1:19" x14ac:dyDescent="0.25">
      <c r="A60" t="str">
        <f>feed!A725</f>
        <v>North Portugal</v>
      </c>
      <c r="B60" t="str">
        <f>feed!B725</f>
        <v>Juan of Walmart</v>
      </c>
      <c r="C60">
        <f>feed!K725</f>
        <v>0</v>
      </c>
      <c r="D60">
        <f>SUMPRODUCT(MID(0&amp;feed!D725,LARGE(INDEX(ISNUMBER(--MID(feed!D725,ROW($1:$25),1))*
ROW($1:$25),0),ROW($1:$25))+1,1)*10^ROW($1:$25)/10)</f>
        <v>12</v>
      </c>
      <c r="E60">
        <f>SUMPRODUCT(MID(0&amp;feed!E725,LARGE(INDEX(ISNUMBER(--MID(feed!E725,ROW($1:$25),1))*
ROW($1:$25),0),ROW($1:$25))+1,1)*10^ROW($1:$25)/10)</f>
        <v>1</v>
      </c>
      <c r="F60" t="str">
        <f>feed!F725</f>
        <v>Second World War surplus</v>
      </c>
      <c r="G60">
        <f>SUMPRODUCT(MID(0&amp;feed!G725,LARGE(INDEX(ISNUMBER(--MID(feed!G725,ROW($1:$25),1))*
ROW($1:$25),0),ROW($1:$25))+1,1)*10^ROW($1:$25)/10)</f>
        <v>2</v>
      </c>
      <c r="H60" t="str">
        <f>feed!H725</f>
        <v>Undisciplined Rabble</v>
      </c>
      <c r="I60">
        <f>SUMPRODUCT(MID(0&amp;feed!I725,LARGE(INDEX(ISNUMBER(--MID(feed!I725,ROW($1:$25),1))*
ROW($1:$25),0),ROW($1:$25))+1,1)*10^ROW($1:$25)/10)</f>
        <v>195</v>
      </c>
      <c r="J60">
        <f>SUMPRODUCT(MID(0&amp;feed!L725,LARGE(INDEX(ISNUMBER(--MID(feed!L725,ROW($1:$25),1))*
ROW($1:$25),0),ROW($1:$25))+1,1)*10^ROW($1:$25)/10)</f>
        <v>640</v>
      </c>
      <c r="K60">
        <f>SUMPRODUCT(MID(0&amp;feed!T725,LARGE(INDEX(ISNUMBER(--MID(feed!T725,ROW($1:$25),1))*
ROW($1:$25),0),ROW($1:$25))+1,1)*10^ROW($1:$25)/10)</f>
        <v>4909</v>
      </c>
      <c r="L60" t="str">
        <f>feed!N725</f>
        <v>Egypt</v>
      </c>
      <c r="M60">
        <f>SUMPRODUCT(MID(0&amp;feed!U725,LARGE(INDEX(ISNUMBER(--MID(feed!U725,ROW($1:$25),1))*
ROW($1:$25),0),ROW($1:$25))+1,1)*10^ROW($1:$25)/10)</f>
        <v>0</v>
      </c>
      <c r="N60" t="str">
        <f>feed!O725</f>
        <v>Untapped</v>
      </c>
      <c r="O60" t="str">
        <f>feed!P725</f>
        <v>Mediocre</v>
      </c>
      <c r="P60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8500</v>
      </c>
      <c r="Q60" s="5">
        <f>feed!V725</f>
        <v>0</v>
      </c>
      <c r="R60" t="str">
        <f>feed!S725</f>
        <v>http://blocgame.com/stats.php?id=52418</v>
      </c>
      <c r="S60" s="5" t="str">
        <f>feed!W725</f>
        <v>Gandhi-like</v>
      </c>
    </row>
    <row r="61" spans="1:19" x14ac:dyDescent="0.25">
      <c r="A61" t="str">
        <f>feed!A77</f>
        <v>Pompeii</v>
      </c>
      <c r="B61" t="str">
        <f>feed!B77</f>
        <v>Lykos</v>
      </c>
      <c r="C61" t="str">
        <f>feed!K77</f>
        <v>SPQR</v>
      </c>
      <c r="D61">
        <f>SUMPRODUCT(MID(0&amp;feed!D77,LARGE(INDEX(ISNUMBER(--MID(feed!D77,ROW($1:$25),1))*
ROW($1:$25),0),ROW($1:$25))+1,1)*10^ROW($1:$25)/10)</f>
        <v>315</v>
      </c>
      <c r="E61">
        <f>SUMPRODUCT(MID(0&amp;feed!E77,LARGE(INDEX(ISNUMBER(--MID(feed!E77,ROW($1:$25),1))*
ROW($1:$25),0),ROW($1:$25))+1,1)*10^ROW($1:$25)/10)</f>
        <v>4</v>
      </c>
      <c r="F61" t="str">
        <f>feed!F77</f>
        <v>Advanced</v>
      </c>
      <c r="G61">
        <f>SUMPRODUCT(MID(0&amp;feed!G77,LARGE(INDEX(ISNUMBER(--MID(feed!G77,ROW($1:$25),1))*
ROW($1:$25),0),ROW($1:$25))+1,1)*10^ROW($1:$25)/10)</f>
        <v>10</v>
      </c>
      <c r="H61" t="str">
        <f>feed!H77</f>
        <v>Good</v>
      </c>
      <c r="I61">
        <f>SUMPRODUCT(MID(0&amp;feed!I77,LARGE(INDEX(ISNUMBER(--MID(feed!I77,ROW($1:$25),1))*
ROW($1:$25),0),ROW($1:$25))+1,1)*10^ROW($1:$25)/10)</f>
        <v>0</v>
      </c>
      <c r="J61">
        <f>SUMPRODUCT(MID(0&amp;feed!L77,LARGE(INDEX(ISNUMBER(--MID(feed!L77,ROW($1:$25),1))*
ROW($1:$25),0),ROW($1:$25))+1,1)*10^ROW($1:$25)/10)</f>
        <v>14438</v>
      </c>
      <c r="K61">
        <f>SUMPRODUCT(MID(0&amp;feed!T77,LARGE(INDEX(ISNUMBER(--MID(feed!T77,ROW($1:$25),1))*
ROW($1:$25),0),ROW($1:$25))+1,1)*10^ROW($1:$25)/10)</f>
        <v>4871</v>
      </c>
      <c r="L61" t="str">
        <f>feed!N77</f>
        <v>Persia</v>
      </c>
      <c r="M61">
        <f>SUMPRODUCT(MID(0&amp;feed!U77,LARGE(INDEX(ISNUMBER(--MID(feed!U77,ROW($1:$25),1))*
ROW($1:$25),0),ROW($1:$25))+1,1)*10^ROW($1:$25)/10)</f>
        <v>0</v>
      </c>
      <c r="N61" t="str">
        <f>feed!O77</f>
        <v>Near Depletion</v>
      </c>
      <c r="O61" t="str">
        <f>feed!P77</f>
        <v>Very Powerful</v>
      </c>
      <c r="P61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44412</v>
      </c>
      <c r="Q61" s="5">
        <f>feed!V77</f>
        <v>0</v>
      </c>
      <c r="R61" t="str">
        <f>feed!S77</f>
        <v>http://blocgame.com/stats.php?id=39021</v>
      </c>
      <c r="S61" s="5" t="str">
        <f>feed!W77</f>
        <v>Gandhi-like</v>
      </c>
    </row>
    <row r="62" spans="1:19" x14ac:dyDescent="0.25">
      <c r="A62" t="str">
        <f>feed!A534</f>
        <v>golokkk</v>
      </c>
      <c r="B62" t="str">
        <f>feed!B534</f>
        <v>madafakahh</v>
      </c>
      <c r="C62" t="str">
        <f>feed!K534</f>
        <v>The High Council</v>
      </c>
      <c r="D62">
        <f>SUMPRODUCT(MID(0&amp;feed!D534,LARGE(INDEX(ISNUMBER(--MID(feed!D534,ROW($1:$25),1))*
ROW($1:$25),0),ROW($1:$25))+1,1)*10^ROW($1:$25)/10)</f>
        <v>21</v>
      </c>
      <c r="E62">
        <f>SUMPRODUCT(MID(0&amp;feed!E534,LARGE(INDEX(ISNUMBER(--MID(feed!E534,ROW($1:$25),1))*
ROW($1:$25),0),ROW($1:$25))+1,1)*10^ROW($1:$25)/10)</f>
        <v>1</v>
      </c>
      <c r="F62" t="str">
        <f>feed!F534</f>
        <v>Second World War surplus</v>
      </c>
      <c r="G62">
        <f>SUMPRODUCT(MID(0&amp;feed!G534,LARGE(INDEX(ISNUMBER(--MID(feed!G534,ROW($1:$25),1))*
ROW($1:$25),0),ROW($1:$25))+1,1)*10^ROW($1:$25)/10)</f>
        <v>2</v>
      </c>
      <c r="H62" t="str">
        <f>feed!H534</f>
        <v>Elite</v>
      </c>
      <c r="I62">
        <f>SUMPRODUCT(MID(0&amp;feed!I534,LARGE(INDEX(ISNUMBER(--MID(feed!I534,ROW($1:$25),1))*
ROW($1:$25),0),ROW($1:$25))+1,1)*10^ROW($1:$25)/10)</f>
        <v>10</v>
      </c>
      <c r="J62">
        <f>SUMPRODUCT(MID(0&amp;feed!L534,LARGE(INDEX(ISNUMBER(--MID(feed!L534,ROW($1:$25),1))*
ROW($1:$25),0),ROW($1:$25))+1,1)*10^ROW($1:$25)/10)</f>
        <v>1663</v>
      </c>
      <c r="K62">
        <f>SUMPRODUCT(MID(0&amp;feed!T534,LARGE(INDEX(ISNUMBER(--MID(feed!T534,ROW($1:$25),1))*
ROW($1:$25),0),ROW($1:$25))+1,1)*10^ROW($1:$25)/10)</f>
        <v>4705</v>
      </c>
      <c r="L62" t="str">
        <f>feed!N534</f>
        <v>Arabia</v>
      </c>
      <c r="M62">
        <f>SUMPRODUCT(MID(0&amp;feed!U534,LARGE(INDEX(ISNUMBER(--MID(feed!U534,ROW($1:$25),1))*
ROW($1:$25),0),ROW($1:$25))+1,1)*10^ROW($1:$25)/10)</f>
        <v>0</v>
      </c>
      <c r="N62">
        <f>feed!O534</f>
        <v>0</v>
      </c>
      <c r="O62" t="str">
        <f>feed!P534</f>
        <v>Somewhat Large</v>
      </c>
      <c r="P62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27399</v>
      </c>
      <c r="Q62" s="5">
        <f>feed!V534</f>
        <v>0</v>
      </c>
      <c r="R62" t="str">
        <f>feed!S534</f>
        <v>http://blocgame.com/stats.php?id=60798</v>
      </c>
      <c r="S62" s="5" t="str">
        <f>feed!W534</f>
        <v>Angelic</v>
      </c>
    </row>
    <row r="63" spans="1:19" x14ac:dyDescent="0.25">
      <c r="A63" t="str">
        <f>feed!A1050</f>
        <v>camar</v>
      </c>
      <c r="B63" t="str">
        <f>feed!B1050</f>
        <v>Duke Camar</v>
      </c>
      <c r="C63" t="str">
        <f>feed!K1050</f>
        <v>Black Ravens Of War</v>
      </c>
      <c r="D63">
        <f>SUMPRODUCT(MID(0&amp;feed!D1050,LARGE(INDEX(ISNUMBER(--MID(feed!D1050,ROW($1:$25),1))*
ROW($1:$25),0),ROW($1:$25))+1,1)*10^ROW($1:$25)/10)</f>
        <v>2</v>
      </c>
      <c r="E63">
        <f>SUMPRODUCT(MID(0&amp;feed!E1050,LARGE(INDEX(ISNUMBER(--MID(feed!E1050,ROW($1:$25),1))*
ROW($1:$25),0),ROW($1:$25))+1,1)*10^ROW($1:$25)/10)</f>
        <v>0</v>
      </c>
      <c r="F63" t="str">
        <f>feed!F1050</f>
        <v>Finest of the 19th century</v>
      </c>
      <c r="G63">
        <f>SUMPRODUCT(MID(0&amp;feed!G1050,LARGE(INDEX(ISNUMBER(--MID(feed!G1050,ROW($1:$25),1))*
ROW($1:$25),0),ROW($1:$25))+1,1)*10^ROW($1:$25)/10)</f>
        <v>0</v>
      </c>
      <c r="H63" t="str">
        <f>feed!H1050</f>
        <v>Undisciplined Rabble</v>
      </c>
      <c r="I63">
        <f>SUMPRODUCT(MID(0&amp;feed!I1050,LARGE(INDEX(ISNUMBER(--MID(feed!I1050,ROW($1:$25),1))*
ROW($1:$25),0),ROW($1:$25))+1,1)*10^ROW($1:$25)/10)</f>
        <v>171</v>
      </c>
      <c r="J63">
        <f>SUMPRODUCT(MID(0&amp;feed!L1050,LARGE(INDEX(ISNUMBER(--MID(feed!L1050,ROW($1:$25),1))*
ROW($1:$25),0),ROW($1:$25))+1,1)*10^ROW($1:$25)/10)</f>
        <v>78</v>
      </c>
      <c r="K63">
        <f>SUMPRODUCT(MID(0&amp;feed!T1050,LARGE(INDEX(ISNUMBER(--MID(feed!T1050,ROW($1:$25),1))*
ROW($1:$25),0),ROW($1:$25))+1,1)*10^ROW($1:$25)/10)</f>
        <v>4636</v>
      </c>
      <c r="L63" t="str">
        <f>feed!N1050</f>
        <v>Persia</v>
      </c>
      <c r="M63">
        <f>SUMPRODUCT(MID(0&amp;feed!U1050,LARGE(INDEX(ISNUMBER(--MID(feed!U1050,ROW($1:$25),1))*
ROW($1:$25),0),ROW($1:$25))+1,1)*10^ROW($1:$25)/10)</f>
        <v>0</v>
      </c>
      <c r="N63" t="str">
        <f>feed!O1050</f>
        <v>Untapped</v>
      </c>
      <c r="O63" t="str">
        <f>feed!P1050</f>
        <v>None</v>
      </c>
      <c r="P63" s="4">
        <f>IFERROR(LEFT(SUMPRODUCT(MID(0&amp;feed!R1050,LARGE(INDEX(ISNUMBER(--MID(feed!R1050,ROW($1:$25),1))*
ROW($1:$25),0),ROW($1:$25))+1,1)*10^ROW($1:$25)/10), LEN(SUMPRODUCT(MID(0&amp;feed!R1050,LARGE(INDEX(ISNUMBER(--MID(feed!R1050,ROW($1:$25),1))*
ROW($1:$25),0),ROW($1:$25))+1,1)*10^ROW($1:$25)/10))-1)*1,TRIM(LEFT(SUMPRODUCT(MID(0&amp;feed!R1050,LARGE(INDEX(ISNUMBER(--MID(feed!R1050,ROW($1:$25),1))*
ROW($1:$25),0),ROW($1:$25))+1,1)*10^ROW($1:$25)/10), LEN(SUMPRODUCT(MID(0&amp;feed!R1050,LARGE(INDEX(ISNUMBER(--MID(feed!R1050,ROW($1:$25),1))*
ROW($1:$25),0),ROW($1:$25))+1,1)*10^ROW($1:$25)/10))-1)))</f>
        <v>13751</v>
      </c>
      <c r="Q63" s="5">
        <f>feed!V1050</f>
        <v>0</v>
      </c>
      <c r="R63" t="str">
        <f>feed!S1050</f>
        <v>http://blocgame.com/stats.php?id=59086</v>
      </c>
      <c r="S63" s="5" t="str">
        <f>feed!W1050</f>
        <v>Questionable</v>
      </c>
    </row>
    <row r="64" spans="1:19" x14ac:dyDescent="0.25">
      <c r="A64" t="str">
        <f>feed!A110</f>
        <v>New Akbaristan</v>
      </c>
      <c r="B64" t="str">
        <f>feed!B110</f>
        <v>Kalish Al-Quadaffi</v>
      </c>
      <c r="C64" t="str">
        <f>feed!K110</f>
        <v>The High Council</v>
      </c>
      <c r="D64">
        <f>SUMPRODUCT(MID(0&amp;feed!D110,LARGE(INDEX(ISNUMBER(--MID(feed!D110,ROW($1:$25),1))*
ROW($1:$25),0),ROW($1:$25))+1,1)*10^ROW($1:$25)/10)</f>
        <v>11</v>
      </c>
      <c r="E64">
        <f>SUMPRODUCT(MID(0&amp;feed!E110,LARGE(INDEX(ISNUMBER(--MID(feed!E110,ROW($1:$25),1))*
ROW($1:$25),0),ROW($1:$25))+1,1)*10^ROW($1:$25)/10)</f>
        <v>25</v>
      </c>
      <c r="F64" t="str">
        <f>feed!F110</f>
        <v>Almost Modern</v>
      </c>
      <c r="G64">
        <f>SUMPRODUCT(MID(0&amp;feed!G110,LARGE(INDEX(ISNUMBER(--MID(feed!G110,ROW($1:$25),1))*
ROW($1:$25),0),ROW($1:$25))+1,1)*10^ROW($1:$25)/10)</f>
        <v>9</v>
      </c>
      <c r="H64" t="str">
        <f>feed!H110</f>
        <v>Standard</v>
      </c>
      <c r="I64">
        <f>SUMPRODUCT(MID(0&amp;feed!I110,LARGE(INDEX(ISNUMBER(--MID(feed!I110,ROW($1:$25),1))*
ROW($1:$25),0),ROW($1:$25))+1,1)*10^ROW($1:$25)/10)</f>
        <v>20</v>
      </c>
      <c r="J64">
        <f>SUMPRODUCT(MID(0&amp;feed!L110,LARGE(INDEX(ISNUMBER(--MID(feed!L110,ROW($1:$25),1))*
ROW($1:$25),0),ROW($1:$25))+1,1)*10^ROW($1:$25)/10)</f>
        <v>11530</v>
      </c>
      <c r="K64">
        <f>SUMPRODUCT(MID(0&amp;feed!T110,LARGE(INDEX(ISNUMBER(--MID(feed!T110,ROW($1:$25),1))*
ROW($1:$25),0),ROW($1:$25))+1,1)*10^ROW($1:$25)/10)</f>
        <v>4546</v>
      </c>
      <c r="L64" t="str">
        <f>feed!N110</f>
        <v>Egypt</v>
      </c>
      <c r="M64">
        <f>SUMPRODUCT(MID(0&amp;feed!U110,LARGE(INDEX(ISNUMBER(--MID(feed!U110,ROW($1:$25),1))*
ROW($1:$25),0),ROW($1:$25))+1,1)*10^ROW($1:$25)/10)</f>
        <v>0</v>
      </c>
      <c r="N64" t="str">
        <f>feed!O110</f>
        <v>Untapped</v>
      </c>
      <c r="O64" t="str">
        <f>feed!P110</f>
        <v>Very Powerful</v>
      </c>
      <c r="P64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52154</v>
      </c>
      <c r="Q64" s="5">
        <f>feed!V110</f>
        <v>0</v>
      </c>
      <c r="R64" t="str">
        <f>feed!S110</f>
        <v>http://blocgame.com/stats.php?id=56420</v>
      </c>
      <c r="S64" s="5" t="str">
        <f>feed!W110</f>
        <v>Questionable</v>
      </c>
    </row>
    <row r="65" spans="1:19" x14ac:dyDescent="0.25">
      <c r="A65" t="str">
        <f>feed!A697</f>
        <v>U.S.S.M.</v>
      </c>
      <c r="B65" t="str">
        <f>feed!B697</f>
        <v>Kalkavan</v>
      </c>
      <c r="C65" t="str">
        <f>feed!K697</f>
        <v>Brotherhood of Nod</v>
      </c>
      <c r="D65">
        <f>SUMPRODUCT(MID(0&amp;feed!D697,LARGE(INDEX(ISNUMBER(--MID(feed!D697,ROW($1:$25),1))*
ROW($1:$25),0),ROW($1:$25))+1,1)*10^ROW($1:$25)/10)</f>
        <v>7</v>
      </c>
      <c r="E65">
        <f>SUMPRODUCT(MID(0&amp;feed!E697,LARGE(INDEX(ISNUMBER(--MID(feed!E697,ROW($1:$25),1))*
ROW($1:$25),0),ROW($1:$25))+1,1)*10^ROW($1:$25)/10)</f>
        <v>0</v>
      </c>
      <c r="F65" t="str">
        <f>feed!F697</f>
        <v>First World War surplus</v>
      </c>
      <c r="G65">
        <f>SUMPRODUCT(MID(0&amp;feed!G697,LARGE(INDEX(ISNUMBER(--MID(feed!G697,ROW($1:$25),1))*
ROW($1:$25),0),ROW($1:$25))+1,1)*10^ROW($1:$25)/10)</f>
        <v>2</v>
      </c>
      <c r="H65" t="str">
        <f>feed!H697</f>
        <v>Elite</v>
      </c>
      <c r="I65">
        <f>SUMPRODUCT(MID(0&amp;feed!I697,LARGE(INDEX(ISNUMBER(--MID(feed!I697,ROW($1:$25),1))*
ROW($1:$25),0),ROW($1:$25))+1,1)*10^ROW($1:$25)/10)</f>
        <v>16</v>
      </c>
      <c r="J65">
        <f>SUMPRODUCT(MID(0&amp;feed!L697,LARGE(INDEX(ISNUMBER(--MID(feed!L697,ROW($1:$25),1))*
ROW($1:$25),0),ROW($1:$25))+1,1)*10^ROW($1:$25)/10)</f>
        <v>768</v>
      </c>
      <c r="K65">
        <f>SUMPRODUCT(MID(0&amp;feed!T697,LARGE(INDEX(ISNUMBER(--MID(feed!T697,ROW($1:$25),1))*
ROW($1:$25),0),ROW($1:$25))+1,1)*10^ROW($1:$25)/10)</f>
        <v>4535</v>
      </c>
      <c r="L65" t="str">
        <f>feed!N697</f>
        <v>Mesopotamia</v>
      </c>
      <c r="M65">
        <f>SUMPRODUCT(MID(0&amp;feed!U697,LARGE(INDEX(ISNUMBER(--MID(feed!U697,ROW($1:$25),1))*
ROW($1:$25),0),ROW($1:$25))+1,1)*10^ROW($1:$25)/10)</f>
        <v>0</v>
      </c>
      <c r="N65" t="str">
        <f>feed!O697</f>
        <v>Plentiful</v>
      </c>
      <c r="O65" t="str">
        <f>feed!P697</f>
        <v>Meagre</v>
      </c>
      <c r="P65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18040</v>
      </c>
      <c r="Q65" s="5">
        <f>feed!V697</f>
        <v>0</v>
      </c>
      <c r="R65" t="str">
        <f>feed!S697</f>
        <v>http://blocgame.com/stats.php?id=61017</v>
      </c>
      <c r="S65" s="5" t="str">
        <f>feed!W697</f>
        <v>Gandhi-like</v>
      </c>
    </row>
    <row r="66" spans="1:19" x14ac:dyDescent="0.25">
      <c r="A66" t="str">
        <f>feed!A448</f>
        <v>Bokerses</v>
      </c>
      <c r="B66" t="str">
        <f>feed!B448</f>
        <v>Kimbercolt</v>
      </c>
      <c r="C66" t="str">
        <f>feed!K448</f>
        <v>SPQR</v>
      </c>
      <c r="D66">
        <f>SUMPRODUCT(MID(0&amp;feed!D448,LARGE(INDEX(ISNUMBER(--MID(feed!D448,ROW($1:$25),1))*
ROW($1:$25),0),ROW($1:$25))+1,1)*10^ROW($1:$25)/10)</f>
        <v>105</v>
      </c>
      <c r="E66">
        <f>SUMPRODUCT(MID(0&amp;feed!E448,LARGE(INDEX(ISNUMBER(--MID(feed!E448,ROW($1:$25),1))*
ROW($1:$25),0),ROW($1:$25))+1,1)*10^ROW($1:$25)/10)</f>
        <v>1</v>
      </c>
      <c r="F66" t="str">
        <f>feed!F448</f>
        <v>Korean War surplus</v>
      </c>
      <c r="G66">
        <f>SUMPRODUCT(MID(0&amp;feed!G448,LARGE(INDEX(ISNUMBER(--MID(feed!G448,ROW($1:$25),1))*
ROW($1:$25),0),ROW($1:$25))+1,1)*10^ROW($1:$25)/10)</f>
        <v>6</v>
      </c>
      <c r="H66" t="str">
        <f>feed!H448</f>
        <v>Elite</v>
      </c>
      <c r="I66">
        <f>SUMPRODUCT(MID(0&amp;feed!I448,LARGE(INDEX(ISNUMBER(--MID(feed!I448,ROW($1:$25),1))*
ROW($1:$25),0),ROW($1:$25))+1,1)*10^ROW($1:$25)/10)</f>
        <v>49</v>
      </c>
      <c r="J66">
        <f>SUMPRODUCT(MID(0&amp;feed!L448,LARGE(INDEX(ISNUMBER(--MID(feed!L448,ROW($1:$25),1))*
ROW($1:$25),0),ROW($1:$25))+1,1)*10^ROW($1:$25)/10)</f>
        <v>2293</v>
      </c>
      <c r="K66">
        <f>SUMPRODUCT(MID(0&amp;feed!T448,LARGE(INDEX(ISNUMBER(--MID(feed!T448,ROW($1:$25),1))*
ROW($1:$25),0),ROW($1:$25))+1,1)*10^ROW($1:$25)/10)</f>
        <v>4497</v>
      </c>
      <c r="L66" t="str">
        <f>feed!N448</f>
        <v>Egypt</v>
      </c>
      <c r="M66">
        <f>SUMPRODUCT(MID(0&amp;feed!U448,LARGE(INDEX(ISNUMBER(--MID(feed!U448,ROW($1:$25),1))*
ROW($1:$25),0),ROW($1:$25))+1,1)*10^ROW($1:$25)/10)</f>
        <v>0</v>
      </c>
      <c r="N66" t="str">
        <f>feed!O448</f>
        <v>Untapped</v>
      </c>
      <c r="O66" t="str">
        <f>feed!P448</f>
        <v>Small</v>
      </c>
      <c r="P66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35055</v>
      </c>
      <c r="Q66" s="5">
        <f>feed!V448</f>
        <v>0</v>
      </c>
      <c r="R66" t="str">
        <f>feed!S448</f>
        <v>http://blocgame.com/stats.php?id=60634</v>
      </c>
      <c r="S66" s="5" t="str">
        <f>feed!W448</f>
        <v>Gandhi-like</v>
      </c>
    </row>
    <row r="67" spans="1:19" x14ac:dyDescent="0.25">
      <c r="A67" t="str">
        <f>feed!A493</f>
        <v>Spartan lsnd</v>
      </c>
      <c r="B67" t="str">
        <f>feed!B493</f>
        <v>Josepgreen</v>
      </c>
      <c r="C67" t="str">
        <f>feed!K493</f>
        <v>SPQR</v>
      </c>
      <c r="D67">
        <f>SUMPRODUCT(MID(0&amp;feed!D493,LARGE(INDEX(ISNUMBER(--MID(feed!D493,ROW($1:$25),1))*
ROW($1:$25),0),ROW($1:$25))+1,1)*10^ROW($1:$25)/10)</f>
        <v>7</v>
      </c>
      <c r="E67">
        <f>SUMPRODUCT(MID(0&amp;feed!E493,LARGE(INDEX(ISNUMBER(--MID(feed!E493,ROW($1:$25),1))*
ROW($1:$25),0),ROW($1:$25))+1,1)*10^ROW($1:$25)/10)</f>
        <v>2</v>
      </c>
      <c r="F67" t="str">
        <f>feed!F493</f>
        <v>First World War surplus</v>
      </c>
      <c r="G67">
        <f>SUMPRODUCT(MID(0&amp;feed!G493,LARGE(INDEX(ISNUMBER(--MID(feed!G493,ROW($1:$25),1))*
ROW($1:$25),0),ROW($1:$25))+1,1)*10^ROW($1:$25)/10)</f>
        <v>3</v>
      </c>
      <c r="H67" t="str">
        <f>feed!H493</f>
        <v>Elite</v>
      </c>
      <c r="I67">
        <f>SUMPRODUCT(MID(0&amp;feed!I493,LARGE(INDEX(ISNUMBER(--MID(feed!I493,ROW($1:$25),1))*
ROW($1:$25),0),ROW($1:$25))+1,1)*10^ROW($1:$25)/10)</f>
        <v>11</v>
      </c>
      <c r="J67">
        <f>SUMPRODUCT(MID(0&amp;feed!L493,LARGE(INDEX(ISNUMBER(--MID(feed!L493,ROW($1:$25),1))*
ROW($1:$25),0),ROW($1:$25))+1,1)*10^ROW($1:$25)/10)</f>
        <v>1891</v>
      </c>
      <c r="K67">
        <f>SUMPRODUCT(MID(0&amp;feed!T493,LARGE(INDEX(ISNUMBER(--MID(feed!T493,ROW($1:$25),1))*
ROW($1:$25),0),ROW($1:$25))+1,1)*10^ROW($1:$25)/10)</f>
        <v>4464</v>
      </c>
      <c r="L67" t="str">
        <f>feed!N493</f>
        <v>Atlas</v>
      </c>
      <c r="M67">
        <f>SUMPRODUCT(MID(0&amp;feed!U493,LARGE(INDEX(ISNUMBER(--MID(feed!U493,ROW($1:$25),1))*
ROW($1:$25),0),ROW($1:$25))+1,1)*10^ROW($1:$25)/10)</f>
        <v>0</v>
      </c>
      <c r="N67">
        <f>feed!O493</f>
        <v>0</v>
      </c>
      <c r="O67" t="str">
        <f>feed!P493</f>
        <v>Small</v>
      </c>
      <c r="P67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13687</v>
      </c>
      <c r="Q67" s="5">
        <f>feed!V493</f>
        <v>0</v>
      </c>
      <c r="R67" t="str">
        <f>feed!S493</f>
        <v>http://blocgame.com/stats.php?id=59652</v>
      </c>
      <c r="S67" s="5" t="str">
        <f>feed!W493</f>
        <v>Angelic</v>
      </c>
    </row>
    <row r="68" spans="1:19" x14ac:dyDescent="0.25">
      <c r="A68" t="str">
        <f>feed!A161</f>
        <v>Krymskii</v>
      </c>
      <c r="B68" t="str">
        <f>feed!B161</f>
        <v>comradekowalski</v>
      </c>
      <c r="C68" t="str">
        <f>feed!K161</f>
        <v>Inter/pol/</v>
      </c>
      <c r="D68">
        <f>SUMPRODUCT(MID(0&amp;feed!D161,LARGE(INDEX(ISNUMBER(--MID(feed!D161,ROW($1:$25),1))*
ROW($1:$25),0),ROW($1:$25))+1,1)*10^ROW($1:$25)/10)</f>
        <v>299</v>
      </c>
      <c r="E68">
        <f>SUMPRODUCT(MID(0&amp;feed!E161,LARGE(INDEX(ISNUMBER(--MID(feed!E161,ROW($1:$25),1))*
ROW($1:$25),0),ROW($1:$25))+1,1)*10^ROW($1:$25)/10)</f>
        <v>31</v>
      </c>
      <c r="F68" t="str">
        <f>feed!F161</f>
        <v>Persian Gulf War surplus</v>
      </c>
      <c r="G68">
        <f>SUMPRODUCT(MID(0&amp;feed!G161,LARGE(INDEX(ISNUMBER(--MID(feed!G161,ROW($1:$25),1))*
ROW($1:$25),0),ROW($1:$25))+1,1)*10^ROW($1:$25)/10)</f>
        <v>12</v>
      </c>
      <c r="H68" t="str">
        <f>feed!H161</f>
        <v>Good</v>
      </c>
      <c r="I68">
        <f>SUMPRODUCT(MID(0&amp;feed!I161,LARGE(INDEX(ISNUMBER(--MID(feed!I161,ROW($1:$25),1))*
ROW($1:$25),0),ROW($1:$25))+1,1)*10^ROW($1:$25)/10)</f>
        <v>2</v>
      </c>
      <c r="J68">
        <f>SUMPRODUCT(MID(0&amp;feed!L161,LARGE(INDEX(ISNUMBER(--MID(feed!L161,ROW($1:$25),1))*
ROW($1:$25),0),ROW($1:$25))+1,1)*10^ROW($1:$25)/10)</f>
        <v>9296</v>
      </c>
      <c r="K68">
        <f>SUMPRODUCT(MID(0&amp;feed!T161,LARGE(INDEX(ISNUMBER(--MID(feed!T161,ROW($1:$25),1))*
ROW($1:$25),0),ROW($1:$25))+1,1)*10^ROW($1:$25)/10)</f>
        <v>4362</v>
      </c>
      <c r="L68" t="str">
        <f>feed!N161</f>
        <v>Atlas</v>
      </c>
      <c r="M68">
        <f>SUMPRODUCT(MID(0&amp;feed!U161,LARGE(INDEX(ISNUMBER(--MID(feed!U161,ROW($1:$25),1))*
ROW($1:$25),0),ROW($1:$25))+1,1)*10^ROW($1:$25)/10)</f>
        <v>0</v>
      </c>
      <c r="N68" t="str">
        <f>feed!O161</f>
        <v>Depleted</v>
      </c>
      <c r="O68" t="str">
        <f>feed!P161</f>
        <v>Very Powerful</v>
      </c>
      <c r="P68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59721</v>
      </c>
      <c r="Q68" s="5">
        <f>feed!V161</f>
        <v>0</v>
      </c>
      <c r="R68" t="str">
        <f>feed!S161</f>
        <v>http://blocgame.com/stats.php?id=54142</v>
      </c>
      <c r="S68" s="5" t="str">
        <f>feed!W161</f>
        <v>Gandhi-like</v>
      </c>
    </row>
    <row r="69" spans="1:19" x14ac:dyDescent="0.25">
      <c r="A69" t="str">
        <f>feed!A399</f>
        <v>Emberica</v>
      </c>
      <c r="B69" t="str">
        <f>feed!B399</f>
        <v>Whynamewhy</v>
      </c>
      <c r="C69" t="str">
        <f>feed!K399</f>
        <v>Brotherhood of Zion</v>
      </c>
      <c r="D69">
        <f>SUMPRODUCT(MID(0&amp;feed!D399,LARGE(INDEX(ISNUMBER(--MID(feed!D399,ROW($1:$25),1))*
ROW($1:$25),0),ROW($1:$25))+1,1)*10^ROW($1:$25)/10)</f>
        <v>51</v>
      </c>
      <c r="E69">
        <f>SUMPRODUCT(MID(0&amp;feed!E399,LARGE(INDEX(ISNUMBER(--MID(feed!E399,ROW($1:$25),1))*
ROW($1:$25),0),ROW($1:$25))+1,1)*10^ROW($1:$25)/10)</f>
        <v>2</v>
      </c>
      <c r="F69" t="str">
        <f>feed!F399</f>
        <v>Second World War surplus</v>
      </c>
      <c r="G69">
        <f>SUMPRODUCT(MID(0&amp;feed!G399,LARGE(INDEX(ISNUMBER(--MID(feed!G399,ROW($1:$25),1))*
ROW($1:$25),0),ROW($1:$25))+1,1)*10^ROW($1:$25)/10)</f>
        <v>2</v>
      </c>
      <c r="H69" t="str">
        <f>feed!H399</f>
        <v>Elite</v>
      </c>
      <c r="I69">
        <f>SUMPRODUCT(MID(0&amp;feed!I399,LARGE(INDEX(ISNUMBER(--MID(feed!I399,ROW($1:$25),1))*
ROW($1:$25),0),ROW($1:$25))+1,1)*10^ROW($1:$25)/10)</f>
        <v>82</v>
      </c>
      <c r="J69">
        <f>SUMPRODUCT(MID(0&amp;feed!L399,LARGE(INDEX(ISNUMBER(--MID(feed!L399,ROW($1:$25),1))*
ROW($1:$25),0),ROW($1:$25))+1,1)*10^ROW($1:$25)/10)</f>
        <v>2937</v>
      </c>
      <c r="K69">
        <f>SUMPRODUCT(MID(0&amp;feed!T399,LARGE(INDEX(ISNUMBER(--MID(feed!T399,ROW($1:$25),1))*
ROW($1:$25),0),ROW($1:$25))+1,1)*10^ROW($1:$25)/10)</f>
        <v>4307</v>
      </c>
      <c r="L69" t="str">
        <f>feed!N399</f>
        <v>Persia</v>
      </c>
      <c r="M69">
        <f>SUMPRODUCT(MID(0&amp;feed!U399,LARGE(INDEX(ISNUMBER(--MID(feed!U399,ROW($1:$25),1))*
ROW($1:$25),0),ROW($1:$25))+1,1)*10^ROW($1:$25)/10)</f>
        <v>0</v>
      </c>
      <c r="N69" t="str">
        <f>feed!O399</f>
        <v>Untapped</v>
      </c>
      <c r="O69" t="str">
        <f>feed!P399</f>
        <v>Powerful</v>
      </c>
      <c r="P6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23463</v>
      </c>
      <c r="Q69" s="5">
        <f>feed!V399</f>
        <v>0</v>
      </c>
      <c r="R69" t="str">
        <f>feed!S399</f>
        <v>http://blocgame.com/stats.php?id=60147</v>
      </c>
      <c r="S69" s="5" t="str">
        <f>feed!W399</f>
        <v>Gandhi-like</v>
      </c>
    </row>
    <row r="70" spans="1:19" x14ac:dyDescent="0.25">
      <c r="A70" t="str">
        <f>feed!A781</f>
        <v>Iribet</v>
      </c>
      <c r="B70" t="str">
        <f>feed!B781</f>
        <v>echo22WDS</v>
      </c>
      <c r="C70">
        <f>feed!K781</f>
        <v>0</v>
      </c>
      <c r="D70">
        <f>SUMPRODUCT(MID(0&amp;feed!D781,LARGE(INDEX(ISNUMBER(--MID(feed!D781,ROW($1:$25),1))*
ROW($1:$25),0),ROW($1:$25))+1,1)*10^ROW($1:$25)/10)</f>
        <v>20</v>
      </c>
      <c r="E70">
        <f>SUMPRODUCT(MID(0&amp;feed!E781,LARGE(INDEX(ISNUMBER(--MID(feed!E781,ROW($1:$25),1))*
ROW($1:$25),0),ROW($1:$25))+1,1)*10^ROW($1:$25)/10)</f>
        <v>0</v>
      </c>
      <c r="F70" t="str">
        <f>feed!F781</f>
        <v>Finest of the 19th century</v>
      </c>
      <c r="G70">
        <f>SUMPRODUCT(MID(0&amp;feed!G781,LARGE(INDEX(ISNUMBER(--MID(feed!G781,ROW($1:$25),1))*
ROW($1:$25),0),ROW($1:$25))+1,1)*10^ROW($1:$25)/10)</f>
        <v>0</v>
      </c>
      <c r="H70" t="str">
        <f>feed!H781</f>
        <v>Poor</v>
      </c>
      <c r="I70">
        <f>SUMPRODUCT(MID(0&amp;feed!I781,LARGE(INDEX(ISNUMBER(--MID(feed!I781,ROW($1:$25),1))*
ROW($1:$25),0),ROW($1:$25))+1,1)*10^ROW($1:$25)/10)</f>
        <v>179</v>
      </c>
      <c r="J70">
        <f>SUMPRODUCT(MID(0&amp;feed!L781,LARGE(INDEX(ISNUMBER(--MID(feed!L781,ROW($1:$25),1))*
ROW($1:$25),0),ROW($1:$25))+1,1)*10^ROW($1:$25)/10)</f>
        <v>484</v>
      </c>
      <c r="K70">
        <f>SUMPRODUCT(MID(0&amp;feed!T781,LARGE(INDEX(ISNUMBER(--MID(feed!T781,ROW($1:$25),1))*
ROW($1:$25),0),ROW($1:$25))+1,1)*10^ROW($1:$25)/10)</f>
        <v>4290</v>
      </c>
      <c r="L70" t="str">
        <f>feed!N781</f>
        <v>Mesopotamia</v>
      </c>
      <c r="M70">
        <f>SUMPRODUCT(MID(0&amp;feed!U781,LARGE(INDEX(ISNUMBER(--MID(feed!U781,ROW($1:$25),1))*
ROW($1:$25),0),ROW($1:$25))+1,1)*10^ROW($1:$25)/10)</f>
        <v>0</v>
      </c>
      <c r="N70" t="str">
        <f>feed!O781</f>
        <v>Untapped</v>
      </c>
      <c r="O70" t="str">
        <f>feed!P781</f>
        <v>None</v>
      </c>
      <c r="P70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0" s="5">
        <f>feed!V781</f>
        <v>0</v>
      </c>
      <c r="R70" t="str">
        <f>feed!S781</f>
        <v>http://blocgame.com/stats.php?id=61267</v>
      </c>
      <c r="S70" s="5" t="str">
        <f>feed!W781</f>
        <v>Gandhi-like</v>
      </c>
    </row>
    <row r="71" spans="1:19" x14ac:dyDescent="0.25">
      <c r="A71" t="str">
        <f>feed!A270</f>
        <v>Kutlesh</v>
      </c>
      <c r="B71" t="str">
        <f>feed!B270</f>
        <v>Kutlesh</v>
      </c>
      <c r="C71" t="str">
        <f>feed!K270</f>
        <v>Non-Aligned Movement</v>
      </c>
      <c r="D71">
        <f>SUMPRODUCT(MID(0&amp;feed!D270,LARGE(INDEX(ISNUMBER(--MID(feed!D270,ROW($1:$25),1))*
ROW($1:$25),0),ROW($1:$25))+1,1)*10^ROW($1:$25)/10)</f>
        <v>11</v>
      </c>
      <c r="E71">
        <f>SUMPRODUCT(MID(0&amp;feed!E270,LARGE(INDEX(ISNUMBER(--MID(feed!E270,ROW($1:$25),1))*
ROW($1:$25),0),ROW($1:$25))+1,1)*10^ROW($1:$25)/10)</f>
        <v>19</v>
      </c>
      <c r="F71" t="str">
        <f>feed!F270</f>
        <v>Almost Modern</v>
      </c>
      <c r="G71">
        <f>SUMPRODUCT(MID(0&amp;feed!G270,LARGE(INDEX(ISNUMBER(--MID(feed!G270,ROW($1:$25),1))*
ROW($1:$25),0),ROW($1:$25))+1,1)*10^ROW($1:$25)/10)</f>
        <v>6</v>
      </c>
      <c r="H71" t="str">
        <f>feed!H270</f>
        <v>Elite</v>
      </c>
      <c r="I71">
        <f>SUMPRODUCT(MID(0&amp;feed!I270,LARGE(INDEX(ISNUMBER(--MID(feed!I270,ROW($1:$25),1))*
ROW($1:$25),0),ROW($1:$25))+1,1)*10^ROW($1:$25)/10)</f>
        <v>131</v>
      </c>
      <c r="J71">
        <f>SUMPRODUCT(MID(0&amp;feed!L270,LARGE(INDEX(ISNUMBER(--MID(feed!L270,ROW($1:$25),1))*
ROW($1:$25),0),ROW($1:$25))+1,1)*10^ROW($1:$25)/10)</f>
        <v>5715</v>
      </c>
      <c r="K71">
        <f>SUMPRODUCT(MID(0&amp;feed!T270,LARGE(INDEX(ISNUMBER(--MID(feed!T270,ROW($1:$25),1))*
ROW($1:$25),0),ROW($1:$25))+1,1)*10^ROW($1:$25)/10)</f>
        <v>4258</v>
      </c>
      <c r="L71" t="str">
        <f>feed!N270</f>
        <v>Egypt</v>
      </c>
      <c r="M71">
        <f>SUMPRODUCT(MID(0&amp;feed!U270,LARGE(INDEX(ISNUMBER(--MID(feed!U270,ROW($1:$25),1))*
ROW($1:$25),0),ROW($1:$25))+1,1)*10^ROW($1:$25)/10)</f>
        <v>0</v>
      </c>
      <c r="N71" t="str">
        <f>feed!O270</f>
        <v>Near Depletion</v>
      </c>
      <c r="O71" t="str">
        <f>feed!P270</f>
        <v>None</v>
      </c>
      <c r="P71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49463</v>
      </c>
      <c r="Q71" s="5">
        <f>feed!V270</f>
        <v>0</v>
      </c>
      <c r="R71" t="str">
        <f>feed!S270</f>
        <v>http://blocgame.com/stats.php?id=54847</v>
      </c>
      <c r="S71" s="5" t="str">
        <f>feed!W270</f>
        <v>Normal</v>
      </c>
    </row>
    <row r="72" spans="1:19" x14ac:dyDescent="0.25">
      <c r="A72" t="str">
        <f>feed!A559</f>
        <v>Seychelles</v>
      </c>
      <c r="B72" t="str">
        <f>feed!B559</f>
        <v>Belanger_Chris</v>
      </c>
      <c r="C72">
        <f>feed!K559</f>
        <v>0</v>
      </c>
      <c r="D72">
        <f>SUMPRODUCT(MID(0&amp;feed!D559,LARGE(INDEX(ISNUMBER(--MID(feed!D559,ROW($1:$25),1))*
ROW($1:$25),0),ROW($1:$25))+1,1)*10^ROW($1:$25)/10)</f>
        <v>2</v>
      </c>
      <c r="E72">
        <f>SUMPRODUCT(MID(0&amp;feed!E559,LARGE(INDEX(ISNUMBER(--MID(feed!E559,ROW($1:$25),1))*
ROW($1:$25),0),ROW($1:$25))+1,1)*10^ROW($1:$25)/10)</f>
        <v>31</v>
      </c>
      <c r="F72" t="str">
        <f>feed!F559</f>
        <v>Second World War surplus</v>
      </c>
      <c r="G72">
        <f>SUMPRODUCT(MID(0&amp;feed!G559,LARGE(INDEX(ISNUMBER(--MID(feed!G559,ROW($1:$25),1))*
ROW($1:$25),0),ROW($1:$25))+1,1)*10^ROW($1:$25)/10)</f>
        <v>3</v>
      </c>
      <c r="H72" t="str">
        <f>feed!H559</f>
        <v>Undisciplined Rabble</v>
      </c>
      <c r="I72">
        <f>SUMPRODUCT(MID(0&amp;feed!I559,LARGE(INDEX(ISNUMBER(--MID(feed!I559,ROW($1:$25),1))*
ROW($1:$25),0),ROW($1:$25))+1,1)*10^ROW($1:$25)/10)</f>
        <v>178</v>
      </c>
      <c r="J72">
        <f>SUMPRODUCT(MID(0&amp;feed!L559,LARGE(INDEX(ISNUMBER(--MID(feed!L559,ROW($1:$25),1))*
ROW($1:$25),0),ROW($1:$25))+1,1)*10^ROW($1:$25)/10)</f>
        <v>1456</v>
      </c>
      <c r="K72">
        <f>SUMPRODUCT(MID(0&amp;feed!T559,LARGE(INDEX(ISNUMBER(--MID(feed!T559,ROW($1:$25),1))*
ROW($1:$25),0),ROW($1:$25))+1,1)*10^ROW($1:$25)/10)</f>
        <v>4240</v>
      </c>
      <c r="L72" t="str">
        <f>feed!N559</f>
        <v>Mesopotamia</v>
      </c>
      <c r="M72">
        <f>SUMPRODUCT(MID(0&amp;feed!U559,LARGE(INDEX(ISNUMBER(--MID(feed!U559,ROW($1:$25),1))*
ROW($1:$25),0),ROW($1:$25))+1,1)*10^ROW($1:$25)/10)</f>
        <v>0</v>
      </c>
      <c r="N72" t="str">
        <f>feed!O559</f>
        <v>Untapped</v>
      </c>
      <c r="O72" t="str">
        <f>feed!P559</f>
        <v>None</v>
      </c>
      <c r="P72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6829</v>
      </c>
      <c r="Q72" s="5">
        <f>feed!V559</f>
        <v>0</v>
      </c>
      <c r="R72" t="str">
        <f>feed!S559</f>
        <v>http://blocgame.com/stats.php?id=52110</v>
      </c>
      <c r="S72" s="5" t="str">
        <f>feed!W559</f>
        <v>Questionable</v>
      </c>
    </row>
    <row r="73" spans="1:19" x14ac:dyDescent="0.25">
      <c r="A73" t="str">
        <f>feed!A302</f>
        <v>Camcost</v>
      </c>
      <c r="B73" t="str">
        <f>feed!B302</f>
        <v>hunthalo</v>
      </c>
      <c r="C73" t="str">
        <f>feed!K302</f>
        <v>Brotherhood of Nod</v>
      </c>
      <c r="D73">
        <f>SUMPRODUCT(MID(0&amp;feed!D302,LARGE(INDEX(ISNUMBER(--MID(feed!D302,ROW($1:$25),1))*
ROW($1:$25),0),ROW($1:$25))+1,1)*10^ROW($1:$25)/10)</f>
        <v>129</v>
      </c>
      <c r="E73">
        <f>SUMPRODUCT(MID(0&amp;feed!E302,LARGE(INDEX(ISNUMBER(--MID(feed!E302,ROW($1:$25),1))*
ROW($1:$25),0),ROW($1:$25))+1,1)*10^ROW($1:$25)/10)</f>
        <v>8</v>
      </c>
      <c r="F73" t="str">
        <f>feed!F302</f>
        <v>Second World War surplus</v>
      </c>
      <c r="G73">
        <f>SUMPRODUCT(MID(0&amp;feed!G302,LARGE(INDEX(ISNUMBER(--MID(feed!G302,ROW($1:$25),1))*
ROW($1:$25),0),ROW($1:$25))+1,1)*10^ROW($1:$25)/10)</f>
        <v>4</v>
      </c>
      <c r="H73" t="str">
        <f>feed!H302</f>
        <v>Elite</v>
      </c>
      <c r="I73">
        <f>SUMPRODUCT(MID(0&amp;feed!I302,LARGE(INDEX(ISNUMBER(--MID(feed!I302,ROW($1:$25),1))*
ROW($1:$25),0),ROW($1:$25))+1,1)*10^ROW($1:$25)/10)</f>
        <v>8</v>
      </c>
      <c r="J73">
        <f>SUMPRODUCT(MID(0&amp;feed!L302,LARGE(INDEX(ISNUMBER(--MID(feed!L302,ROW($1:$25),1))*
ROW($1:$25),0),ROW($1:$25))+1,1)*10^ROW($1:$25)/10)</f>
        <v>4678</v>
      </c>
      <c r="K73">
        <f>SUMPRODUCT(MID(0&amp;feed!T302,LARGE(INDEX(ISNUMBER(--MID(feed!T302,ROW($1:$25),1))*
ROW($1:$25),0),ROW($1:$25))+1,1)*10^ROW($1:$25)/10)</f>
        <v>4233</v>
      </c>
      <c r="L73" t="str">
        <f>feed!N302</f>
        <v>Egypt</v>
      </c>
      <c r="M73">
        <f>SUMPRODUCT(MID(0&amp;feed!U302,LARGE(INDEX(ISNUMBER(--MID(feed!U302,ROW($1:$25),1))*
ROW($1:$25),0),ROW($1:$25))+1,1)*10^ROW($1:$25)/10)</f>
        <v>0</v>
      </c>
      <c r="N73" t="str">
        <f>feed!O302</f>
        <v>Untapped</v>
      </c>
      <c r="O73" t="str">
        <f>feed!P302</f>
        <v>Very Powerful</v>
      </c>
      <c r="P73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31087</v>
      </c>
      <c r="Q73" s="5">
        <f>feed!V302</f>
        <v>0</v>
      </c>
      <c r="R73" t="str">
        <f>feed!S302</f>
        <v>http://blocgame.com/stats.php?id=56890</v>
      </c>
      <c r="S73" s="5" t="str">
        <f>feed!W302</f>
        <v>Gandhi-like</v>
      </c>
    </row>
    <row r="74" spans="1:19" x14ac:dyDescent="0.25">
      <c r="A74" t="str">
        <f>feed!A289</f>
        <v>Plob</v>
      </c>
      <c r="B74" t="str">
        <f>feed!B289</f>
        <v>plox</v>
      </c>
      <c r="C74" t="str">
        <f>feed!K289</f>
        <v>Brotherhood of Nod</v>
      </c>
      <c r="D74">
        <f>SUMPRODUCT(MID(0&amp;feed!D289,LARGE(INDEX(ISNUMBER(--MID(feed!D289,ROW($1:$25),1))*
ROW($1:$25),0),ROW($1:$25))+1,1)*10^ROW($1:$25)/10)</f>
        <v>159</v>
      </c>
      <c r="E74">
        <f>SUMPRODUCT(MID(0&amp;feed!E289,LARGE(INDEX(ISNUMBER(--MID(feed!E289,ROW($1:$25),1))*
ROW($1:$25),0),ROW($1:$25))+1,1)*10^ROW($1:$25)/10)</f>
        <v>15</v>
      </c>
      <c r="F74" t="str">
        <f>feed!F289</f>
        <v>Vietnam War surplus</v>
      </c>
      <c r="G74">
        <f>SUMPRODUCT(MID(0&amp;feed!G289,LARGE(INDEX(ISNUMBER(--MID(feed!G289,ROW($1:$25),1))*
ROW($1:$25),0),ROW($1:$25))+1,1)*10^ROW($1:$25)/10)</f>
        <v>5</v>
      </c>
      <c r="H74" t="str">
        <f>feed!H289</f>
        <v>Standard</v>
      </c>
      <c r="I74">
        <f>SUMPRODUCT(MID(0&amp;feed!I289,LARGE(INDEX(ISNUMBER(--MID(feed!I289,ROW($1:$25),1))*
ROW($1:$25),0),ROW($1:$25))+1,1)*10^ROW($1:$25)/10)</f>
        <v>4</v>
      </c>
      <c r="J74">
        <f>SUMPRODUCT(MID(0&amp;feed!L289,LARGE(INDEX(ISNUMBER(--MID(feed!L289,ROW($1:$25),1))*
ROW($1:$25),0),ROW($1:$25))+1,1)*10^ROW($1:$25)/10)</f>
        <v>5064</v>
      </c>
      <c r="K74">
        <f>SUMPRODUCT(MID(0&amp;feed!T289,LARGE(INDEX(ISNUMBER(--MID(feed!T289,ROW($1:$25),1))*
ROW($1:$25),0),ROW($1:$25))+1,1)*10^ROW($1:$25)/10)</f>
        <v>4169</v>
      </c>
      <c r="L74" t="str">
        <f>feed!N289</f>
        <v>Arabia</v>
      </c>
      <c r="M74">
        <f>SUMPRODUCT(MID(0&amp;feed!U289,LARGE(INDEX(ISNUMBER(--MID(feed!U289,ROW($1:$25),1))*
ROW($1:$25),0),ROW($1:$25))+1,1)*10^ROW($1:$25)/10)</f>
        <v>0</v>
      </c>
      <c r="N74" t="str">
        <f>feed!O289</f>
        <v>Untapped</v>
      </c>
      <c r="O74" t="str">
        <f>feed!P289</f>
        <v>Very Powerful</v>
      </c>
      <c r="P74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39985</v>
      </c>
      <c r="Q74" s="5">
        <f>feed!V289</f>
        <v>0</v>
      </c>
      <c r="R74" t="str">
        <f>feed!S289</f>
        <v>http://blocgame.com/stats.php?id=58260</v>
      </c>
      <c r="S74" s="5" t="str">
        <f>feed!W289</f>
        <v>Nice</v>
      </c>
    </row>
    <row r="75" spans="1:19" x14ac:dyDescent="0.25">
      <c r="A75" t="str">
        <f>feed!A229</f>
        <v>Ishtar</v>
      </c>
      <c r="B75" t="str">
        <f>feed!B229</f>
        <v>Magnus Magnus</v>
      </c>
      <c r="C75" t="str">
        <f>feed!K229</f>
        <v>Brotherhood of Nod</v>
      </c>
      <c r="D75">
        <f>SUMPRODUCT(MID(0&amp;feed!D229,LARGE(INDEX(ISNUMBER(--MID(feed!D229,ROW($1:$25),1))*
ROW($1:$25),0),ROW($1:$25))+1,1)*10^ROW($1:$25)/10)</f>
        <v>199</v>
      </c>
      <c r="E75">
        <f>SUMPRODUCT(MID(0&amp;feed!E229,LARGE(INDEX(ISNUMBER(--MID(feed!E229,ROW($1:$25),1))*
ROW($1:$25),0),ROW($1:$25))+1,1)*10^ROW($1:$25)/10)</f>
        <v>33</v>
      </c>
      <c r="F75" t="str">
        <f>feed!F229</f>
        <v>Almost Modern</v>
      </c>
      <c r="G75">
        <f>SUMPRODUCT(MID(0&amp;feed!G229,LARGE(INDEX(ISNUMBER(--MID(feed!G229,ROW($1:$25),1))*
ROW($1:$25),0),ROW($1:$25))+1,1)*10^ROW($1:$25)/10)</f>
        <v>7</v>
      </c>
      <c r="H75" t="str">
        <f>feed!H229</f>
        <v>Elite</v>
      </c>
      <c r="I75">
        <f>SUMPRODUCT(MID(0&amp;feed!I229,LARGE(INDEX(ISNUMBER(--MID(feed!I229,ROW($1:$25),1))*
ROW($1:$25),0),ROW($1:$25))+1,1)*10^ROW($1:$25)/10)</f>
        <v>5</v>
      </c>
      <c r="J75">
        <f>SUMPRODUCT(MID(0&amp;feed!L229,LARGE(INDEX(ISNUMBER(--MID(feed!L229,ROW($1:$25),1))*
ROW($1:$25),0),ROW($1:$25))+1,1)*10^ROW($1:$25)/10)</f>
        <v>6703</v>
      </c>
      <c r="K75">
        <f>SUMPRODUCT(MID(0&amp;feed!T229,LARGE(INDEX(ISNUMBER(--MID(feed!T229,ROW($1:$25),1))*
ROW($1:$25),0),ROW($1:$25))+1,1)*10^ROW($1:$25)/10)</f>
        <v>4088</v>
      </c>
      <c r="L75" t="str">
        <f>feed!N229</f>
        <v>Mesopotamia</v>
      </c>
      <c r="M75">
        <f>SUMPRODUCT(MID(0&amp;feed!U229,LARGE(INDEX(ISNUMBER(--MID(feed!U229,ROW($1:$25),1))*
ROW($1:$25),0),ROW($1:$25))+1,1)*10^ROW($1:$25)/10)</f>
        <v>0</v>
      </c>
      <c r="N75" t="str">
        <f>feed!O229</f>
        <v>Untapped</v>
      </c>
      <c r="O75" t="str">
        <f>feed!P229</f>
        <v>Very Powerful</v>
      </c>
      <c r="P75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29052</v>
      </c>
      <c r="Q75" s="5">
        <f>feed!V229</f>
        <v>0</v>
      </c>
      <c r="R75" t="str">
        <f>feed!S229</f>
        <v>http://blocgame.com/stats.php?id=55882</v>
      </c>
      <c r="S75" s="5" t="str">
        <f>feed!W229</f>
        <v>Good</v>
      </c>
    </row>
    <row r="76" spans="1:19" x14ac:dyDescent="0.25">
      <c r="A76" t="str">
        <f>feed!A187</f>
        <v>Chaos county</v>
      </c>
      <c r="B76" t="str">
        <f>feed!B187</f>
        <v>Chavo</v>
      </c>
      <c r="C76" t="str">
        <f>feed!K187</f>
        <v>Non-Aligned Movement</v>
      </c>
      <c r="D76">
        <f>SUMPRODUCT(MID(0&amp;feed!D187,LARGE(INDEX(ISNUMBER(--MID(feed!D187,ROW($1:$25),1))*
ROW($1:$25),0),ROW($1:$25))+1,1)*10^ROW($1:$25)/10)</f>
        <v>188</v>
      </c>
      <c r="E76">
        <f>SUMPRODUCT(MID(0&amp;feed!E187,LARGE(INDEX(ISNUMBER(--MID(feed!E187,ROW($1:$25),1))*
ROW($1:$25),0),ROW($1:$25))+1,1)*10^ROW($1:$25)/10)</f>
        <v>44</v>
      </c>
      <c r="F76" t="str">
        <f>feed!F187</f>
        <v>Persian Gulf War surplus</v>
      </c>
      <c r="G76">
        <f>SUMPRODUCT(MID(0&amp;feed!G187,LARGE(INDEX(ISNUMBER(--MID(feed!G187,ROW($1:$25),1))*
ROW($1:$25),0),ROW($1:$25))+1,1)*10^ROW($1:$25)/10)</f>
        <v>7</v>
      </c>
      <c r="H76" t="str">
        <f>feed!H187</f>
        <v>Elite</v>
      </c>
      <c r="I76">
        <f>SUMPRODUCT(MID(0&amp;feed!I187,LARGE(INDEX(ISNUMBER(--MID(feed!I187,ROW($1:$25),1))*
ROW($1:$25),0),ROW($1:$25))+1,1)*10^ROW($1:$25)/10)</f>
        <v>2</v>
      </c>
      <c r="J76">
        <f>SUMPRODUCT(MID(0&amp;feed!L187,LARGE(INDEX(ISNUMBER(--MID(feed!L187,ROW($1:$25),1))*
ROW($1:$25),0),ROW($1:$25))+1,1)*10^ROW($1:$25)/10)</f>
        <v>8375</v>
      </c>
      <c r="K76">
        <f>SUMPRODUCT(MID(0&amp;feed!T187,LARGE(INDEX(ISNUMBER(--MID(feed!T187,ROW($1:$25),1))*
ROW($1:$25),0),ROW($1:$25))+1,1)*10^ROW($1:$25)/10)</f>
        <v>4086</v>
      </c>
      <c r="L76" t="str">
        <f>feed!N187</f>
        <v>Atlas</v>
      </c>
      <c r="M76">
        <f>SUMPRODUCT(MID(0&amp;feed!U187,LARGE(INDEX(ISNUMBER(--MID(feed!U187,ROW($1:$25),1))*
ROW($1:$25),0),ROW($1:$25))+1,1)*10^ROW($1:$25)/10)</f>
        <v>5</v>
      </c>
      <c r="N76" t="str">
        <f>feed!O187</f>
        <v>Untapped</v>
      </c>
      <c r="O76" t="str">
        <f>feed!P187</f>
        <v>Very Powerful</v>
      </c>
      <c r="P76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27394</v>
      </c>
      <c r="Q76" s="5">
        <f>feed!V187</f>
        <v>0</v>
      </c>
      <c r="R76" t="str">
        <f>feed!S187</f>
        <v>http://blocgame.com/stats.php?id=49736</v>
      </c>
      <c r="S76" s="5" t="str">
        <f>feed!W187</f>
        <v>Gandhi-like</v>
      </c>
    </row>
    <row r="77" spans="1:19" x14ac:dyDescent="0.25">
      <c r="A77" t="str">
        <f>feed!A175</f>
        <v>New Palestina</v>
      </c>
      <c r="B77" t="str">
        <f>feed!B175</f>
        <v>MacK0797</v>
      </c>
      <c r="C77" t="str">
        <f>feed!K175</f>
        <v>Brotherhood of Zion</v>
      </c>
      <c r="D77">
        <f>SUMPRODUCT(MID(0&amp;feed!D175,LARGE(INDEX(ISNUMBER(--MID(feed!D175,ROW($1:$25),1))*
ROW($1:$25),0),ROW($1:$25))+1,1)*10^ROW($1:$25)/10)</f>
        <v>175</v>
      </c>
      <c r="E77">
        <f>SUMPRODUCT(MID(0&amp;feed!E175,LARGE(INDEX(ISNUMBER(--MID(feed!E175,ROW($1:$25),1))*
ROW($1:$25),0),ROW($1:$25))+1,1)*10^ROW($1:$25)/10)</f>
        <v>9</v>
      </c>
      <c r="F77" t="str">
        <f>feed!F175</f>
        <v>Almost Modern</v>
      </c>
      <c r="G77">
        <f>SUMPRODUCT(MID(0&amp;feed!G175,LARGE(INDEX(ISNUMBER(--MID(feed!G175,ROW($1:$25),1))*
ROW($1:$25),0),ROW($1:$25))+1,1)*10^ROW($1:$25)/10)</f>
        <v>8</v>
      </c>
      <c r="H77" t="str">
        <f>feed!H175</f>
        <v>Elite</v>
      </c>
      <c r="I77">
        <f>SUMPRODUCT(MID(0&amp;feed!I175,LARGE(INDEX(ISNUMBER(--MID(feed!I175,ROW($1:$25),1))*
ROW($1:$25),0),ROW($1:$25))+1,1)*10^ROW($1:$25)/10)</f>
        <v>14</v>
      </c>
      <c r="J77">
        <f>SUMPRODUCT(MID(0&amp;feed!L175,LARGE(INDEX(ISNUMBER(--MID(feed!L175,ROW($1:$25),1))*
ROW($1:$25),0),ROW($1:$25))+1,1)*10^ROW($1:$25)/10)</f>
        <v>8815</v>
      </c>
      <c r="K77">
        <f>SUMPRODUCT(MID(0&amp;feed!T175,LARGE(INDEX(ISNUMBER(--MID(feed!T175,ROW($1:$25),1))*
ROW($1:$25),0),ROW($1:$25))+1,1)*10^ROW($1:$25)/10)</f>
        <v>4072</v>
      </c>
      <c r="L77" t="str">
        <f>feed!N175</f>
        <v>Mesopotamia</v>
      </c>
      <c r="M77">
        <f>SUMPRODUCT(MID(0&amp;feed!U175,LARGE(INDEX(ISNUMBER(--MID(feed!U175,ROW($1:$25),1))*
ROW($1:$25),0),ROW($1:$25))+1,1)*10^ROW($1:$25)/10)</f>
        <v>0</v>
      </c>
      <c r="N77" t="str">
        <f>feed!O175</f>
        <v>Untapped</v>
      </c>
      <c r="O77" t="str">
        <f>feed!P175</f>
        <v>Very Powerful</v>
      </c>
      <c r="P77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42419</v>
      </c>
      <c r="Q77" s="5">
        <f>feed!V175</f>
        <v>0</v>
      </c>
      <c r="R77" t="str">
        <f>feed!S175</f>
        <v>http://blocgame.com/stats.php?id=58215</v>
      </c>
      <c r="S77" s="5" t="str">
        <f>feed!W175</f>
        <v>Gandhi-like</v>
      </c>
    </row>
    <row r="78" spans="1:19" x14ac:dyDescent="0.25">
      <c r="A78" t="str">
        <f>feed!A381</f>
        <v>Rosenstan</v>
      </c>
      <c r="B78" t="str">
        <f>feed!B381</f>
        <v>Iosif V. Rosen</v>
      </c>
      <c r="C78" t="str">
        <f>feed!K381</f>
        <v>Inter/pol/</v>
      </c>
      <c r="D78">
        <f>SUMPRODUCT(MID(0&amp;feed!D381,LARGE(INDEX(ISNUMBER(--MID(feed!D381,ROW($1:$25),1))*
ROW($1:$25),0),ROW($1:$25))+1,1)*10^ROW($1:$25)/10)</f>
        <v>3</v>
      </c>
      <c r="E78">
        <f>SUMPRODUCT(MID(0&amp;feed!E381,LARGE(INDEX(ISNUMBER(--MID(feed!E381,ROW($1:$25),1))*
ROW($1:$25),0),ROW($1:$25))+1,1)*10^ROW($1:$25)/10)</f>
        <v>0</v>
      </c>
      <c r="F78" t="str">
        <f>feed!F381</f>
        <v>Korean War surplus</v>
      </c>
      <c r="G78">
        <f>SUMPRODUCT(MID(0&amp;feed!G381,LARGE(INDEX(ISNUMBER(--MID(feed!G381,ROW($1:$25),1))*
ROW($1:$25),0),ROW($1:$25))+1,1)*10^ROW($1:$25)/10)</f>
        <v>2</v>
      </c>
      <c r="H78" t="str">
        <f>feed!H381</f>
        <v>Standard</v>
      </c>
      <c r="I78">
        <f>SUMPRODUCT(MID(0&amp;feed!I381,LARGE(INDEX(ISNUMBER(--MID(feed!I381,ROW($1:$25),1))*
ROW($1:$25),0),ROW($1:$25))+1,1)*10^ROW($1:$25)/10)</f>
        <v>62</v>
      </c>
      <c r="J78">
        <f>SUMPRODUCT(MID(0&amp;feed!L381,LARGE(INDEX(ISNUMBER(--MID(feed!L381,ROW($1:$25),1))*
ROW($1:$25),0),ROW($1:$25))+1,1)*10^ROW($1:$25)/10)</f>
        <v>3252</v>
      </c>
      <c r="K78">
        <f>SUMPRODUCT(MID(0&amp;feed!T381,LARGE(INDEX(ISNUMBER(--MID(feed!T381,ROW($1:$25),1))*
ROW($1:$25),0),ROW($1:$25))+1,1)*10^ROW($1:$25)/10)</f>
        <v>4003</v>
      </c>
      <c r="L78" t="str">
        <f>feed!N381</f>
        <v>Arabia</v>
      </c>
      <c r="M78">
        <f>SUMPRODUCT(MID(0&amp;feed!U381,LARGE(INDEX(ISNUMBER(--MID(feed!U381,ROW($1:$25),1))*
ROW($1:$25),0),ROW($1:$25))+1,1)*10^ROW($1:$25)/10)</f>
        <v>0</v>
      </c>
      <c r="N78" t="str">
        <f>feed!O381</f>
        <v>Untapped</v>
      </c>
      <c r="O78" t="str">
        <f>feed!P381</f>
        <v>Mediocre</v>
      </c>
      <c r="P78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10470</v>
      </c>
      <c r="Q78" s="5">
        <f>feed!V381</f>
        <v>0</v>
      </c>
      <c r="R78" t="str">
        <f>feed!S381</f>
        <v>http://blocgame.com/stats.php?id=54699</v>
      </c>
      <c r="S78" s="5" t="str">
        <f>feed!W381</f>
        <v>Gandhi-like</v>
      </c>
    </row>
    <row r="79" spans="1:19" x14ac:dyDescent="0.25">
      <c r="A79" t="str">
        <f>feed!A935</f>
        <v>Free Syria</v>
      </c>
      <c r="B79" t="str">
        <f>feed!B935</f>
        <v>Mohammed al-Safawi</v>
      </c>
      <c r="C79">
        <f>feed!K935</f>
        <v>0</v>
      </c>
      <c r="D79">
        <f>SUMPRODUCT(MID(0&amp;feed!D935,LARGE(INDEX(ISNUMBER(--MID(feed!D935,ROW($1:$25),1))*
ROW($1:$25),0),ROW($1:$25))+1,1)*10^ROW($1:$25)/10)</f>
        <v>20</v>
      </c>
      <c r="E79">
        <f>SUMPRODUCT(MID(0&amp;feed!E935,LARGE(INDEX(ISNUMBER(--MID(feed!E935,ROW($1:$25),1))*
ROW($1:$25),0),ROW($1:$25))+1,1)*10^ROW($1:$25)/10)</f>
        <v>0</v>
      </c>
      <c r="F79" t="str">
        <f>feed!F935</f>
        <v>First World War surplus</v>
      </c>
      <c r="G79">
        <f>SUMPRODUCT(MID(0&amp;feed!G935,LARGE(INDEX(ISNUMBER(--MID(feed!G935,ROW($1:$25),1))*
ROW($1:$25),0),ROW($1:$25))+1,1)*10^ROW($1:$25)/10)</f>
        <v>0</v>
      </c>
      <c r="H79" t="str">
        <f>feed!H935</f>
        <v>Standard</v>
      </c>
      <c r="I79">
        <f>SUMPRODUCT(MID(0&amp;feed!I935,LARGE(INDEX(ISNUMBER(--MID(feed!I935,ROW($1:$25),1))*
ROW($1:$25),0),ROW($1:$25))+1,1)*10^ROW($1:$25)/10)</f>
        <v>3</v>
      </c>
      <c r="J79">
        <f>SUMPRODUCT(MID(0&amp;feed!L935,LARGE(INDEX(ISNUMBER(--MID(feed!L935,ROW($1:$25),1))*
ROW($1:$25),0),ROW($1:$25))+1,1)*10^ROW($1:$25)/10)</f>
        <v>314</v>
      </c>
      <c r="K79">
        <f>SUMPRODUCT(MID(0&amp;feed!T935,LARGE(INDEX(ISNUMBER(--MID(feed!T935,ROW($1:$25),1))*
ROW($1:$25),0),ROW($1:$25))+1,1)*10^ROW($1:$25)/10)</f>
        <v>3929</v>
      </c>
      <c r="L79" t="str">
        <f>feed!N935</f>
        <v>Mesopotamia</v>
      </c>
      <c r="M79">
        <f>SUMPRODUCT(MID(0&amp;feed!U935,LARGE(INDEX(ISNUMBER(--MID(feed!U935,ROW($1:$25),1))*
ROW($1:$25),0),ROW($1:$25))+1,1)*10^ROW($1:$25)/10)</f>
        <v>0</v>
      </c>
      <c r="N79" t="str">
        <f>feed!O935</f>
        <v>Untapped</v>
      </c>
      <c r="O79" t="str">
        <f>feed!P935</f>
        <v>Meagre</v>
      </c>
      <c r="P79" s="4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>20000</v>
      </c>
      <c r="Q79" s="5">
        <f>feed!V935</f>
        <v>0</v>
      </c>
      <c r="R79" t="str">
        <f>feed!S935</f>
        <v>http://blocgame.com/stats.php?id=61508</v>
      </c>
      <c r="S79" s="5" t="str">
        <f>feed!W935</f>
        <v>Good</v>
      </c>
    </row>
    <row r="80" spans="1:19" x14ac:dyDescent="0.25">
      <c r="A80" t="str">
        <f>feed!A879</f>
        <v>Bakar al assad</v>
      </c>
      <c r="B80" t="str">
        <f>feed!B879</f>
        <v>Abu Bakar</v>
      </c>
      <c r="C80">
        <f>feed!K879</f>
        <v>0</v>
      </c>
      <c r="D80">
        <f>SUMPRODUCT(MID(0&amp;feed!D879,LARGE(INDEX(ISNUMBER(--MID(feed!D879,ROW($1:$25),1))*
ROW($1:$25),0),ROW($1:$25))+1,1)*10^ROW($1:$25)/10)</f>
        <v>83</v>
      </c>
      <c r="E80">
        <f>SUMPRODUCT(MID(0&amp;feed!E879,LARGE(INDEX(ISNUMBER(--MID(feed!E879,ROW($1:$25),1))*
ROW($1:$25),0),ROW($1:$25))+1,1)*10^ROW($1:$25)/10)</f>
        <v>0</v>
      </c>
      <c r="F80" t="str">
        <f>feed!F879</f>
        <v>First World War surplus</v>
      </c>
      <c r="G80">
        <f>SUMPRODUCT(MID(0&amp;feed!G879,LARGE(INDEX(ISNUMBER(--MID(feed!G879,ROW($1:$25),1))*
ROW($1:$25),0),ROW($1:$25))+1,1)*10^ROW($1:$25)/10)</f>
        <v>0</v>
      </c>
      <c r="H80" t="str">
        <f>feed!H879</f>
        <v>Good</v>
      </c>
      <c r="I80">
        <f>SUMPRODUCT(MID(0&amp;feed!I879,LARGE(INDEX(ISNUMBER(--MID(feed!I879,ROW($1:$25),1))*
ROW($1:$25),0),ROW($1:$25))+1,1)*10^ROW($1:$25)/10)</f>
        <v>9</v>
      </c>
      <c r="J80">
        <f>SUMPRODUCT(MID(0&amp;feed!L879,LARGE(INDEX(ISNUMBER(--MID(feed!L879,ROW($1:$25),1))*
ROW($1:$25),0),ROW($1:$25))+1,1)*10^ROW($1:$25)/10)</f>
        <v>425</v>
      </c>
      <c r="K80">
        <f>SUMPRODUCT(MID(0&amp;feed!T879,LARGE(INDEX(ISNUMBER(--MID(feed!T879,ROW($1:$25),1))*
ROW($1:$25),0),ROW($1:$25))+1,1)*10^ROW($1:$25)/10)</f>
        <v>3924</v>
      </c>
      <c r="L80" t="str">
        <f>feed!N879</f>
        <v>Arabia</v>
      </c>
      <c r="M80">
        <f>SUMPRODUCT(MID(0&amp;feed!U879,LARGE(INDEX(ISNUMBER(--MID(feed!U879,ROW($1:$25),1))*
ROW($1:$25),0),ROW($1:$25))+1,1)*10^ROW($1:$25)/10)</f>
        <v>0</v>
      </c>
      <c r="N80">
        <f>feed!O879</f>
        <v>0</v>
      </c>
      <c r="O80" t="str">
        <f>feed!P879</f>
        <v>Somewhat Large</v>
      </c>
      <c r="P80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19835</v>
      </c>
      <c r="Q80" s="5">
        <f>feed!V879</f>
        <v>0</v>
      </c>
      <c r="R80" t="str">
        <f>feed!S879</f>
        <v>http://blocgame.com/stats.php?id=61270</v>
      </c>
      <c r="S80" s="5" t="str">
        <f>feed!W879</f>
        <v>Gandhi-like</v>
      </c>
    </row>
    <row r="81" spans="1:19" x14ac:dyDescent="0.25">
      <c r="A81" t="str">
        <f>feed!A182</f>
        <v>WUBstep</v>
      </c>
      <c r="B81" t="str">
        <f>feed!B182</f>
        <v>WUBstep</v>
      </c>
      <c r="C81" t="str">
        <f>feed!K182</f>
        <v>Brotherhood of Nod</v>
      </c>
      <c r="D81">
        <f>SUMPRODUCT(MID(0&amp;feed!D182,LARGE(INDEX(ISNUMBER(--MID(feed!D182,ROW($1:$25),1))*
ROW($1:$25),0),ROW($1:$25))+1,1)*10^ROW($1:$25)/10)</f>
        <v>337</v>
      </c>
      <c r="E81">
        <f>SUMPRODUCT(MID(0&amp;feed!E182,LARGE(INDEX(ISNUMBER(--MID(feed!E182,ROW($1:$25),1))*
ROW($1:$25),0),ROW($1:$25))+1,1)*10^ROW($1:$25)/10)</f>
        <v>74</v>
      </c>
      <c r="F81" t="str">
        <f>feed!F182</f>
        <v>Advanced</v>
      </c>
      <c r="G81">
        <f>SUMPRODUCT(MID(0&amp;feed!G182,LARGE(INDEX(ISNUMBER(--MID(feed!G182,ROW($1:$25),1))*
ROW($1:$25),0),ROW($1:$25))+1,1)*10^ROW($1:$25)/10)</f>
        <v>12</v>
      </c>
      <c r="H81" t="str">
        <f>feed!H182</f>
        <v>Elite</v>
      </c>
      <c r="I81">
        <f>SUMPRODUCT(MID(0&amp;feed!I182,LARGE(INDEX(ISNUMBER(--MID(feed!I182,ROW($1:$25),1))*
ROW($1:$25),0),ROW($1:$25))+1,1)*10^ROW($1:$25)/10)</f>
        <v>3</v>
      </c>
      <c r="J81">
        <f>SUMPRODUCT(MID(0&amp;feed!L182,LARGE(INDEX(ISNUMBER(--MID(feed!L182,ROW($1:$25),1))*
ROW($1:$25),0),ROW($1:$25))+1,1)*10^ROW($1:$25)/10)</f>
        <v>8383</v>
      </c>
      <c r="K81">
        <f>SUMPRODUCT(MID(0&amp;feed!T182,LARGE(INDEX(ISNUMBER(--MID(feed!T182,ROW($1:$25),1))*
ROW($1:$25),0),ROW($1:$25))+1,1)*10^ROW($1:$25)/10)</f>
        <v>3900</v>
      </c>
      <c r="L81" t="str">
        <f>feed!N182</f>
        <v>Persia</v>
      </c>
      <c r="M81">
        <f>SUMPRODUCT(MID(0&amp;feed!U182,LARGE(INDEX(ISNUMBER(--MID(feed!U182,ROW($1:$25),1))*
ROW($1:$25),0),ROW($1:$25))+1,1)*10^ROW($1:$25)/10)</f>
        <v>12</v>
      </c>
      <c r="N81" t="str">
        <f>feed!O182</f>
        <v>Untapped</v>
      </c>
      <c r="O81" t="str">
        <f>feed!P182</f>
        <v>Very Powerful</v>
      </c>
      <c r="P81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126648</v>
      </c>
      <c r="Q81" s="5">
        <f>feed!V182</f>
        <v>0</v>
      </c>
      <c r="R81" t="str">
        <f>feed!S182</f>
        <v>http://blocgame.com/stats.php?id=39023</v>
      </c>
      <c r="S81" s="5" t="str">
        <f>feed!W182</f>
        <v>Gandhi-like</v>
      </c>
    </row>
    <row r="82" spans="1:19" x14ac:dyDescent="0.25">
      <c r="A82" t="str">
        <f>feed!A174</f>
        <v>Yugoslothia</v>
      </c>
      <c r="B82" t="str">
        <f>feed!B174</f>
        <v>Yugoslothia</v>
      </c>
      <c r="C82" t="str">
        <f>feed!K174</f>
        <v>Wreckage brothers</v>
      </c>
      <c r="D82">
        <f>SUMPRODUCT(MID(0&amp;feed!D174,LARGE(INDEX(ISNUMBER(--MID(feed!D174,ROW($1:$25),1))*
ROW($1:$25),0),ROW($1:$25))+1,1)*10^ROW($1:$25)/10)</f>
        <v>89</v>
      </c>
      <c r="E82">
        <f>SUMPRODUCT(MID(0&amp;feed!E174,LARGE(INDEX(ISNUMBER(--MID(feed!E174,ROW($1:$25),1))*
ROW($1:$25),0),ROW($1:$25))+1,1)*10^ROW($1:$25)/10)</f>
        <v>9</v>
      </c>
      <c r="F82" t="str">
        <f>feed!F174</f>
        <v>Persian Gulf War surplus</v>
      </c>
      <c r="G82">
        <f>SUMPRODUCT(MID(0&amp;feed!G174,LARGE(INDEX(ISNUMBER(--MID(feed!G174,ROW($1:$25),1))*
ROW($1:$25),0),ROW($1:$25))+1,1)*10^ROW($1:$25)/10)</f>
        <v>6</v>
      </c>
      <c r="H82" t="str">
        <f>feed!H174</f>
        <v>Elite</v>
      </c>
      <c r="I82">
        <f>SUMPRODUCT(MID(0&amp;feed!I174,LARGE(INDEX(ISNUMBER(--MID(feed!I174,ROW($1:$25),1))*
ROW($1:$25),0),ROW($1:$25))+1,1)*10^ROW($1:$25)/10)</f>
        <v>3</v>
      </c>
      <c r="J82">
        <f>SUMPRODUCT(MID(0&amp;feed!L174,LARGE(INDEX(ISNUMBER(--MID(feed!L174,ROW($1:$25),1))*
ROW($1:$25),0),ROW($1:$25))+1,1)*10^ROW($1:$25)/10)</f>
        <v>8785</v>
      </c>
      <c r="K82">
        <f>SUMPRODUCT(MID(0&amp;feed!T174,LARGE(INDEX(ISNUMBER(--MID(feed!T174,ROW($1:$25),1))*
ROW($1:$25),0),ROW($1:$25))+1,1)*10^ROW($1:$25)/10)</f>
        <v>3826</v>
      </c>
      <c r="L82" t="str">
        <f>feed!N174</f>
        <v>Egypt</v>
      </c>
      <c r="M82">
        <f>SUMPRODUCT(MID(0&amp;feed!U174,LARGE(INDEX(ISNUMBER(--MID(feed!U174,ROW($1:$25),1))*
ROW($1:$25),0),ROW($1:$25))+1,1)*10^ROW($1:$25)/10)</f>
        <v>0</v>
      </c>
      <c r="N82" t="str">
        <f>feed!O174</f>
        <v>Untapped</v>
      </c>
      <c r="O82" t="str">
        <f>feed!P174</f>
        <v>Very Powerful</v>
      </c>
      <c r="P82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27107</v>
      </c>
      <c r="Q82" s="5">
        <f>feed!V174</f>
        <v>0</v>
      </c>
      <c r="R82" t="str">
        <f>feed!S174</f>
        <v>http://blocgame.com/stats.php?id=55968</v>
      </c>
      <c r="S82" s="5" t="str">
        <f>feed!W174</f>
        <v>Gandhi-like</v>
      </c>
    </row>
    <row r="83" spans="1:19" x14ac:dyDescent="0.25">
      <c r="A83" t="str">
        <f>feed!A286</f>
        <v>Hof'Koursh</v>
      </c>
      <c r="B83" t="str">
        <f>feed!B286</f>
        <v>TheGoodDoctor</v>
      </c>
      <c r="C83" t="str">
        <f>feed!K286</f>
        <v>Wreckage brothers</v>
      </c>
      <c r="D83">
        <f>SUMPRODUCT(MID(0&amp;feed!D286,LARGE(INDEX(ISNUMBER(--MID(feed!D286,ROW($1:$25),1))*
ROW($1:$25),0),ROW($1:$25))+1,1)*10^ROW($1:$25)/10)</f>
        <v>203</v>
      </c>
      <c r="E83">
        <f>SUMPRODUCT(MID(0&amp;feed!E286,LARGE(INDEX(ISNUMBER(--MID(feed!E286,ROW($1:$25),1))*
ROW($1:$25),0),ROW($1:$25))+1,1)*10^ROW($1:$25)/10)</f>
        <v>14</v>
      </c>
      <c r="F83" t="str">
        <f>feed!F286</f>
        <v>Almost Modern</v>
      </c>
      <c r="G83">
        <f>SUMPRODUCT(MID(0&amp;feed!G286,LARGE(INDEX(ISNUMBER(--MID(feed!G286,ROW($1:$25),1))*
ROW($1:$25),0),ROW($1:$25))+1,1)*10^ROW($1:$25)/10)</f>
        <v>11</v>
      </c>
      <c r="H83" t="str">
        <f>feed!H286</f>
        <v>Poor</v>
      </c>
      <c r="I83">
        <f>SUMPRODUCT(MID(0&amp;feed!I286,LARGE(INDEX(ISNUMBER(--MID(feed!I286,ROW($1:$25),1))*
ROW($1:$25),0),ROW($1:$25))+1,1)*10^ROW($1:$25)/10)</f>
        <v>19</v>
      </c>
      <c r="J83">
        <f>SUMPRODUCT(MID(0&amp;feed!L286,LARGE(INDEX(ISNUMBER(--MID(feed!L286,ROW($1:$25),1))*
ROW($1:$25),0),ROW($1:$25))+1,1)*10^ROW($1:$25)/10)</f>
        <v>6663</v>
      </c>
      <c r="K83">
        <f>SUMPRODUCT(MID(0&amp;feed!T286,LARGE(INDEX(ISNUMBER(--MID(feed!T286,ROW($1:$25),1))*
ROW($1:$25),0),ROW($1:$25))+1,1)*10^ROW($1:$25)/10)</f>
        <v>3792</v>
      </c>
      <c r="L83" t="str">
        <f>feed!N286</f>
        <v>West Africa</v>
      </c>
      <c r="M83">
        <f>SUMPRODUCT(MID(0&amp;feed!U286,LARGE(INDEX(ISNUMBER(--MID(feed!U286,ROW($1:$25),1))*
ROW($1:$25),0),ROW($1:$25))+1,1)*10^ROW($1:$25)/10)</f>
        <v>2</v>
      </c>
      <c r="N83" t="str">
        <f>feed!O286</f>
        <v>Plentiful</v>
      </c>
      <c r="O83" t="str">
        <f>feed!P286</f>
        <v>Very Powerful</v>
      </c>
      <c r="P83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93957</v>
      </c>
      <c r="Q83" s="5">
        <f>feed!V286</f>
        <v>0</v>
      </c>
      <c r="R83" t="str">
        <f>feed!S286</f>
        <v>http://blocgame.com/stats.php?id=55002</v>
      </c>
      <c r="S83" s="5" t="str">
        <f>feed!W286</f>
        <v>Gandhi-like</v>
      </c>
    </row>
    <row r="84" spans="1:19" x14ac:dyDescent="0.25">
      <c r="A84" t="str">
        <f>feed!A437</f>
        <v>Ublackistan</v>
      </c>
      <c r="B84" t="str">
        <f>feed!B437</f>
        <v>Ublackistan</v>
      </c>
      <c r="C84" t="str">
        <f>feed!K437</f>
        <v>The Eastern Sea</v>
      </c>
      <c r="D84">
        <f>SUMPRODUCT(MID(0&amp;feed!D437,LARGE(INDEX(ISNUMBER(--MID(feed!D437,ROW($1:$25),1))*
ROW($1:$25),0),ROW($1:$25))+1,1)*10^ROW($1:$25)/10)</f>
        <v>1</v>
      </c>
      <c r="E84">
        <f>SUMPRODUCT(MID(0&amp;feed!E437,LARGE(INDEX(ISNUMBER(--MID(feed!E437,ROW($1:$25),1))*
ROW($1:$25),0),ROW($1:$25))+1,1)*10^ROW($1:$25)/10)</f>
        <v>6</v>
      </c>
      <c r="F84" t="str">
        <f>feed!F437</f>
        <v>Second World War surplus</v>
      </c>
      <c r="G84">
        <f>SUMPRODUCT(MID(0&amp;feed!G437,LARGE(INDEX(ISNUMBER(--MID(feed!G437,ROW($1:$25),1))*
ROW($1:$25),0),ROW($1:$25))+1,1)*10^ROW($1:$25)/10)</f>
        <v>3</v>
      </c>
      <c r="H84" t="str">
        <f>feed!H437</f>
        <v>Undisciplined Rabble</v>
      </c>
      <c r="I84">
        <f>SUMPRODUCT(MID(0&amp;feed!I437,LARGE(INDEX(ISNUMBER(--MID(feed!I437,ROW($1:$25),1))*
ROW($1:$25),0),ROW($1:$25))+1,1)*10^ROW($1:$25)/10)</f>
        <v>4</v>
      </c>
      <c r="J84">
        <f>SUMPRODUCT(MID(0&amp;feed!L437,LARGE(INDEX(ISNUMBER(--MID(feed!L437,ROW($1:$25),1))*
ROW($1:$25),0),ROW($1:$25))+1,1)*10^ROW($1:$25)/10)</f>
        <v>2295</v>
      </c>
      <c r="K84">
        <f>SUMPRODUCT(MID(0&amp;feed!T437,LARGE(INDEX(ISNUMBER(--MID(feed!T437,ROW($1:$25),1))*
ROW($1:$25),0),ROW($1:$25))+1,1)*10^ROW($1:$25)/10)</f>
        <v>3779</v>
      </c>
      <c r="L84" t="str">
        <f>feed!N437</f>
        <v>Persia</v>
      </c>
      <c r="M84">
        <f>SUMPRODUCT(MID(0&amp;feed!U437,LARGE(INDEX(ISNUMBER(--MID(feed!U437,ROW($1:$25),1))*
ROW($1:$25),0),ROW($1:$25))+1,1)*10^ROW($1:$25)/10)</f>
        <v>0</v>
      </c>
      <c r="N84" t="str">
        <f>feed!O437</f>
        <v>Near Depletion</v>
      </c>
      <c r="O84" t="str">
        <f>feed!P437</f>
        <v>None</v>
      </c>
      <c r="P84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19822</v>
      </c>
      <c r="Q84" s="5">
        <f>feed!V437</f>
        <v>0</v>
      </c>
      <c r="R84" t="str">
        <f>feed!S437</f>
        <v>http://blocgame.com/stats.php?id=59756</v>
      </c>
      <c r="S84" s="5" t="str">
        <f>feed!W437</f>
        <v>Isolated</v>
      </c>
    </row>
    <row r="85" spans="1:19" x14ac:dyDescent="0.25">
      <c r="A85" t="str">
        <f>feed!A774</f>
        <v>Naegleria</v>
      </c>
      <c r="B85" t="str">
        <f>feed!B774</f>
        <v>Cat the Great</v>
      </c>
      <c r="C85" t="str">
        <f>feed!K774</f>
        <v>The Federal Colonies</v>
      </c>
      <c r="D85">
        <f>SUMPRODUCT(MID(0&amp;feed!D774,LARGE(INDEX(ISNUMBER(--MID(feed!D774,ROW($1:$25),1))*
ROW($1:$25),0),ROW($1:$25))+1,1)*10^ROW($1:$25)/10)</f>
        <v>55</v>
      </c>
      <c r="E85">
        <f>SUMPRODUCT(MID(0&amp;feed!E774,LARGE(INDEX(ISNUMBER(--MID(feed!E774,ROW($1:$25),1))*
ROW($1:$25),0),ROW($1:$25))+1,1)*10^ROW($1:$25)/10)</f>
        <v>3</v>
      </c>
      <c r="F85" t="str">
        <f>feed!F774</f>
        <v>Second World War surplus</v>
      </c>
      <c r="G85">
        <f>SUMPRODUCT(MID(0&amp;feed!G774,LARGE(INDEX(ISNUMBER(--MID(feed!G774,ROW($1:$25),1))*
ROW($1:$25),0),ROW($1:$25))+1,1)*10^ROW($1:$25)/10)</f>
        <v>3</v>
      </c>
      <c r="H85" t="str">
        <f>feed!H774</f>
        <v>Poor</v>
      </c>
      <c r="I85">
        <f>SUMPRODUCT(MID(0&amp;feed!I774,LARGE(INDEX(ISNUMBER(--MID(feed!I774,ROW($1:$25),1))*
ROW($1:$25),0),ROW($1:$25))+1,1)*10^ROW($1:$25)/10)</f>
        <v>15</v>
      </c>
      <c r="J85">
        <f>SUMPRODUCT(MID(0&amp;feed!L774,LARGE(INDEX(ISNUMBER(--MID(feed!L774,ROW($1:$25),1))*
ROW($1:$25),0),ROW($1:$25))+1,1)*10^ROW($1:$25)/10)</f>
        <v>461</v>
      </c>
      <c r="K85">
        <f>SUMPRODUCT(MID(0&amp;feed!T774,LARGE(INDEX(ISNUMBER(--MID(feed!T774,ROW($1:$25),1))*
ROW($1:$25),0),ROW($1:$25))+1,1)*10^ROW($1:$25)/10)</f>
        <v>3730</v>
      </c>
      <c r="L85" t="str">
        <f>feed!N774</f>
        <v>Arabia</v>
      </c>
      <c r="M85">
        <f>SUMPRODUCT(MID(0&amp;feed!U774,LARGE(INDEX(ISNUMBER(--MID(feed!U774,ROW($1:$25),1))*
ROW($1:$25),0),ROW($1:$25))+1,1)*10^ROW($1:$25)/10)</f>
        <v>0</v>
      </c>
      <c r="N85" t="str">
        <f>feed!O774</f>
        <v>Untapped</v>
      </c>
      <c r="O85" t="str">
        <f>feed!P774</f>
        <v>Mediocre</v>
      </c>
      <c r="P85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30661</v>
      </c>
      <c r="Q85" s="5">
        <f>feed!V774</f>
        <v>0</v>
      </c>
      <c r="R85" t="str">
        <f>feed!S774</f>
        <v>http://blocgame.com/stats.php?id=49228</v>
      </c>
      <c r="S85" s="5" t="str">
        <f>feed!W774</f>
        <v>Gandhi-like</v>
      </c>
    </row>
    <row r="86" spans="1:19" x14ac:dyDescent="0.25">
      <c r="A86" t="str">
        <f>feed!A901</f>
        <v>Malmselovakia</v>
      </c>
      <c r="B86" t="str">
        <f>feed!B901</f>
        <v>Mo An</v>
      </c>
      <c r="C86">
        <f>feed!K901</f>
        <v>0</v>
      </c>
      <c r="D86">
        <f>SUMPRODUCT(MID(0&amp;feed!D901,LARGE(INDEX(ISNUMBER(--MID(feed!D901,ROW($1:$25),1))*
ROW($1:$25),0),ROW($1:$25))+1,1)*10^ROW($1:$25)/10)</f>
        <v>7</v>
      </c>
      <c r="E86">
        <f>SUMPRODUCT(MID(0&amp;feed!E901,LARGE(INDEX(ISNUMBER(--MID(feed!E901,ROW($1:$25),1))*
ROW($1:$25),0),ROW($1:$25))+1,1)*10^ROW($1:$25)/10)</f>
        <v>0</v>
      </c>
      <c r="F86" t="str">
        <f>feed!F901</f>
        <v>Finest of the 19th century</v>
      </c>
      <c r="G86">
        <f>SUMPRODUCT(MID(0&amp;feed!G901,LARGE(INDEX(ISNUMBER(--MID(feed!G901,ROW($1:$25),1))*
ROW($1:$25),0),ROW($1:$25))+1,1)*10^ROW($1:$25)/10)</f>
        <v>0</v>
      </c>
      <c r="H86" t="str">
        <f>feed!H901</f>
        <v>Poor</v>
      </c>
      <c r="I86">
        <f>SUMPRODUCT(MID(0&amp;feed!I901,LARGE(INDEX(ISNUMBER(--MID(feed!I901,ROW($1:$25),1))*
ROW($1:$25),0),ROW($1:$25))+1,1)*10^ROW($1:$25)/10)</f>
        <v>110</v>
      </c>
      <c r="J86">
        <f>SUMPRODUCT(MID(0&amp;feed!L901,LARGE(INDEX(ISNUMBER(--MID(feed!L901,ROW($1:$25),1))*
ROW($1:$25),0),ROW($1:$25))+1,1)*10^ROW($1:$25)/10)</f>
        <v>257</v>
      </c>
      <c r="K86">
        <f>SUMPRODUCT(MID(0&amp;feed!T901,LARGE(INDEX(ISNUMBER(--MID(feed!T901,ROW($1:$25),1))*
ROW($1:$25),0),ROW($1:$25))+1,1)*10^ROW($1:$25)/10)</f>
        <v>3730</v>
      </c>
      <c r="L86" t="str">
        <f>feed!N901</f>
        <v>Atlas</v>
      </c>
      <c r="M86">
        <f>SUMPRODUCT(MID(0&amp;feed!U901,LARGE(INDEX(ISNUMBER(--MID(feed!U901,ROW($1:$25),1))*
ROW($1:$25),0),ROW($1:$25))+1,1)*10^ROW($1:$25)/10)</f>
        <v>0</v>
      </c>
      <c r="N86" t="str">
        <f>feed!O901</f>
        <v>Untapped</v>
      </c>
      <c r="O86" t="str">
        <f>feed!P901</f>
        <v>None</v>
      </c>
      <c r="P86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16500</v>
      </c>
      <c r="Q86" s="5">
        <f>feed!V901</f>
        <v>0</v>
      </c>
      <c r="R86" t="str">
        <f>feed!S901</f>
        <v>http://blocgame.com/stats.php?id=61419</v>
      </c>
      <c r="S86" s="5" t="str">
        <f>feed!W901</f>
        <v>Gandhi-like</v>
      </c>
    </row>
    <row r="87" spans="1:19" x14ac:dyDescent="0.25">
      <c r="A87" t="str">
        <f>feed!A285</f>
        <v>Vulcanus</v>
      </c>
      <c r="B87" t="str">
        <f>feed!B285</f>
        <v>kappa123</v>
      </c>
      <c r="C87" t="str">
        <f>feed!K285</f>
        <v>BAMF</v>
      </c>
      <c r="D87">
        <f>SUMPRODUCT(MID(0&amp;feed!D285,LARGE(INDEX(ISNUMBER(--MID(feed!D285,ROW($1:$25),1))*
ROW($1:$25),0),ROW($1:$25))+1,1)*10^ROW($1:$25)/10)</f>
        <v>35</v>
      </c>
      <c r="E87">
        <f>SUMPRODUCT(MID(0&amp;feed!E285,LARGE(INDEX(ISNUMBER(--MID(feed!E285,ROW($1:$25),1))*
ROW($1:$25),0),ROW($1:$25))+1,1)*10^ROW($1:$25)/10)</f>
        <v>18</v>
      </c>
      <c r="F87" t="str">
        <f>feed!F285</f>
        <v>First World War surplus</v>
      </c>
      <c r="G87">
        <f>SUMPRODUCT(MID(0&amp;feed!G285,LARGE(INDEX(ISNUMBER(--MID(feed!G285,ROW($1:$25),1))*
ROW($1:$25),0),ROW($1:$25))+1,1)*10^ROW($1:$25)/10)</f>
        <v>4</v>
      </c>
      <c r="H87" t="str">
        <f>feed!H285</f>
        <v>Elite</v>
      </c>
      <c r="I87">
        <f>SUMPRODUCT(MID(0&amp;feed!I285,LARGE(INDEX(ISNUMBER(--MID(feed!I285,ROW($1:$25),1))*
ROW($1:$25),0),ROW($1:$25))+1,1)*10^ROW($1:$25)/10)</f>
        <v>44</v>
      </c>
      <c r="J87">
        <f>SUMPRODUCT(MID(0&amp;feed!L285,LARGE(INDEX(ISNUMBER(--MID(feed!L285,ROW($1:$25),1))*
ROW($1:$25),0),ROW($1:$25))+1,1)*10^ROW($1:$25)/10)</f>
        <v>5356</v>
      </c>
      <c r="K87">
        <f>SUMPRODUCT(MID(0&amp;feed!T285,LARGE(INDEX(ISNUMBER(--MID(feed!T285,ROW($1:$25),1))*
ROW($1:$25),0),ROW($1:$25))+1,1)*10^ROW($1:$25)/10)</f>
        <v>3713</v>
      </c>
      <c r="L87" t="str">
        <f>feed!N285</f>
        <v>Arabia</v>
      </c>
      <c r="M87">
        <f>SUMPRODUCT(MID(0&amp;feed!U285,LARGE(INDEX(ISNUMBER(--MID(feed!U285,ROW($1:$25),1))*
ROW($1:$25),0),ROW($1:$25))+1,1)*10^ROW($1:$25)/10)</f>
        <v>0</v>
      </c>
      <c r="N87" t="str">
        <f>feed!O285</f>
        <v>Untapped</v>
      </c>
      <c r="O87" t="str">
        <f>feed!P285</f>
        <v>Very Powerful</v>
      </c>
      <c r="P87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27638</v>
      </c>
      <c r="Q87" s="5">
        <f>feed!V285</f>
        <v>0</v>
      </c>
      <c r="R87" t="str">
        <f>feed!S285</f>
        <v>http://blocgame.com/stats.php?id=59636</v>
      </c>
      <c r="S87" s="5" t="str">
        <f>feed!W285</f>
        <v>Gandhi-like</v>
      </c>
    </row>
    <row r="88" spans="1:19" x14ac:dyDescent="0.25">
      <c r="A88" t="str">
        <f>feed!A1047</f>
        <v>Costa Rica</v>
      </c>
      <c r="B88" t="str">
        <f>feed!B1047</f>
        <v>Chris_zok</v>
      </c>
      <c r="C88">
        <f>feed!K1047</f>
        <v>0</v>
      </c>
      <c r="D88">
        <f>SUMPRODUCT(MID(0&amp;feed!D1047,LARGE(INDEX(ISNUMBER(--MID(feed!D1047,ROW($1:$25),1))*
ROW($1:$25),0),ROW($1:$25))+1,1)*10^ROW($1:$25)/10)</f>
        <v>2</v>
      </c>
      <c r="E88">
        <f>SUMPRODUCT(MID(0&amp;feed!E1047,LARGE(INDEX(ISNUMBER(--MID(feed!E1047,ROW($1:$25),1))*
ROW($1:$25),0),ROW($1:$25))+1,1)*10^ROW($1:$25)/10)</f>
        <v>0</v>
      </c>
      <c r="F88" t="str">
        <f>feed!F1047</f>
        <v>First World War surplus</v>
      </c>
      <c r="G88">
        <f>SUMPRODUCT(MID(0&amp;feed!G1047,LARGE(INDEX(ISNUMBER(--MID(feed!G1047,ROW($1:$25),1))*
ROW($1:$25),0),ROW($1:$25))+1,1)*10^ROW($1:$25)/10)</f>
        <v>0</v>
      </c>
      <c r="H88" t="str">
        <f>feed!H1047</f>
        <v>Undisciplined Rabble</v>
      </c>
      <c r="I88">
        <f>SUMPRODUCT(MID(0&amp;feed!I1047,LARGE(INDEX(ISNUMBER(--MID(feed!I1047,ROW($1:$25),1))*
ROW($1:$25),0),ROW($1:$25))+1,1)*10^ROW($1:$25)/10)</f>
        <v>178</v>
      </c>
      <c r="J88">
        <f>SUMPRODUCT(MID(0&amp;feed!L1047,LARGE(INDEX(ISNUMBER(--MID(feed!L1047,ROW($1:$25),1))*
ROW($1:$25),0),ROW($1:$25))+1,1)*10^ROW($1:$25)/10)</f>
        <v>98</v>
      </c>
      <c r="K88">
        <f>SUMPRODUCT(MID(0&amp;feed!T1047,LARGE(INDEX(ISNUMBER(--MID(feed!T1047,ROW($1:$25),1))*
ROW($1:$25),0),ROW($1:$25))+1,1)*10^ROW($1:$25)/10)</f>
        <v>3625</v>
      </c>
      <c r="L88" t="str">
        <f>feed!N1047</f>
        <v>Arabia</v>
      </c>
      <c r="M88">
        <f>SUMPRODUCT(MID(0&amp;feed!U1047,LARGE(INDEX(ISNUMBER(--MID(feed!U1047,ROW($1:$25),1))*
ROW($1:$25),0),ROW($1:$25))+1,1)*10^ROW($1:$25)/10)</f>
        <v>0</v>
      </c>
      <c r="N88" t="str">
        <f>feed!O1047</f>
        <v>Untapped</v>
      </c>
      <c r="O88" t="str">
        <f>feed!P1047</f>
        <v>Meagre</v>
      </c>
      <c r="P88" s="4">
        <f>IFERROR(LEFT(SUMPRODUCT(MID(0&amp;feed!R1047,LARGE(INDEX(ISNUMBER(--MID(feed!R1047,ROW($1:$25),1))*
ROW($1:$25),0),ROW($1:$25))+1,1)*10^ROW($1:$25)/10), LEN(SUMPRODUCT(MID(0&amp;feed!R1047,LARGE(INDEX(ISNUMBER(--MID(feed!R1047,ROW($1:$25),1))*
ROW($1:$25),0),ROW($1:$25))+1,1)*10^ROW($1:$25)/10))-1)*1,TRIM(LEFT(SUMPRODUCT(MID(0&amp;feed!R1047,LARGE(INDEX(ISNUMBER(--MID(feed!R1047,ROW($1:$25),1))*
ROW($1:$25),0),ROW($1:$25))+1,1)*10^ROW($1:$25)/10), LEN(SUMPRODUCT(MID(0&amp;feed!R1047,LARGE(INDEX(ISNUMBER(--MID(feed!R1047,ROW($1:$25),1))*
ROW($1:$25),0),ROW($1:$25))+1,1)*10^ROW($1:$25)/10))-1)))</f>
        <v>2969</v>
      </c>
      <c r="Q88" s="5">
        <f>feed!V1047</f>
        <v>0</v>
      </c>
      <c r="R88" t="str">
        <f>feed!S1047</f>
        <v>http://blocgame.com/stats.php?id=52094</v>
      </c>
      <c r="S88" s="5" t="str">
        <f>feed!W1047</f>
        <v>Questionable</v>
      </c>
    </row>
    <row r="89" spans="1:19" x14ac:dyDescent="0.25">
      <c r="A89" t="str">
        <f>feed!A504</f>
        <v>Memnon</v>
      </c>
      <c r="B89" t="str">
        <f>feed!B504</f>
        <v>EosDawn</v>
      </c>
      <c r="C89">
        <f>feed!K504</f>
        <v>0</v>
      </c>
      <c r="D89">
        <f>SUMPRODUCT(MID(0&amp;feed!D504,LARGE(INDEX(ISNUMBER(--MID(feed!D504,ROW($1:$25),1))*
ROW($1:$25),0),ROW($1:$25))+1,1)*10^ROW($1:$25)/10)</f>
        <v>20</v>
      </c>
      <c r="E89">
        <f>SUMPRODUCT(MID(0&amp;feed!E504,LARGE(INDEX(ISNUMBER(--MID(feed!E504,ROW($1:$25),1))*
ROW($1:$25),0),ROW($1:$25))+1,1)*10^ROW($1:$25)/10)</f>
        <v>0</v>
      </c>
      <c r="F89" t="str">
        <f>feed!F504</f>
        <v>Second World War surplus</v>
      </c>
      <c r="G89">
        <f>SUMPRODUCT(MID(0&amp;feed!G504,LARGE(INDEX(ISNUMBER(--MID(feed!G504,ROW($1:$25),1))*
ROW($1:$25),0),ROW($1:$25))+1,1)*10^ROW($1:$25)/10)</f>
        <v>0</v>
      </c>
      <c r="H89" t="str">
        <f>feed!H504</f>
        <v>Undisciplined Rabble</v>
      </c>
      <c r="I89">
        <f>SUMPRODUCT(MID(0&amp;feed!I504,LARGE(INDEX(ISNUMBER(--MID(feed!I504,ROW($1:$25),1))*
ROW($1:$25),0),ROW($1:$25))+1,1)*10^ROW($1:$25)/10)</f>
        <v>148</v>
      </c>
      <c r="J89">
        <f>SUMPRODUCT(MID(0&amp;feed!L504,LARGE(INDEX(ISNUMBER(--MID(feed!L504,ROW($1:$25),1))*
ROW($1:$25),0),ROW($1:$25))+1,1)*10^ROW($1:$25)/10)</f>
        <v>1853</v>
      </c>
      <c r="K89">
        <f>SUMPRODUCT(MID(0&amp;feed!T504,LARGE(INDEX(ISNUMBER(--MID(feed!T504,ROW($1:$25),1))*
ROW($1:$25),0),ROW($1:$25))+1,1)*10^ROW($1:$25)/10)</f>
        <v>3599</v>
      </c>
      <c r="L89" t="str">
        <f>feed!N504</f>
        <v>Persia</v>
      </c>
      <c r="M89">
        <f>SUMPRODUCT(MID(0&amp;feed!U504,LARGE(INDEX(ISNUMBER(--MID(feed!U504,ROW($1:$25),1))*
ROW($1:$25),0),ROW($1:$25))+1,1)*10^ROW($1:$25)/10)</f>
        <v>0</v>
      </c>
      <c r="N89" t="str">
        <f>feed!O504</f>
        <v>Untapped</v>
      </c>
      <c r="O89" t="str">
        <f>feed!P504</f>
        <v>Small</v>
      </c>
      <c r="P89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13343</v>
      </c>
      <c r="Q89" s="5">
        <f>feed!V504</f>
        <v>0</v>
      </c>
      <c r="R89" t="str">
        <f>feed!S504</f>
        <v>http://blocgame.com/stats.php?id=50503</v>
      </c>
      <c r="S89" s="5" t="str">
        <f>feed!W504</f>
        <v>Gandhi-like</v>
      </c>
    </row>
    <row r="90" spans="1:19" x14ac:dyDescent="0.25">
      <c r="A90" t="str">
        <f>feed!A771</f>
        <v>Baghdad Iraqi</v>
      </c>
      <c r="B90" t="str">
        <f>feed!B771</f>
        <v>As-Shaheed Saddam Hussein</v>
      </c>
      <c r="C90" t="str">
        <f>feed!K771</f>
        <v>The High Council</v>
      </c>
      <c r="D90">
        <f>SUMPRODUCT(MID(0&amp;feed!D771,LARGE(INDEX(ISNUMBER(--MID(feed!D771,ROW($1:$25),1))*
ROW($1:$25),0),ROW($1:$25))+1,1)*10^ROW($1:$25)/10)</f>
        <v>28</v>
      </c>
      <c r="E90">
        <f>SUMPRODUCT(MID(0&amp;feed!E771,LARGE(INDEX(ISNUMBER(--MID(feed!E771,ROW($1:$25),1))*
ROW($1:$25),0),ROW($1:$25))+1,1)*10^ROW($1:$25)/10)</f>
        <v>0</v>
      </c>
      <c r="F90" t="str">
        <f>feed!F771</f>
        <v>First World War surplus</v>
      </c>
      <c r="G90">
        <f>SUMPRODUCT(MID(0&amp;feed!G771,LARGE(INDEX(ISNUMBER(--MID(feed!G771,ROW($1:$25),1))*
ROW($1:$25),0),ROW($1:$25))+1,1)*10^ROW($1:$25)/10)</f>
        <v>1</v>
      </c>
      <c r="H90" t="str">
        <f>feed!H771</f>
        <v>Elite</v>
      </c>
      <c r="I90">
        <f>SUMPRODUCT(MID(0&amp;feed!I771,LARGE(INDEX(ISNUMBER(--MID(feed!I771,ROW($1:$25),1))*
ROW($1:$25),0),ROW($1:$25))+1,1)*10^ROW($1:$25)/10)</f>
        <v>5</v>
      </c>
      <c r="J90">
        <f>SUMPRODUCT(MID(0&amp;feed!L771,LARGE(INDEX(ISNUMBER(--MID(feed!L771,ROW($1:$25),1))*
ROW($1:$25),0),ROW($1:$25))+1,1)*10^ROW($1:$25)/10)</f>
        <v>551</v>
      </c>
      <c r="K90">
        <f>SUMPRODUCT(MID(0&amp;feed!T771,LARGE(INDEX(ISNUMBER(--MID(feed!T771,ROW($1:$25),1))*
ROW($1:$25),0),ROW($1:$25))+1,1)*10^ROW($1:$25)/10)</f>
        <v>3527</v>
      </c>
      <c r="L90" t="str">
        <f>feed!N771</f>
        <v>Mesopotamia</v>
      </c>
      <c r="M90">
        <f>SUMPRODUCT(MID(0&amp;feed!U771,LARGE(INDEX(ISNUMBER(--MID(feed!U771,ROW($1:$25),1))*
ROW($1:$25),0),ROW($1:$25))+1,1)*10^ROW($1:$25)/10)</f>
        <v>0</v>
      </c>
      <c r="N90">
        <f>feed!O771</f>
        <v>0</v>
      </c>
      <c r="O90" t="str">
        <f>feed!P771</f>
        <v>Mediocre</v>
      </c>
      <c r="P90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19625</v>
      </c>
      <c r="Q90" s="5">
        <f>feed!V771</f>
        <v>0</v>
      </c>
      <c r="R90" t="str">
        <f>feed!S771</f>
        <v>http://blocgame.com/stats.php?id=61172</v>
      </c>
      <c r="S90" s="5" t="str">
        <f>feed!W771</f>
        <v>Gandhi-like</v>
      </c>
    </row>
    <row r="91" spans="1:19" x14ac:dyDescent="0.25">
      <c r="A91" t="str">
        <f>feed!A61</f>
        <v>bro dude</v>
      </c>
      <c r="B91" t="str">
        <f>feed!B61</f>
        <v>guy man</v>
      </c>
      <c r="C91" t="str">
        <f>feed!K61</f>
        <v>Brotherhood of Zion</v>
      </c>
      <c r="D91">
        <f>SUMPRODUCT(MID(0&amp;feed!D61,LARGE(INDEX(ISNUMBER(--MID(feed!D61,ROW($1:$25),1))*
ROW($1:$25),0),ROW($1:$25))+1,1)*10^ROW($1:$25)/10)</f>
        <v>258</v>
      </c>
      <c r="E91">
        <f>SUMPRODUCT(MID(0&amp;feed!E61,LARGE(INDEX(ISNUMBER(--MID(feed!E61,ROW($1:$25),1))*
ROW($1:$25),0),ROW($1:$25))+1,1)*10^ROW($1:$25)/10)</f>
        <v>41</v>
      </c>
      <c r="F91" t="str">
        <f>feed!F61</f>
        <v>Persian Gulf War surplus</v>
      </c>
      <c r="G91">
        <f>SUMPRODUCT(MID(0&amp;feed!G61,LARGE(INDEX(ISNUMBER(--MID(feed!G61,ROW($1:$25),1))*
ROW($1:$25),0),ROW($1:$25))+1,1)*10^ROW($1:$25)/10)</f>
        <v>11</v>
      </c>
      <c r="H91" t="str">
        <f>feed!H61</f>
        <v>Elite</v>
      </c>
      <c r="I91">
        <f>SUMPRODUCT(MID(0&amp;feed!I61,LARGE(INDEX(ISNUMBER(--MID(feed!I61,ROW($1:$25),1))*
ROW($1:$25),0),ROW($1:$25))+1,1)*10^ROW($1:$25)/10)</f>
        <v>17</v>
      </c>
      <c r="J91">
        <f>SUMPRODUCT(MID(0&amp;feed!L61,LARGE(INDEX(ISNUMBER(--MID(feed!L61,ROW($1:$25),1))*
ROW($1:$25),0),ROW($1:$25))+1,1)*10^ROW($1:$25)/10)</f>
        <v>15874</v>
      </c>
      <c r="K91">
        <f>SUMPRODUCT(MID(0&amp;feed!T61,LARGE(INDEX(ISNUMBER(--MID(feed!T61,ROW($1:$25),1))*
ROW($1:$25),0),ROW($1:$25))+1,1)*10^ROW($1:$25)/10)</f>
        <v>3509</v>
      </c>
      <c r="L91" t="str">
        <f>feed!N61</f>
        <v>Atlas</v>
      </c>
      <c r="M91">
        <f>SUMPRODUCT(MID(0&amp;feed!U61,LARGE(INDEX(ISNUMBER(--MID(feed!U61,ROW($1:$25),1))*
ROW($1:$25),0),ROW($1:$25))+1,1)*10^ROW($1:$25)/10)</f>
        <v>0</v>
      </c>
      <c r="N91" t="str">
        <f>feed!O61</f>
        <v>Untapped</v>
      </c>
      <c r="O91" t="str">
        <f>feed!P61</f>
        <v>Very Powerful</v>
      </c>
      <c r="P9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56539</v>
      </c>
      <c r="Q91" s="5">
        <f>feed!V61</f>
        <v>0</v>
      </c>
      <c r="R91" t="str">
        <f>feed!S61</f>
        <v>http://blocgame.com/stats.php?id=49465</v>
      </c>
      <c r="S91" s="5" t="str">
        <f>feed!W61</f>
        <v>Gandhi-like</v>
      </c>
    </row>
    <row r="92" spans="1:19" x14ac:dyDescent="0.25">
      <c r="A92" t="str">
        <f>feed!A116</f>
        <v>Pathos</v>
      </c>
      <c r="B92" t="str">
        <f>feed!B116</f>
        <v>Hope</v>
      </c>
      <c r="C92">
        <f>feed!K116</f>
        <v>0</v>
      </c>
      <c r="D92">
        <f>SUMPRODUCT(MID(0&amp;feed!D116,LARGE(INDEX(ISNUMBER(--MID(feed!D116,ROW($1:$25),1))*
ROW($1:$25),0),ROW($1:$25))+1,1)*10^ROW($1:$25)/10)</f>
        <v>22</v>
      </c>
      <c r="E92">
        <f>SUMPRODUCT(MID(0&amp;feed!E116,LARGE(INDEX(ISNUMBER(--MID(feed!E116,ROW($1:$25),1))*
ROW($1:$25),0),ROW($1:$25))+1,1)*10^ROW($1:$25)/10)</f>
        <v>11</v>
      </c>
      <c r="F92" t="str">
        <f>feed!F116</f>
        <v>Almost Modern</v>
      </c>
      <c r="G92">
        <f>SUMPRODUCT(MID(0&amp;feed!G116,LARGE(INDEX(ISNUMBER(--MID(feed!G116,ROW($1:$25),1))*
ROW($1:$25),0),ROW($1:$25))+1,1)*10^ROW($1:$25)/10)</f>
        <v>3</v>
      </c>
      <c r="H92" t="str">
        <f>feed!H116</f>
        <v>Elite</v>
      </c>
      <c r="I92">
        <f>SUMPRODUCT(MID(0&amp;feed!I116,LARGE(INDEX(ISNUMBER(--MID(feed!I116,ROW($1:$25),1))*
ROW($1:$25),0),ROW($1:$25))+1,1)*10^ROW($1:$25)/10)</f>
        <v>6</v>
      </c>
      <c r="J92">
        <f>SUMPRODUCT(MID(0&amp;feed!L116,LARGE(INDEX(ISNUMBER(--MID(feed!L116,ROW($1:$25),1))*
ROW($1:$25),0),ROW($1:$25))+1,1)*10^ROW($1:$25)/10)</f>
        <v>9375</v>
      </c>
      <c r="K92">
        <f>SUMPRODUCT(MID(0&amp;feed!T116,LARGE(INDEX(ISNUMBER(--MID(feed!T116,ROW($1:$25),1))*
ROW($1:$25),0),ROW($1:$25))+1,1)*10^ROW($1:$25)/10)</f>
        <v>3445</v>
      </c>
      <c r="L92" t="str">
        <f>feed!N116</f>
        <v>Atlas</v>
      </c>
      <c r="M92">
        <f>SUMPRODUCT(MID(0&amp;feed!U116,LARGE(INDEX(ISNUMBER(--MID(feed!U116,ROW($1:$25),1))*
ROW($1:$25),0),ROW($1:$25))+1,1)*10^ROW($1:$25)/10)</f>
        <v>0</v>
      </c>
      <c r="N92" t="str">
        <f>feed!O116</f>
        <v>Depleted</v>
      </c>
      <c r="O92" t="str">
        <f>feed!P116</f>
        <v>Very Powerful</v>
      </c>
      <c r="P92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9825</v>
      </c>
      <c r="Q92" s="5">
        <f>feed!V116</f>
        <v>0</v>
      </c>
      <c r="R92" t="str">
        <f>feed!S116</f>
        <v>http://blocgame.com/stats.php?id=56155</v>
      </c>
      <c r="S92" s="5" t="str">
        <f>feed!W116</f>
        <v>Gandhi-like</v>
      </c>
    </row>
    <row r="93" spans="1:19" x14ac:dyDescent="0.25">
      <c r="A93" t="str">
        <f>feed!A213</f>
        <v>Kuto</v>
      </c>
      <c r="B93" t="str">
        <f>feed!B213</f>
        <v>AKMB</v>
      </c>
      <c r="C93" t="str">
        <f>feed!K213</f>
        <v>The Federal Colonies</v>
      </c>
      <c r="D93">
        <f>SUMPRODUCT(MID(0&amp;feed!D213,LARGE(INDEX(ISNUMBER(--MID(feed!D213,ROW($1:$25),1))*
ROW($1:$25),0),ROW($1:$25))+1,1)*10^ROW($1:$25)/10)</f>
        <v>145</v>
      </c>
      <c r="E93">
        <f>SUMPRODUCT(MID(0&amp;feed!E213,LARGE(INDEX(ISNUMBER(--MID(feed!E213,ROW($1:$25),1))*
ROW($1:$25),0),ROW($1:$25))+1,1)*10^ROW($1:$25)/10)</f>
        <v>0</v>
      </c>
      <c r="F93" t="str">
        <f>feed!F213</f>
        <v>Almost Modern</v>
      </c>
      <c r="G93">
        <f>SUMPRODUCT(MID(0&amp;feed!G213,LARGE(INDEX(ISNUMBER(--MID(feed!G213,ROW($1:$25),1))*
ROW($1:$25),0),ROW($1:$25))+1,1)*10^ROW($1:$25)/10)</f>
        <v>6</v>
      </c>
      <c r="H93" t="str">
        <f>feed!H213</f>
        <v>Poor</v>
      </c>
      <c r="I93">
        <f>SUMPRODUCT(MID(0&amp;feed!I213,LARGE(INDEX(ISNUMBER(--MID(feed!I213,ROW($1:$25),1))*
ROW($1:$25),0),ROW($1:$25))+1,1)*10^ROW($1:$25)/10)</f>
        <v>6</v>
      </c>
      <c r="J93">
        <f>SUMPRODUCT(MID(0&amp;feed!L213,LARGE(INDEX(ISNUMBER(--MID(feed!L213,ROW($1:$25),1))*
ROW($1:$25),0),ROW($1:$25))+1,1)*10^ROW($1:$25)/10)</f>
        <v>7366</v>
      </c>
      <c r="K93">
        <f>SUMPRODUCT(MID(0&amp;feed!T213,LARGE(INDEX(ISNUMBER(--MID(feed!T213,ROW($1:$25),1))*
ROW($1:$25),0),ROW($1:$25))+1,1)*10^ROW($1:$25)/10)</f>
        <v>3419</v>
      </c>
      <c r="L93" t="str">
        <f>feed!N213</f>
        <v>Persia</v>
      </c>
      <c r="M93">
        <f>SUMPRODUCT(MID(0&amp;feed!U213,LARGE(INDEX(ISNUMBER(--MID(feed!U213,ROW($1:$25),1))*
ROW($1:$25),0),ROW($1:$25))+1,1)*10^ROW($1:$25)/10)</f>
        <v>0</v>
      </c>
      <c r="N93" t="str">
        <f>feed!O213</f>
        <v>Untapped</v>
      </c>
      <c r="O93" t="str">
        <f>feed!P213</f>
        <v>Very Powerful</v>
      </c>
      <c r="P9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15721</v>
      </c>
      <c r="Q93" s="5">
        <f>feed!V213</f>
        <v>0</v>
      </c>
      <c r="R93" t="str">
        <f>feed!S213</f>
        <v>http://blocgame.com/stats.php?id=40095</v>
      </c>
      <c r="S93" s="5" t="str">
        <f>feed!W213</f>
        <v>Gandhi-like</v>
      </c>
    </row>
    <row r="94" spans="1:19" x14ac:dyDescent="0.25">
      <c r="A94" t="str">
        <f>feed!A81</f>
        <v>Ahkazra</v>
      </c>
      <c r="B94" t="str">
        <f>feed!B81</f>
        <v>Allen Chï¿½rra</v>
      </c>
      <c r="C94" t="str">
        <f>feed!K81</f>
        <v>BAMF</v>
      </c>
      <c r="D94">
        <f>SUMPRODUCT(MID(0&amp;feed!D81,LARGE(INDEX(ISNUMBER(--MID(feed!D81,ROW($1:$25),1))*
ROW($1:$25),0),ROW($1:$25))+1,1)*10^ROW($1:$25)/10)</f>
        <v>259</v>
      </c>
      <c r="E94">
        <f>SUMPRODUCT(MID(0&amp;feed!E81,LARGE(INDEX(ISNUMBER(--MID(feed!E81,ROW($1:$25),1))*
ROW($1:$25),0),ROW($1:$25))+1,1)*10^ROW($1:$25)/10)</f>
        <v>52</v>
      </c>
      <c r="F94" t="str">
        <f>feed!F81</f>
        <v>Advanced</v>
      </c>
      <c r="G94">
        <f>SUMPRODUCT(MID(0&amp;feed!G81,LARGE(INDEX(ISNUMBER(--MID(feed!G81,ROW($1:$25),1))*
ROW($1:$25),0),ROW($1:$25))+1,1)*10^ROW($1:$25)/10)</f>
        <v>7</v>
      </c>
      <c r="H94" t="str">
        <f>feed!H81</f>
        <v>Elite</v>
      </c>
      <c r="I94">
        <f>SUMPRODUCT(MID(0&amp;feed!I81,LARGE(INDEX(ISNUMBER(--MID(feed!I81,ROW($1:$25),1))*
ROW($1:$25),0),ROW($1:$25))+1,1)*10^ROW($1:$25)/10)</f>
        <v>0</v>
      </c>
      <c r="J94">
        <f>SUMPRODUCT(MID(0&amp;feed!L81,LARGE(INDEX(ISNUMBER(--MID(feed!L81,ROW($1:$25),1))*
ROW($1:$25),0),ROW($1:$25))+1,1)*10^ROW($1:$25)/10)</f>
        <v>14009</v>
      </c>
      <c r="K94">
        <f>SUMPRODUCT(MID(0&amp;feed!T81,LARGE(INDEX(ISNUMBER(--MID(feed!T81,ROW($1:$25),1))*
ROW($1:$25),0),ROW($1:$25))+1,1)*10^ROW($1:$25)/10)</f>
        <v>3396</v>
      </c>
      <c r="L94" t="str">
        <f>feed!N81</f>
        <v>Arabia</v>
      </c>
      <c r="M94">
        <f>SUMPRODUCT(MID(0&amp;feed!U81,LARGE(INDEX(ISNUMBER(--MID(feed!U81,ROW($1:$25),1))*
ROW($1:$25),0),ROW($1:$25))+1,1)*10^ROW($1:$25)/10)</f>
        <v>0</v>
      </c>
      <c r="N94" t="str">
        <f>feed!O81</f>
        <v>Untapped</v>
      </c>
      <c r="O94" t="str">
        <f>feed!P81</f>
        <v>Very Powerful</v>
      </c>
      <c r="P94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94" s="5">
        <f>feed!V81</f>
        <v>0</v>
      </c>
      <c r="R94" t="str">
        <f>feed!S81</f>
        <v>http://blocgame.com/stats.php?id=49332</v>
      </c>
      <c r="S94" s="5" t="str">
        <f>feed!W81</f>
        <v>Angelic</v>
      </c>
    </row>
    <row r="95" spans="1:19" x14ac:dyDescent="0.25">
      <c r="A95" t="str">
        <f>feed!A34</f>
        <v>Lyranistan</v>
      </c>
      <c r="B95" t="str">
        <f>feed!B34</f>
        <v>Lyranistan</v>
      </c>
      <c r="C95" t="str">
        <f>feed!K34</f>
        <v>Brotherhood of Nod</v>
      </c>
      <c r="D95">
        <f>SUMPRODUCT(MID(0&amp;feed!D34,LARGE(INDEX(ISNUMBER(--MID(feed!D34,ROW($1:$25),1))*
ROW($1:$25),0),ROW($1:$25))+1,1)*10^ROW($1:$25)/10)</f>
        <v>299</v>
      </c>
      <c r="E95">
        <f>SUMPRODUCT(MID(0&amp;feed!E34,LARGE(INDEX(ISNUMBER(--MID(feed!E34,ROW($1:$25),1))*
ROW($1:$25),0),ROW($1:$25))+1,1)*10^ROW($1:$25)/10)</f>
        <v>12</v>
      </c>
      <c r="F95" t="str">
        <f>feed!F34</f>
        <v>Advanced</v>
      </c>
      <c r="G95">
        <f>SUMPRODUCT(MID(0&amp;feed!G34,LARGE(INDEX(ISNUMBER(--MID(feed!G34,ROW($1:$25),1))*
ROW($1:$25),0),ROW($1:$25))+1,1)*10^ROW($1:$25)/10)</f>
        <v>14</v>
      </c>
      <c r="H95" t="str">
        <f>feed!H34</f>
        <v>Good</v>
      </c>
      <c r="I95">
        <f>SUMPRODUCT(MID(0&amp;feed!I34,LARGE(INDEX(ISNUMBER(--MID(feed!I34,ROW($1:$25),1))*
ROW($1:$25),0),ROW($1:$25))+1,1)*10^ROW($1:$25)/10)</f>
        <v>0</v>
      </c>
      <c r="J95">
        <f>SUMPRODUCT(MID(0&amp;feed!L34,LARGE(INDEX(ISNUMBER(--MID(feed!L34,ROW($1:$25),1))*
ROW($1:$25),0),ROW($1:$25))+1,1)*10^ROW($1:$25)/10)</f>
        <v>20005</v>
      </c>
      <c r="K95">
        <f>SUMPRODUCT(MID(0&amp;feed!T34,LARGE(INDEX(ISNUMBER(--MID(feed!T34,ROW($1:$25),1))*
ROW($1:$25),0),ROW($1:$25))+1,1)*10^ROW($1:$25)/10)</f>
        <v>3395</v>
      </c>
      <c r="L95" t="str">
        <f>feed!N34</f>
        <v>Mesopotamia</v>
      </c>
      <c r="M95">
        <f>SUMPRODUCT(MID(0&amp;feed!U34,LARGE(INDEX(ISNUMBER(--MID(feed!U34,ROW($1:$25),1))*
ROW($1:$25),0),ROW($1:$25))+1,1)*10^ROW($1:$25)/10)</f>
        <v>0</v>
      </c>
      <c r="N95" t="str">
        <f>feed!O34</f>
        <v>Untapped</v>
      </c>
      <c r="O95" t="str">
        <f>feed!P34</f>
        <v>Very Powerful</v>
      </c>
      <c r="P95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95" s="5">
        <f>feed!V34</f>
        <v>0</v>
      </c>
      <c r="R95" t="str">
        <f>feed!S34</f>
        <v>http://blocgame.com/stats.php?id=56860</v>
      </c>
      <c r="S95" s="5" t="str">
        <f>feed!W34</f>
        <v>Gandhi-like</v>
      </c>
    </row>
    <row r="96" spans="1:19" x14ac:dyDescent="0.25">
      <c r="A96" t="str">
        <f>feed!A688</f>
        <v>DmkrticRule</v>
      </c>
      <c r="B96" t="str">
        <f>feed!B688</f>
        <v>TGhosty</v>
      </c>
      <c r="C96">
        <f>feed!K688</f>
        <v>0</v>
      </c>
      <c r="D96">
        <f>SUMPRODUCT(MID(0&amp;feed!D688,LARGE(INDEX(ISNUMBER(--MID(feed!D688,ROW($1:$25),1))*
ROW($1:$25),0),ROW($1:$25))+1,1)*10^ROW($1:$25)/10)</f>
        <v>8</v>
      </c>
      <c r="E96">
        <f>SUMPRODUCT(MID(0&amp;feed!E688,LARGE(INDEX(ISNUMBER(--MID(feed!E688,ROW($1:$25),1))*
ROW($1:$25),0),ROW($1:$25))+1,1)*10^ROW($1:$25)/10)</f>
        <v>0</v>
      </c>
      <c r="F96" t="str">
        <f>feed!F688</f>
        <v>First World War surplus</v>
      </c>
      <c r="G96">
        <f>SUMPRODUCT(MID(0&amp;feed!G688,LARGE(INDEX(ISNUMBER(--MID(feed!G688,ROW($1:$25),1))*
ROW($1:$25),0),ROW($1:$25))+1,1)*10^ROW($1:$25)/10)</f>
        <v>1</v>
      </c>
      <c r="H96" t="str">
        <f>feed!H688</f>
        <v>Poor</v>
      </c>
      <c r="I96">
        <f>SUMPRODUCT(MID(0&amp;feed!I688,LARGE(INDEX(ISNUMBER(--MID(feed!I688,ROW($1:$25),1))*
ROW($1:$25),0),ROW($1:$25))+1,1)*10^ROW($1:$25)/10)</f>
        <v>53</v>
      </c>
      <c r="J96">
        <f>SUMPRODUCT(MID(0&amp;feed!L688,LARGE(INDEX(ISNUMBER(--MID(feed!L688,ROW($1:$25),1))*
ROW($1:$25),0),ROW($1:$25))+1,1)*10^ROW($1:$25)/10)</f>
        <v>682</v>
      </c>
      <c r="K96">
        <f>SUMPRODUCT(MID(0&amp;feed!T688,LARGE(INDEX(ISNUMBER(--MID(feed!T688,ROW($1:$25),1))*
ROW($1:$25),0),ROW($1:$25))+1,1)*10^ROW($1:$25)/10)</f>
        <v>3376</v>
      </c>
      <c r="L96" t="str">
        <f>feed!N688</f>
        <v>Mesopotamia</v>
      </c>
      <c r="M96">
        <f>SUMPRODUCT(MID(0&amp;feed!U688,LARGE(INDEX(ISNUMBER(--MID(feed!U688,ROW($1:$25),1))*
ROW($1:$25),0),ROW($1:$25))+1,1)*10^ROW($1:$25)/10)</f>
        <v>0</v>
      </c>
      <c r="N96">
        <f>feed!O688</f>
        <v>0</v>
      </c>
      <c r="O96" t="str">
        <f>feed!P688</f>
        <v>Meagre</v>
      </c>
      <c r="P96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16544</v>
      </c>
      <c r="Q96" s="5">
        <f>feed!V688</f>
        <v>0</v>
      </c>
      <c r="R96" t="str">
        <f>feed!S688</f>
        <v>http://blocgame.com/stats.php?id=48376</v>
      </c>
      <c r="S96" s="5" t="str">
        <f>feed!W688</f>
        <v>Gandhi-like</v>
      </c>
    </row>
    <row r="97" spans="1:19" x14ac:dyDescent="0.25">
      <c r="A97" t="str">
        <f>feed!A957</f>
        <v>Lixia</v>
      </c>
      <c r="B97" t="str">
        <f>feed!B957</f>
        <v>Dave Hunter</v>
      </c>
      <c r="C97">
        <f>feed!K957</f>
        <v>0</v>
      </c>
      <c r="D97">
        <f>SUMPRODUCT(MID(0&amp;feed!D957,LARGE(INDEX(ISNUMBER(--MID(feed!D957,ROW($1:$25),1))*
ROW($1:$25),0),ROW($1:$25))+1,1)*10^ROW($1:$25)/10)</f>
        <v>25</v>
      </c>
      <c r="E97">
        <f>SUMPRODUCT(MID(0&amp;feed!E957,LARGE(INDEX(ISNUMBER(--MID(feed!E957,ROW($1:$25),1))*
ROW($1:$25),0),ROW($1:$25))+1,1)*10^ROW($1:$25)/10)</f>
        <v>0</v>
      </c>
      <c r="F97" t="str">
        <f>feed!F957</f>
        <v>First World War surplus</v>
      </c>
      <c r="G97">
        <f>SUMPRODUCT(MID(0&amp;feed!G957,LARGE(INDEX(ISNUMBER(--MID(feed!G957,ROW($1:$25),1))*
ROW($1:$25),0),ROW($1:$25))+1,1)*10^ROW($1:$25)/10)</f>
        <v>0</v>
      </c>
      <c r="H97" t="str">
        <f>feed!H957</f>
        <v>Elite</v>
      </c>
      <c r="I97">
        <f>SUMPRODUCT(MID(0&amp;feed!I957,LARGE(INDEX(ISNUMBER(--MID(feed!I957,ROW($1:$25),1))*
ROW($1:$25),0),ROW($1:$25))+1,1)*10^ROW($1:$25)/10)</f>
        <v>9</v>
      </c>
      <c r="J97">
        <f>SUMPRODUCT(MID(0&amp;feed!L957,LARGE(INDEX(ISNUMBER(--MID(feed!L957,ROW($1:$25),1))*
ROW($1:$25),0),ROW($1:$25))+1,1)*10^ROW($1:$25)/10)</f>
        <v>310</v>
      </c>
      <c r="K97">
        <f>SUMPRODUCT(MID(0&amp;feed!T957,LARGE(INDEX(ISNUMBER(--MID(feed!T957,ROW($1:$25),1))*
ROW($1:$25),0),ROW($1:$25))+1,1)*10^ROW($1:$25)/10)</f>
        <v>3326</v>
      </c>
      <c r="L97" t="str">
        <f>feed!N957</f>
        <v>Mesopotamia</v>
      </c>
      <c r="M97">
        <f>SUMPRODUCT(MID(0&amp;feed!U957,LARGE(INDEX(ISNUMBER(--MID(feed!U957,ROW($1:$25),1))*
ROW($1:$25),0),ROW($1:$25))+1,1)*10^ROW($1:$25)/10)</f>
        <v>0</v>
      </c>
      <c r="N97" t="str">
        <f>feed!O957</f>
        <v>Untapped</v>
      </c>
      <c r="O97" t="str">
        <f>feed!P957</f>
        <v>None</v>
      </c>
      <c r="P97" s="4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>20000</v>
      </c>
      <c r="Q97" s="5">
        <f>feed!V957</f>
        <v>0</v>
      </c>
      <c r="R97" t="str">
        <f>feed!S957</f>
        <v>http://blocgame.com/stats.php?id=61520</v>
      </c>
      <c r="S97" s="5" t="str">
        <f>feed!W957</f>
        <v>Normal</v>
      </c>
    </row>
    <row r="98" spans="1:19" x14ac:dyDescent="0.25">
      <c r="A98" t="str">
        <f>feed!A38</f>
        <v>Hashashin</v>
      </c>
      <c r="B98" t="str">
        <f>feed!B38</f>
        <v>moffe</v>
      </c>
      <c r="C98" t="str">
        <f>feed!K38</f>
        <v>Inter/pol/</v>
      </c>
      <c r="D98">
        <f>SUMPRODUCT(MID(0&amp;feed!D38,LARGE(INDEX(ISNUMBER(--MID(feed!D38,ROW($1:$25),1))*
ROW($1:$25),0),ROW($1:$25))+1,1)*10^ROW($1:$25)/10)</f>
        <v>385</v>
      </c>
      <c r="E98">
        <f>SUMPRODUCT(MID(0&amp;feed!E38,LARGE(INDEX(ISNUMBER(--MID(feed!E38,ROW($1:$25),1))*
ROW($1:$25),0),ROW($1:$25))+1,1)*10^ROW($1:$25)/10)</f>
        <v>55</v>
      </c>
      <c r="F98" t="str">
        <f>feed!F38</f>
        <v>Advanced</v>
      </c>
      <c r="G98">
        <f>SUMPRODUCT(MID(0&amp;feed!G38,LARGE(INDEX(ISNUMBER(--MID(feed!G38,ROW($1:$25),1))*
ROW($1:$25),0),ROW($1:$25))+1,1)*10^ROW($1:$25)/10)</f>
        <v>15</v>
      </c>
      <c r="H98" t="str">
        <f>feed!H38</f>
        <v>Good</v>
      </c>
      <c r="I98">
        <f>SUMPRODUCT(MID(0&amp;feed!I38,LARGE(INDEX(ISNUMBER(--MID(feed!I38,ROW($1:$25),1))*
ROW($1:$25),0),ROW($1:$25))+1,1)*10^ROW($1:$25)/10)</f>
        <v>5</v>
      </c>
      <c r="J98">
        <f>SUMPRODUCT(MID(0&amp;feed!L38,LARGE(INDEX(ISNUMBER(--MID(feed!L38,ROW($1:$25),1))*
ROW($1:$25),0),ROW($1:$25))+1,1)*10^ROW($1:$25)/10)</f>
        <v>18721</v>
      </c>
      <c r="K98">
        <f>SUMPRODUCT(MID(0&amp;feed!T38,LARGE(INDEX(ISNUMBER(--MID(feed!T38,ROW($1:$25),1))*
ROW($1:$25),0),ROW($1:$25))+1,1)*10^ROW($1:$25)/10)</f>
        <v>3323</v>
      </c>
      <c r="L98" t="str">
        <f>feed!N38</f>
        <v>Persia</v>
      </c>
      <c r="M98">
        <f>SUMPRODUCT(MID(0&amp;feed!U38,LARGE(INDEX(ISNUMBER(--MID(feed!U38,ROW($1:$25),1))*
ROW($1:$25),0),ROW($1:$25))+1,1)*10^ROW($1:$25)/10)</f>
        <v>0</v>
      </c>
      <c r="N98" t="str">
        <f>feed!O38</f>
        <v>Untapped</v>
      </c>
      <c r="O98" t="str">
        <f>feed!P38</f>
        <v>Very Powerful</v>
      </c>
      <c r="P9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87765</v>
      </c>
      <c r="Q98" s="5">
        <f>feed!V38</f>
        <v>0</v>
      </c>
      <c r="R98" t="str">
        <f>feed!S38</f>
        <v>http://blocgame.com/stats.php?id=54220</v>
      </c>
      <c r="S98" s="5" t="str">
        <f>feed!W38</f>
        <v>Gandhi-like</v>
      </c>
    </row>
    <row r="99" spans="1:19" x14ac:dyDescent="0.25">
      <c r="A99" t="str">
        <f>feed!A69</f>
        <v>Kardazar</v>
      </c>
      <c r="B99" t="str">
        <f>feed!B69</f>
        <v>Mahmud Ali</v>
      </c>
      <c r="C99" t="str">
        <f>feed!K69</f>
        <v>BAMF</v>
      </c>
      <c r="D99">
        <f>SUMPRODUCT(MID(0&amp;feed!D69,LARGE(INDEX(ISNUMBER(--MID(feed!D69,ROW($1:$25),1))*
ROW($1:$25),0),ROW($1:$25))+1,1)*10^ROW($1:$25)/10)</f>
        <v>259</v>
      </c>
      <c r="E99">
        <f>SUMPRODUCT(MID(0&amp;feed!E69,LARGE(INDEX(ISNUMBER(--MID(feed!E69,ROW($1:$25),1))*
ROW($1:$25),0),ROW($1:$25))+1,1)*10^ROW($1:$25)/10)</f>
        <v>20</v>
      </c>
      <c r="F99" t="str">
        <f>feed!F69</f>
        <v>Persian Gulf War surplus</v>
      </c>
      <c r="G99">
        <f>SUMPRODUCT(MID(0&amp;feed!G69,LARGE(INDEX(ISNUMBER(--MID(feed!G69,ROW($1:$25),1))*
ROW($1:$25),0),ROW($1:$25))+1,1)*10^ROW($1:$25)/10)</f>
        <v>14</v>
      </c>
      <c r="H99" t="str">
        <f>feed!H69</f>
        <v>Standard</v>
      </c>
      <c r="I99">
        <f>SUMPRODUCT(MID(0&amp;feed!I69,LARGE(INDEX(ISNUMBER(--MID(feed!I69,ROW($1:$25),1))*
ROW($1:$25),0),ROW($1:$25))+1,1)*10^ROW($1:$25)/10)</f>
        <v>16</v>
      </c>
      <c r="J99">
        <f>SUMPRODUCT(MID(0&amp;feed!L69,LARGE(INDEX(ISNUMBER(--MID(feed!L69,ROW($1:$25),1))*
ROW($1:$25),0),ROW($1:$25))+1,1)*10^ROW($1:$25)/10)</f>
        <v>14968</v>
      </c>
      <c r="K99">
        <f>SUMPRODUCT(MID(0&amp;feed!T69,LARGE(INDEX(ISNUMBER(--MID(feed!T69,ROW($1:$25),1))*
ROW($1:$25),0),ROW($1:$25))+1,1)*10^ROW($1:$25)/10)</f>
        <v>3290</v>
      </c>
      <c r="L99" t="str">
        <f>feed!N69</f>
        <v>Arabia</v>
      </c>
      <c r="M99">
        <f>SUMPRODUCT(MID(0&amp;feed!U69,LARGE(INDEX(ISNUMBER(--MID(feed!U69,ROW($1:$25),1))*
ROW($1:$25),0),ROW($1:$25))+1,1)*10^ROW($1:$25)/10)</f>
        <v>2</v>
      </c>
      <c r="N99" t="str">
        <f>feed!O69</f>
        <v>Untapped</v>
      </c>
      <c r="O99" t="str">
        <f>feed!P69</f>
        <v>Very Powerful</v>
      </c>
      <c r="P9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32670</v>
      </c>
      <c r="Q99" s="5">
        <f>feed!V69</f>
        <v>0</v>
      </c>
      <c r="R99" t="str">
        <f>feed!S69</f>
        <v>http://blocgame.com/stats.php?id=55305</v>
      </c>
      <c r="S99" s="5" t="str">
        <f>feed!W69</f>
        <v>Gandhi-like</v>
      </c>
    </row>
    <row r="100" spans="1:19" x14ac:dyDescent="0.25">
      <c r="A100" t="str">
        <f>feed!A51</f>
        <v>Celtic Nations</v>
      </c>
      <c r="B100" t="str">
        <f>feed!B51</f>
        <v>BigWilly526</v>
      </c>
      <c r="C100" t="str">
        <f>feed!K51</f>
        <v>Brotherhood of Nod</v>
      </c>
      <c r="D100">
        <f>SUMPRODUCT(MID(0&amp;feed!D51,LARGE(INDEX(ISNUMBER(--MID(feed!D51,ROW($1:$25),1))*
ROW($1:$25),0),ROW($1:$25))+1,1)*10^ROW($1:$25)/10)</f>
        <v>325</v>
      </c>
      <c r="E100">
        <f>SUMPRODUCT(MID(0&amp;feed!E51,LARGE(INDEX(ISNUMBER(--MID(feed!E51,ROW($1:$25),1))*
ROW($1:$25),0),ROW($1:$25))+1,1)*10^ROW($1:$25)/10)</f>
        <v>52</v>
      </c>
      <c r="F100" t="str">
        <f>feed!F51</f>
        <v>Advanced</v>
      </c>
      <c r="G100">
        <f>SUMPRODUCT(MID(0&amp;feed!G51,LARGE(INDEX(ISNUMBER(--MID(feed!G51,ROW($1:$25),1))*
ROW($1:$25),0),ROW($1:$25))+1,1)*10^ROW($1:$25)/10)</f>
        <v>15</v>
      </c>
      <c r="H100" t="str">
        <f>feed!H51</f>
        <v>Elite</v>
      </c>
      <c r="I100">
        <f>SUMPRODUCT(MID(0&amp;feed!I51,LARGE(INDEX(ISNUMBER(--MID(feed!I51,ROW($1:$25),1))*
ROW($1:$25),0),ROW($1:$25))+1,1)*10^ROW($1:$25)/10)</f>
        <v>4</v>
      </c>
      <c r="J100">
        <f>SUMPRODUCT(MID(0&amp;feed!L51,LARGE(INDEX(ISNUMBER(--MID(feed!L51,ROW($1:$25),1))*
ROW($1:$25),0),ROW($1:$25))+1,1)*10^ROW($1:$25)/10)</f>
        <v>17068</v>
      </c>
      <c r="K100">
        <f>SUMPRODUCT(MID(0&amp;feed!T51,LARGE(INDEX(ISNUMBER(--MID(feed!T51,ROW($1:$25),1))*
ROW($1:$25),0),ROW($1:$25))+1,1)*10^ROW($1:$25)/10)</f>
        <v>3251</v>
      </c>
      <c r="L100" t="str">
        <f>feed!N51</f>
        <v>Persia</v>
      </c>
      <c r="M100">
        <f>SUMPRODUCT(MID(0&amp;feed!U51,LARGE(INDEX(ISNUMBER(--MID(feed!U51,ROW($1:$25),1))*
ROW($1:$25),0),ROW($1:$25))+1,1)*10^ROW($1:$25)/10)</f>
        <v>0</v>
      </c>
      <c r="N100" t="str">
        <f>feed!O51</f>
        <v>Untapped</v>
      </c>
      <c r="O100" t="str">
        <f>feed!P51</f>
        <v>Very Powerful</v>
      </c>
      <c r="P100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63487</v>
      </c>
      <c r="Q100" s="5">
        <f>feed!V51</f>
        <v>0</v>
      </c>
      <c r="R100" t="str">
        <f>feed!S51</f>
        <v>http://blocgame.com/stats.php?id=7511</v>
      </c>
      <c r="S100" s="5" t="str">
        <f>feed!W51</f>
        <v>Gandhi-like</v>
      </c>
    </row>
    <row r="101" spans="1:19" x14ac:dyDescent="0.25">
      <c r="A101" t="str">
        <f>feed!A352</f>
        <v>Rowan</v>
      </c>
      <c r="B101" t="str">
        <f>feed!B352</f>
        <v>Rowan</v>
      </c>
      <c r="C101" t="str">
        <f>feed!K352</f>
        <v>The High Council</v>
      </c>
      <c r="D101">
        <f>SUMPRODUCT(MID(0&amp;feed!D352,LARGE(INDEX(ISNUMBER(--MID(feed!D352,ROW($1:$25),1))*
ROW($1:$25),0),ROW($1:$25))+1,1)*10^ROW($1:$25)/10)</f>
        <v>0</v>
      </c>
      <c r="E101">
        <f>SUMPRODUCT(MID(0&amp;feed!E352,LARGE(INDEX(ISNUMBER(--MID(feed!E352,ROW($1:$25),1))*
ROW($1:$25),0),ROW($1:$25))+1,1)*10^ROW($1:$25)/10)</f>
        <v>1</v>
      </c>
      <c r="F101" t="str">
        <f>feed!F352</f>
        <v>First World War surplus</v>
      </c>
      <c r="G101">
        <f>SUMPRODUCT(MID(0&amp;feed!G352,LARGE(INDEX(ISNUMBER(--MID(feed!G352,ROW($1:$25),1))*
ROW($1:$25),0),ROW($1:$25))+1,1)*10^ROW($1:$25)/10)</f>
        <v>3</v>
      </c>
      <c r="H101" t="str">
        <f>feed!H352</f>
        <v>Undisciplined Rabble</v>
      </c>
      <c r="I101">
        <f>SUMPRODUCT(MID(0&amp;feed!I352,LARGE(INDEX(ISNUMBER(--MID(feed!I352,ROW($1:$25),1))*
ROW($1:$25),0),ROW($1:$25))+1,1)*10^ROW($1:$25)/10)</f>
        <v>3</v>
      </c>
      <c r="J101">
        <f>SUMPRODUCT(MID(0&amp;feed!L352,LARGE(INDEX(ISNUMBER(--MID(feed!L352,ROW($1:$25),1))*
ROW($1:$25),0),ROW($1:$25))+1,1)*10^ROW($1:$25)/10)</f>
        <v>3541</v>
      </c>
      <c r="K101">
        <f>SUMPRODUCT(MID(0&amp;feed!T352,LARGE(INDEX(ISNUMBER(--MID(feed!T352,ROW($1:$25),1))*
ROW($1:$25),0),ROW($1:$25))+1,1)*10^ROW($1:$25)/10)</f>
        <v>3157</v>
      </c>
      <c r="L101" t="str">
        <f>feed!N352</f>
        <v>Persia</v>
      </c>
      <c r="M101">
        <f>SUMPRODUCT(MID(0&amp;feed!U352,LARGE(INDEX(ISNUMBER(--MID(feed!U352,ROW($1:$25),1))*
ROW($1:$25),0),ROW($1:$25))+1,1)*10^ROW($1:$25)/10)</f>
        <v>0</v>
      </c>
      <c r="N101" t="str">
        <f>feed!O352</f>
        <v>Near Depletion</v>
      </c>
      <c r="O101" t="str">
        <f>feed!P352</f>
        <v>None</v>
      </c>
      <c r="P101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36240</v>
      </c>
      <c r="Q101" s="5">
        <f>feed!V352</f>
        <v>0</v>
      </c>
      <c r="R101" t="str">
        <f>feed!S352</f>
        <v>http://blocgame.com/stats.php?id=59755</v>
      </c>
      <c r="S101" s="5" t="str">
        <f>feed!W352</f>
        <v>Isolated</v>
      </c>
    </row>
    <row r="102" spans="1:19" x14ac:dyDescent="0.25">
      <c r="A102" t="str">
        <f>feed!A665</f>
        <v>Tok Jembal</v>
      </c>
      <c r="B102" t="str">
        <f>feed!B665</f>
        <v>Lady H</v>
      </c>
      <c r="C102">
        <f>feed!K665</f>
        <v>0</v>
      </c>
      <c r="D102">
        <f>SUMPRODUCT(MID(0&amp;feed!D665,LARGE(INDEX(ISNUMBER(--MID(feed!D665,ROW($1:$25),1))*
ROW($1:$25),0),ROW($1:$25))+1,1)*10^ROW($1:$25)/10)</f>
        <v>17</v>
      </c>
      <c r="E102">
        <f>SUMPRODUCT(MID(0&amp;feed!E665,LARGE(INDEX(ISNUMBER(--MID(feed!E665,ROW($1:$25),1))*
ROW($1:$25),0),ROW($1:$25))+1,1)*10^ROW($1:$25)/10)</f>
        <v>0</v>
      </c>
      <c r="F102" t="str">
        <f>feed!F665</f>
        <v>First World War surplus</v>
      </c>
      <c r="G102">
        <f>SUMPRODUCT(MID(0&amp;feed!G665,LARGE(INDEX(ISNUMBER(--MID(feed!G665,ROW($1:$25),1))*
ROW($1:$25),0),ROW($1:$25))+1,1)*10^ROW($1:$25)/10)</f>
        <v>1</v>
      </c>
      <c r="H102" t="str">
        <f>feed!H665</f>
        <v>Standard</v>
      </c>
      <c r="I102">
        <f>SUMPRODUCT(MID(0&amp;feed!I665,LARGE(INDEX(ISNUMBER(--MID(feed!I665,ROW($1:$25),1))*
ROW($1:$25),0),ROW($1:$25))+1,1)*10^ROW($1:$25)/10)</f>
        <v>11</v>
      </c>
      <c r="J102">
        <f>SUMPRODUCT(MID(0&amp;feed!L665,LARGE(INDEX(ISNUMBER(--MID(feed!L665,ROW($1:$25),1))*
ROW($1:$25),0),ROW($1:$25))+1,1)*10^ROW($1:$25)/10)</f>
        <v>907</v>
      </c>
      <c r="K102">
        <f>SUMPRODUCT(MID(0&amp;feed!T665,LARGE(INDEX(ISNUMBER(--MID(feed!T665,ROW($1:$25),1))*
ROW($1:$25),0),ROW($1:$25))+1,1)*10^ROW($1:$25)/10)</f>
        <v>3146</v>
      </c>
      <c r="L102" t="str">
        <f>feed!N665</f>
        <v>Arabia</v>
      </c>
      <c r="M102">
        <f>SUMPRODUCT(MID(0&amp;feed!U665,LARGE(INDEX(ISNUMBER(--MID(feed!U665,ROW($1:$25),1))*
ROW($1:$25),0),ROW($1:$25))+1,1)*10^ROW($1:$25)/10)</f>
        <v>0</v>
      </c>
      <c r="N102" t="str">
        <f>feed!O665</f>
        <v>Plentiful</v>
      </c>
      <c r="O102" t="str">
        <f>feed!P665</f>
        <v>Mediocre</v>
      </c>
      <c r="P102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19330</v>
      </c>
      <c r="Q102" s="5">
        <f>feed!V665</f>
        <v>0</v>
      </c>
      <c r="R102" t="str">
        <f>feed!S665</f>
        <v>http://blocgame.com/stats.php?id=60840</v>
      </c>
      <c r="S102" s="5" t="str">
        <f>feed!W665</f>
        <v>Gandhi-like</v>
      </c>
    </row>
    <row r="103" spans="1:19" x14ac:dyDescent="0.25">
      <c r="A103" t="str">
        <f>feed!A532</f>
        <v>Sparkyland</v>
      </c>
      <c r="B103" t="str">
        <f>feed!B532</f>
        <v>Abody</v>
      </c>
      <c r="C103" t="str">
        <f>feed!K532</f>
        <v>The Blue Crew</v>
      </c>
      <c r="D103">
        <f>SUMPRODUCT(MID(0&amp;feed!D532,LARGE(INDEX(ISNUMBER(--MID(feed!D532,ROW($1:$25),1))*
ROW($1:$25),0),ROW($1:$25))+1,1)*10^ROW($1:$25)/10)</f>
        <v>26</v>
      </c>
      <c r="E103">
        <f>SUMPRODUCT(MID(0&amp;feed!E532,LARGE(INDEX(ISNUMBER(--MID(feed!E532,ROW($1:$25),1))*
ROW($1:$25),0),ROW($1:$25))+1,1)*10^ROW($1:$25)/10)</f>
        <v>1</v>
      </c>
      <c r="F103" t="str">
        <f>feed!F532</f>
        <v>First World War surplus</v>
      </c>
      <c r="G103">
        <f>SUMPRODUCT(MID(0&amp;feed!G532,LARGE(INDEX(ISNUMBER(--MID(feed!G532,ROW($1:$25),1))*
ROW($1:$25),0),ROW($1:$25))+1,1)*10^ROW($1:$25)/10)</f>
        <v>2</v>
      </c>
      <c r="H103" t="str">
        <f>feed!H532</f>
        <v>Elite</v>
      </c>
      <c r="I103">
        <f>SUMPRODUCT(MID(0&amp;feed!I532,LARGE(INDEX(ISNUMBER(--MID(feed!I532,ROW($1:$25),1))*
ROW($1:$25),0),ROW($1:$25))+1,1)*10^ROW($1:$25)/10)</f>
        <v>29</v>
      </c>
      <c r="J103">
        <f>SUMPRODUCT(MID(0&amp;feed!L532,LARGE(INDEX(ISNUMBER(--MID(feed!L532,ROW($1:$25),1))*
ROW($1:$25),0),ROW($1:$25))+1,1)*10^ROW($1:$25)/10)</f>
        <v>1670</v>
      </c>
      <c r="K103">
        <f>SUMPRODUCT(MID(0&amp;feed!T532,LARGE(INDEX(ISNUMBER(--MID(feed!T532,ROW($1:$25),1))*
ROW($1:$25),0),ROW($1:$25))+1,1)*10^ROW($1:$25)/10)</f>
        <v>3019</v>
      </c>
      <c r="L103" t="str">
        <f>feed!N532</f>
        <v>Arabia</v>
      </c>
      <c r="M103">
        <f>SUMPRODUCT(MID(0&amp;feed!U532,LARGE(INDEX(ISNUMBER(--MID(feed!U532,ROW($1:$25),1))*
ROW($1:$25),0),ROW($1:$25))+1,1)*10^ROW($1:$25)/10)</f>
        <v>0</v>
      </c>
      <c r="N103" t="str">
        <f>feed!O532</f>
        <v>Near Depletion</v>
      </c>
      <c r="O103" t="str">
        <f>feed!P532</f>
        <v>Somewhat Large</v>
      </c>
      <c r="P103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24067</v>
      </c>
      <c r="Q103" s="5">
        <f>feed!V532</f>
        <v>0</v>
      </c>
      <c r="R103" t="str">
        <f>feed!S532</f>
        <v>http://blocgame.com/stats.php?id=61028</v>
      </c>
      <c r="S103" s="5" t="str">
        <f>feed!W532</f>
        <v>Gandhi-like</v>
      </c>
    </row>
    <row r="104" spans="1:19" x14ac:dyDescent="0.25">
      <c r="A104" t="str">
        <f>feed!A1019</f>
        <v>Casandra</v>
      </c>
      <c r="B104" t="str">
        <f>feed!B1019</f>
        <v>Casandra ela</v>
      </c>
      <c r="C104">
        <f>feed!K1019</f>
        <v>0</v>
      </c>
      <c r="D104">
        <f>SUMPRODUCT(MID(0&amp;feed!D1019,LARGE(INDEX(ISNUMBER(--MID(feed!D1019,ROW($1:$25),1))*
ROW($1:$25),0),ROW($1:$25))+1,1)*10^ROW($1:$25)/10)</f>
        <v>4</v>
      </c>
      <c r="E104">
        <f>SUMPRODUCT(MID(0&amp;feed!E1019,LARGE(INDEX(ISNUMBER(--MID(feed!E1019,ROW($1:$25),1))*
ROW($1:$25),0),ROW($1:$25))+1,1)*10^ROW($1:$25)/10)</f>
        <v>0</v>
      </c>
      <c r="F104" t="str">
        <f>feed!F1019</f>
        <v>First World War surplus</v>
      </c>
      <c r="G104">
        <f>SUMPRODUCT(MID(0&amp;feed!G1019,LARGE(INDEX(ISNUMBER(--MID(feed!G1019,ROW($1:$25),1))*
ROW($1:$25),0),ROW($1:$25))+1,1)*10^ROW($1:$25)/10)</f>
        <v>0</v>
      </c>
      <c r="H104" t="str">
        <f>feed!H1019</f>
        <v>Good</v>
      </c>
      <c r="I104">
        <f>SUMPRODUCT(MID(0&amp;feed!I1019,LARGE(INDEX(ISNUMBER(--MID(feed!I1019,ROW($1:$25),1))*
ROW($1:$25),0),ROW($1:$25))+1,1)*10^ROW($1:$25)/10)</f>
        <v>147</v>
      </c>
      <c r="J104">
        <f>SUMPRODUCT(MID(0&amp;feed!L1019,LARGE(INDEX(ISNUMBER(--MID(feed!L1019,ROW($1:$25),1))*
ROW($1:$25),0),ROW($1:$25))+1,1)*10^ROW($1:$25)/10)</f>
        <v>223</v>
      </c>
      <c r="K104">
        <f>SUMPRODUCT(MID(0&amp;feed!T1019,LARGE(INDEX(ISNUMBER(--MID(feed!T1019,ROW($1:$25),1))*
ROW($1:$25),0),ROW($1:$25))+1,1)*10^ROW($1:$25)/10)</f>
        <v>3011</v>
      </c>
      <c r="L104" t="str">
        <f>feed!N1019</f>
        <v>Egypt</v>
      </c>
      <c r="M104">
        <f>SUMPRODUCT(MID(0&amp;feed!U1019,LARGE(INDEX(ISNUMBER(--MID(feed!U1019,ROW($1:$25),1))*
ROW($1:$25),0),ROW($1:$25))+1,1)*10^ROW($1:$25)/10)</f>
        <v>0</v>
      </c>
      <c r="N104" t="str">
        <f>feed!O1019</f>
        <v>Untapped</v>
      </c>
      <c r="O104" t="str">
        <f>feed!P1019</f>
        <v>Meagre</v>
      </c>
      <c r="P104" s="4">
        <f>IFERROR(LEFT(SUMPRODUCT(MID(0&amp;feed!R1019,LARGE(INDEX(ISNUMBER(--MID(feed!R1019,ROW($1:$25),1))*
ROW($1:$25),0),ROW($1:$25))+1,1)*10^ROW($1:$25)/10), LEN(SUMPRODUCT(MID(0&amp;feed!R1019,LARGE(INDEX(ISNUMBER(--MID(feed!R1019,ROW($1:$25),1))*
ROW($1:$25),0),ROW($1:$25))+1,1)*10^ROW($1:$25)/10))-1)*1,TRIM(LEFT(SUMPRODUCT(MID(0&amp;feed!R1019,LARGE(INDEX(ISNUMBER(--MID(feed!R1019,ROW($1:$25),1))*
ROW($1:$25),0),ROW($1:$25))+1,1)*10^ROW($1:$25)/10), LEN(SUMPRODUCT(MID(0&amp;feed!R1019,LARGE(INDEX(ISNUMBER(--MID(feed!R1019,ROW($1:$25),1))*
ROW($1:$25),0),ROW($1:$25))+1,1)*10^ROW($1:$25)/10))-1)))</f>
        <v>16172</v>
      </c>
      <c r="Q104" s="5">
        <f>feed!V1019</f>
        <v>0</v>
      </c>
      <c r="R104" t="str">
        <f>feed!S1019</f>
        <v>http://blocgame.com/stats.php?id=60639</v>
      </c>
      <c r="S104" s="5" t="str">
        <f>feed!W1019</f>
        <v>Normal</v>
      </c>
    </row>
    <row r="105" spans="1:19" x14ac:dyDescent="0.25">
      <c r="A105" t="str">
        <f>feed!A997</f>
        <v>Hajal</v>
      </c>
      <c r="B105" t="str">
        <f>feed!B997</f>
        <v>Haile</v>
      </c>
      <c r="C105">
        <f>feed!K997</f>
        <v>0</v>
      </c>
      <c r="D105">
        <f>SUMPRODUCT(MID(0&amp;feed!D997,LARGE(INDEX(ISNUMBER(--MID(feed!D997,ROW($1:$25),1))*
ROW($1:$25),0),ROW($1:$25))+1,1)*10^ROW($1:$25)/10)</f>
        <v>6</v>
      </c>
      <c r="E105">
        <f>SUMPRODUCT(MID(0&amp;feed!E997,LARGE(INDEX(ISNUMBER(--MID(feed!E997,ROW($1:$25),1))*
ROW($1:$25),0),ROW($1:$25))+1,1)*10^ROW($1:$25)/10)</f>
        <v>0</v>
      </c>
      <c r="F105" t="str">
        <f>feed!F997</f>
        <v>Finest of the 19th century</v>
      </c>
      <c r="G105">
        <f>SUMPRODUCT(MID(0&amp;feed!G997,LARGE(INDEX(ISNUMBER(--MID(feed!G997,ROW($1:$25),1))*
ROW($1:$25),0),ROW($1:$25))+1,1)*10^ROW($1:$25)/10)</f>
        <v>0</v>
      </c>
      <c r="H105" t="str">
        <f>feed!H997</f>
        <v>Standard</v>
      </c>
      <c r="I105">
        <f>SUMPRODUCT(MID(0&amp;feed!I997,LARGE(INDEX(ISNUMBER(--MID(feed!I997,ROW($1:$25),1))*
ROW($1:$25),0),ROW($1:$25))+1,1)*10^ROW($1:$25)/10)</f>
        <v>37</v>
      </c>
      <c r="J105">
        <f>SUMPRODUCT(MID(0&amp;feed!L997,LARGE(INDEX(ISNUMBER(--MID(feed!L997,ROW($1:$25),1))*
ROW($1:$25),0),ROW($1:$25))+1,1)*10^ROW($1:$25)/10)</f>
        <v>281</v>
      </c>
      <c r="K105">
        <f>SUMPRODUCT(MID(0&amp;feed!T997,LARGE(INDEX(ISNUMBER(--MID(feed!T997,ROW($1:$25),1))*
ROW($1:$25),0),ROW($1:$25))+1,1)*10^ROW($1:$25)/10)</f>
        <v>2999</v>
      </c>
      <c r="L105" t="str">
        <f>feed!N997</f>
        <v>Arabia</v>
      </c>
      <c r="M105">
        <f>SUMPRODUCT(MID(0&amp;feed!U997,LARGE(INDEX(ISNUMBER(--MID(feed!U997,ROW($1:$25),1))*
ROW($1:$25),0),ROW($1:$25))+1,1)*10^ROW($1:$25)/10)</f>
        <v>0</v>
      </c>
      <c r="N105" t="str">
        <f>feed!O997</f>
        <v>Untapped</v>
      </c>
      <c r="O105" t="str">
        <f>feed!P997</f>
        <v>None</v>
      </c>
      <c r="P105" s="4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>16500</v>
      </c>
      <c r="Q105" s="5">
        <f>feed!V997</f>
        <v>0</v>
      </c>
      <c r="R105" t="str">
        <f>feed!S997</f>
        <v>http://blocgame.com/stats.php?id=61457</v>
      </c>
      <c r="S105" s="5" t="str">
        <f>feed!W997</f>
        <v>Nice</v>
      </c>
    </row>
    <row r="106" spans="1:19" x14ac:dyDescent="0.25">
      <c r="A106" t="str">
        <f>feed!A200</f>
        <v>FistPump</v>
      </c>
      <c r="B106" t="str">
        <f>feed!B200</f>
        <v>MasterChef</v>
      </c>
      <c r="C106" t="str">
        <f>feed!K200</f>
        <v>Brotherhood of Nod</v>
      </c>
      <c r="D106">
        <f>SUMPRODUCT(MID(0&amp;feed!D200,LARGE(INDEX(ISNUMBER(--MID(feed!D200,ROW($1:$25),1))*
ROW($1:$25),0),ROW($1:$25))+1,1)*10^ROW($1:$25)/10)</f>
        <v>258</v>
      </c>
      <c r="E106">
        <f>SUMPRODUCT(MID(0&amp;feed!E200,LARGE(INDEX(ISNUMBER(--MID(feed!E200,ROW($1:$25),1))*
ROW($1:$25),0),ROW($1:$25))+1,1)*10^ROW($1:$25)/10)</f>
        <v>14</v>
      </c>
      <c r="F106" t="str">
        <f>feed!F200</f>
        <v>Advanced</v>
      </c>
      <c r="G106">
        <f>SUMPRODUCT(MID(0&amp;feed!G200,LARGE(INDEX(ISNUMBER(--MID(feed!G200,ROW($1:$25),1))*
ROW($1:$25),0),ROW($1:$25))+1,1)*10^ROW($1:$25)/10)</f>
        <v>6</v>
      </c>
      <c r="H106" t="str">
        <f>feed!H200</f>
        <v>Good</v>
      </c>
      <c r="I106">
        <f>SUMPRODUCT(MID(0&amp;feed!I200,LARGE(INDEX(ISNUMBER(--MID(feed!I200,ROW($1:$25),1))*
ROW($1:$25),0),ROW($1:$25))+1,1)*10^ROW($1:$25)/10)</f>
        <v>13</v>
      </c>
      <c r="J106">
        <f>SUMPRODUCT(MID(0&amp;feed!L200,LARGE(INDEX(ISNUMBER(--MID(feed!L200,ROW($1:$25),1))*
ROW($1:$25),0),ROW($1:$25))+1,1)*10^ROW($1:$25)/10)</f>
        <v>7819</v>
      </c>
      <c r="K106">
        <f>SUMPRODUCT(MID(0&amp;feed!T200,LARGE(INDEX(ISNUMBER(--MID(feed!T200,ROW($1:$25),1))*
ROW($1:$25),0),ROW($1:$25))+1,1)*10^ROW($1:$25)/10)</f>
        <v>2956</v>
      </c>
      <c r="L106" t="str">
        <f>feed!N200</f>
        <v>Persia</v>
      </c>
      <c r="M106">
        <f>SUMPRODUCT(MID(0&amp;feed!U200,LARGE(INDEX(ISNUMBER(--MID(feed!U200,ROW($1:$25),1))*
ROW($1:$25),0),ROW($1:$25))+1,1)*10^ROW($1:$25)/10)</f>
        <v>0</v>
      </c>
      <c r="N106" t="str">
        <f>feed!O200</f>
        <v>Untapped</v>
      </c>
      <c r="O106" t="str">
        <f>feed!P200</f>
        <v>Very Powerful</v>
      </c>
      <c r="P106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26408</v>
      </c>
      <c r="Q106" s="5">
        <f>feed!V200</f>
        <v>0</v>
      </c>
      <c r="R106" t="str">
        <f>feed!S200</f>
        <v>http://blocgame.com/stats.php?id=43623</v>
      </c>
      <c r="S106" s="5" t="str">
        <f>feed!W200</f>
        <v>Good</v>
      </c>
    </row>
    <row r="107" spans="1:19" x14ac:dyDescent="0.25">
      <c r="A107" t="str">
        <f>feed!A425</f>
        <v>Cebrene</v>
      </c>
      <c r="B107" t="str">
        <f>feed!B425</f>
        <v>Ares</v>
      </c>
      <c r="C107" t="str">
        <f>feed!K425</f>
        <v>Brotherhood of Nod</v>
      </c>
      <c r="D107">
        <f>SUMPRODUCT(MID(0&amp;feed!D425,LARGE(INDEX(ISNUMBER(--MID(feed!D425,ROW($1:$25),1))*
ROW($1:$25),0),ROW($1:$25))+1,1)*10^ROW($1:$25)/10)</f>
        <v>4</v>
      </c>
      <c r="E107">
        <f>SUMPRODUCT(MID(0&amp;feed!E425,LARGE(INDEX(ISNUMBER(--MID(feed!E425,ROW($1:$25),1))*
ROW($1:$25),0),ROW($1:$25))+1,1)*10^ROW($1:$25)/10)</f>
        <v>0</v>
      </c>
      <c r="F107" t="str">
        <f>feed!F425</f>
        <v>Second World War surplus</v>
      </c>
      <c r="G107">
        <f>SUMPRODUCT(MID(0&amp;feed!G425,LARGE(INDEX(ISNUMBER(--MID(feed!G425,ROW($1:$25),1))*
ROW($1:$25),0),ROW($1:$25))+1,1)*10^ROW($1:$25)/10)</f>
        <v>0</v>
      </c>
      <c r="H107" t="str">
        <f>feed!H425</f>
        <v>Undisciplined Rabble</v>
      </c>
      <c r="I107">
        <f>SUMPRODUCT(MID(0&amp;feed!I425,LARGE(INDEX(ISNUMBER(--MID(feed!I425,ROW($1:$25),1))*
ROW($1:$25),0),ROW($1:$25))+1,1)*10^ROW($1:$25)/10)</f>
        <v>52</v>
      </c>
      <c r="J107">
        <f>SUMPRODUCT(MID(0&amp;feed!L425,LARGE(INDEX(ISNUMBER(--MID(feed!L425,ROW($1:$25),1))*
ROW($1:$25),0),ROW($1:$25))+1,1)*10^ROW($1:$25)/10)</f>
        <v>2485</v>
      </c>
      <c r="K107">
        <f>SUMPRODUCT(MID(0&amp;feed!T425,LARGE(INDEX(ISNUMBER(--MID(feed!T425,ROW($1:$25),1))*
ROW($1:$25),0),ROW($1:$25))+1,1)*10^ROW($1:$25)/10)</f>
        <v>2946</v>
      </c>
      <c r="L107" t="str">
        <f>feed!N425</f>
        <v>Egypt</v>
      </c>
      <c r="M107">
        <f>SUMPRODUCT(MID(0&amp;feed!U425,LARGE(INDEX(ISNUMBER(--MID(feed!U425,ROW($1:$25),1))*
ROW($1:$25),0),ROW($1:$25))+1,1)*10^ROW($1:$25)/10)</f>
        <v>0</v>
      </c>
      <c r="N107" t="str">
        <f>feed!O425</f>
        <v>Untapped</v>
      </c>
      <c r="O107" t="str">
        <f>feed!P425</f>
        <v>Meagre</v>
      </c>
      <c r="P107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5254</v>
      </c>
      <c r="Q107" s="5">
        <f>feed!V425</f>
        <v>0</v>
      </c>
      <c r="R107" t="str">
        <f>feed!S425</f>
        <v>http://blocgame.com/stats.php?id=50488</v>
      </c>
      <c r="S107" s="5" t="str">
        <f>feed!W425</f>
        <v>Questionable</v>
      </c>
    </row>
    <row r="108" spans="1:19" x14ac:dyDescent="0.25">
      <c r="A108" t="str">
        <f>feed!A947</f>
        <v>Bluegene/Q</v>
      </c>
      <c r="B108" t="str">
        <f>feed!B947</f>
        <v>ChevalierCavac</v>
      </c>
      <c r="C108">
        <f>feed!K947</f>
        <v>0</v>
      </c>
      <c r="D108">
        <f>SUMPRODUCT(MID(0&amp;feed!D947,LARGE(INDEX(ISNUMBER(--MID(feed!D947,ROW($1:$25),1))*
ROW($1:$25),0),ROW($1:$25))+1,1)*10^ROW($1:$25)/10)</f>
        <v>43</v>
      </c>
      <c r="E108">
        <f>SUMPRODUCT(MID(0&amp;feed!E947,LARGE(INDEX(ISNUMBER(--MID(feed!E947,ROW($1:$25),1))*
ROW($1:$25),0),ROW($1:$25))+1,1)*10^ROW($1:$25)/10)</f>
        <v>0</v>
      </c>
      <c r="F108" t="str">
        <f>feed!F947</f>
        <v>First World War surplus</v>
      </c>
      <c r="G108">
        <f>SUMPRODUCT(MID(0&amp;feed!G947,LARGE(INDEX(ISNUMBER(--MID(feed!G947,ROW($1:$25),1))*
ROW($1:$25),0),ROW($1:$25))+1,1)*10^ROW($1:$25)/10)</f>
        <v>1</v>
      </c>
      <c r="H108" t="str">
        <f>feed!H947</f>
        <v>Standard</v>
      </c>
      <c r="I108">
        <f>SUMPRODUCT(MID(0&amp;feed!I947,LARGE(INDEX(ISNUMBER(--MID(feed!I947,ROW($1:$25),1))*
ROW($1:$25),0),ROW($1:$25))+1,1)*10^ROW($1:$25)/10)</f>
        <v>2</v>
      </c>
      <c r="J108">
        <f>SUMPRODUCT(MID(0&amp;feed!L947,LARGE(INDEX(ISNUMBER(--MID(feed!L947,ROW($1:$25),1))*
ROW($1:$25),0),ROW($1:$25))+1,1)*10^ROW($1:$25)/10)</f>
        <v>304</v>
      </c>
      <c r="K108">
        <f>SUMPRODUCT(MID(0&amp;feed!T947,LARGE(INDEX(ISNUMBER(--MID(feed!T947,ROW($1:$25),1))*
ROW($1:$25),0),ROW($1:$25))+1,1)*10^ROW($1:$25)/10)</f>
        <v>2940</v>
      </c>
      <c r="L108" t="str">
        <f>feed!N947</f>
        <v>Arabia</v>
      </c>
      <c r="M108">
        <f>SUMPRODUCT(MID(0&amp;feed!U947,LARGE(INDEX(ISNUMBER(--MID(feed!U947,ROW($1:$25),1))*
ROW($1:$25),0),ROW($1:$25))+1,1)*10^ROW($1:$25)/10)</f>
        <v>0</v>
      </c>
      <c r="N108" t="str">
        <f>feed!O947</f>
        <v>Untapped</v>
      </c>
      <c r="O108" t="str">
        <f>feed!P947</f>
        <v>None</v>
      </c>
      <c r="P108" s="4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>20000</v>
      </c>
      <c r="Q108" s="5">
        <f>feed!V947</f>
        <v>0</v>
      </c>
      <c r="R108" t="str">
        <f>feed!S947</f>
        <v>http://blocgame.com/stats.php?id=61506</v>
      </c>
      <c r="S108" s="5" t="str">
        <f>feed!W947</f>
        <v>Good</v>
      </c>
    </row>
    <row r="109" spans="1:19" x14ac:dyDescent="0.25">
      <c r="A109" t="str">
        <f>feed!A301</f>
        <v>al-Bahrayn</v>
      </c>
      <c r="B109" t="str">
        <f>feed!B301</f>
        <v>dbdb</v>
      </c>
      <c r="C109" t="str">
        <f>feed!K301</f>
        <v>SPQR</v>
      </c>
      <c r="D109">
        <f>SUMPRODUCT(MID(0&amp;feed!D301,LARGE(INDEX(ISNUMBER(--MID(feed!D301,ROW($1:$25),1))*
ROW($1:$25),0),ROW($1:$25))+1,1)*10^ROW($1:$25)/10)</f>
        <v>98</v>
      </c>
      <c r="E109">
        <f>SUMPRODUCT(MID(0&amp;feed!E301,LARGE(INDEX(ISNUMBER(--MID(feed!E301,ROW($1:$25),1))*
ROW($1:$25),0),ROW($1:$25))+1,1)*10^ROW($1:$25)/10)</f>
        <v>12</v>
      </c>
      <c r="F109" t="str">
        <f>feed!F301</f>
        <v>Korean War surplus</v>
      </c>
      <c r="G109">
        <f>SUMPRODUCT(MID(0&amp;feed!G301,LARGE(INDEX(ISNUMBER(--MID(feed!G301,ROW($1:$25),1))*
ROW($1:$25),0),ROW($1:$25))+1,1)*10^ROW($1:$25)/10)</f>
        <v>4</v>
      </c>
      <c r="H109" t="str">
        <f>feed!H301</f>
        <v>Elite</v>
      </c>
      <c r="I109">
        <f>SUMPRODUCT(MID(0&amp;feed!I301,LARGE(INDEX(ISNUMBER(--MID(feed!I301,ROW($1:$25),1))*
ROW($1:$25),0),ROW($1:$25))+1,1)*10^ROW($1:$25)/10)</f>
        <v>2</v>
      </c>
      <c r="J109">
        <f>SUMPRODUCT(MID(0&amp;feed!L301,LARGE(INDEX(ISNUMBER(--MID(feed!L301,ROW($1:$25),1))*
ROW($1:$25),0),ROW($1:$25))+1,1)*10^ROW($1:$25)/10)</f>
        <v>4747</v>
      </c>
      <c r="K109">
        <f>SUMPRODUCT(MID(0&amp;feed!T301,LARGE(INDEX(ISNUMBER(--MID(feed!T301,ROW($1:$25),1))*
ROW($1:$25),0),ROW($1:$25))+1,1)*10^ROW($1:$25)/10)</f>
        <v>2904</v>
      </c>
      <c r="L109" t="str">
        <f>feed!N301</f>
        <v>Mesopotamia</v>
      </c>
      <c r="M109">
        <f>SUMPRODUCT(MID(0&amp;feed!U301,LARGE(INDEX(ISNUMBER(--MID(feed!U301,ROW($1:$25),1))*
ROW($1:$25),0),ROW($1:$25))+1,1)*10^ROW($1:$25)/10)</f>
        <v>0</v>
      </c>
      <c r="N109" t="str">
        <f>feed!O301</f>
        <v>Untapped</v>
      </c>
      <c r="O109" t="str">
        <f>feed!P301</f>
        <v>Powerful</v>
      </c>
      <c r="P109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24775</v>
      </c>
      <c r="Q109" s="5">
        <f>feed!V301</f>
        <v>0</v>
      </c>
      <c r="R109" t="str">
        <f>feed!S301</f>
        <v>http://blocgame.com/stats.php?id=59775</v>
      </c>
      <c r="S109" s="5" t="str">
        <f>feed!W301</f>
        <v>Gandhi-like</v>
      </c>
    </row>
    <row r="110" spans="1:19" x14ac:dyDescent="0.25">
      <c r="A110" t="str">
        <f>feed!A89</f>
        <v>Peach</v>
      </c>
      <c r="B110" t="str">
        <f>feed!B89</f>
        <v>Tanaille</v>
      </c>
      <c r="C110" t="str">
        <f>feed!K89</f>
        <v>BAMF</v>
      </c>
      <c r="D110">
        <f>SUMPRODUCT(MID(0&amp;feed!D89,LARGE(INDEX(ISNUMBER(--MID(feed!D89,ROW($1:$25),1))*
ROW($1:$25),0),ROW($1:$25))+1,1)*10^ROW($1:$25)/10)</f>
        <v>405</v>
      </c>
      <c r="E110">
        <f>SUMPRODUCT(MID(0&amp;feed!E89,LARGE(INDEX(ISNUMBER(--MID(feed!E89,ROW($1:$25),1))*
ROW($1:$25),0),ROW($1:$25))+1,1)*10^ROW($1:$25)/10)</f>
        <v>51</v>
      </c>
      <c r="F110" t="str">
        <f>feed!F89</f>
        <v>Advanced</v>
      </c>
      <c r="G110">
        <f>SUMPRODUCT(MID(0&amp;feed!G89,LARGE(INDEX(ISNUMBER(--MID(feed!G89,ROW($1:$25),1))*
ROW($1:$25),0),ROW($1:$25))+1,1)*10^ROW($1:$25)/10)</f>
        <v>19</v>
      </c>
      <c r="H110" t="str">
        <f>feed!H89</f>
        <v>Good</v>
      </c>
      <c r="I110">
        <f>SUMPRODUCT(MID(0&amp;feed!I89,LARGE(INDEX(ISNUMBER(--MID(feed!I89,ROW($1:$25),1))*
ROW($1:$25),0),ROW($1:$25))+1,1)*10^ROW($1:$25)/10)</f>
        <v>7</v>
      </c>
      <c r="J110">
        <f>SUMPRODUCT(MID(0&amp;feed!L89,LARGE(INDEX(ISNUMBER(--MID(feed!L89,ROW($1:$25),1))*
ROW($1:$25),0),ROW($1:$25))+1,1)*10^ROW($1:$25)/10)</f>
        <v>13169</v>
      </c>
      <c r="K110">
        <f>SUMPRODUCT(MID(0&amp;feed!T89,LARGE(INDEX(ISNUMBER(--MID(feed!T89,ROW($1:$25),1))*
ROW($1:$25),0),ROW($1:$25))+1,1)*10^ROW($1:$25)/10)</f>
        <v>2891</v>
      </c>
      <c r="L110" t="str">
        <f>feed!N89</f>
        <v>Mesopotamia</v>
      </c>
      <c r="M110">
        <f>SUMPRODUCT(MID(0&amp;feed!U89,LARGE(INDEX(ISNUMBER(--MID(feed!U89,ROW($1:$25),1))*
ROW($1:$25),0),ROW($1:$25))+1,1)*10^ROW($1:$25)/10)</f>
        <v>0</v>
      </c>
      <c r="N110" t="str">
        <f>feed!O89</f>
        <v>Untapped</v>
      </c>
      <c r="O110" t="str">
        <f>feed!P89</f>
        <v>Very Powerful</v>
      </c>
      <c r="P110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133052</v>
      </c>
      <c r="Q110" s="5">
        <f>feed!V89</f>
        <v>0</v>
      </c>
      <c r="R110" t="str">
        <f>feed!S89</f>
        <v>http://blocgame.com/stats.php?id=54825</v>
      </c>
      <c r="S110" s="5" t="str">
        <f>feed!W89</f>
        <v>Angelic</v>
      </c>
    </row>
    <row r="111" spans="1:19" x14ac:dyDescent="0.25">
      <c r="A111" t="str">
        <f>feed!A821</f>
        <v>Cartrager</v>
      </c>
      <c r="B111" t="str">
        <f>feed!B821</f>
        <v>Cartrager</v>
      </c>
      <c r="C111" t="str">
        <f>feed!K821</f>
        <v>The High Council</v>
      </c>
      <c r="D111">
        <f>SUMPRODUCT(MID(0&amp;feed!D821,LARGE(INDEX(ISNUMBER(--MID(feed!D821,ROW($1:$25),1))*
ROW($1:$25),0),ROW($1:$25))+1,1)*10^ROW($1:$25)/10)</f>
        <v>62</v>
      </c>
      <c r="E111">
        <f>SUMPRODUCT(MID(0&amp;feed!E821,LARGE(INDEX(ISNUMBER(--MID(feed!E821,ROW($1:$25),1))*
ROW($1:$25),0),ROW($1:$25))+1,1)*10^ROW($1:$25)/10)</f>
        <v>0</v>
      </c>
      <c r="F111" t="str">
        <f>feed!F821</f>
        <v>Second World War surplus</v>
      </c>
      <c r="G111">
        <f>SUMPRODUCT(MID(0&amp;feed!G821,LARGE(INDEX(ISNUMBER(--MID(feed!G821,ROW($1:$25),1))*
ROW($1:$25),0),ROW($1:$25))+1,1)*10^ROW($1:$25)/10)</f>
        <v>3</v>
      </c>
      <c r="H111" t="str">
        <f>feed!H821</f>
        <v>Elite</v>
      </c>
      <c r="I111">
        <f>SUMPRODUCT(MID(0&amp;feed!I821,LARGE(INDEX(ISNUMBER(--MID(feed!I821,ROW($1:$25),1))*
ROW($1:$25),0),ROW($1:$25))+1,1)*10^ROW($1:$25)/10)</f>
        <v>2</v>
      </c>
      <c r="J111">
        <f>SUMPRODUCT(MID(0&amp;feed!L821,LARGE(INDEX(ISNUMBER(--MID(feed!L821,ROW($1:$25),1))*
ROW($1:$25),0),ROW($1:$25))+1,1)*10^ROW($1:$25)/10)</f>
        <v>351</v>
      </c>
      <c r="K111">
        <f>SUMPRODUCT(MID(0&amp;feed!T821,LARGE(INDEX(ISNUMBER(--MID(feed!T821,ROW($1:$25),1))*
ROW($1:$25),0),ROW($1:$25))+1,1)*10^ROW($1:$25)/10)</f>
        <v>2869</v>
      </c>
      <c r="L111" t="str">
        <f>feed!N821</f>
        <v>Mesopotamia</v>
      </c>
      <c r="M111">
        <f>SUMPRODUCT(MID(0&amp;feed!U821,LARGE(INDEX(ISNUMBER(--MID(feed!U821,ROW($1:$25),1))*
ROW($1:$25),0),ROW($1:$25))+1,1)*10^ROW($1:$25)/10)</f>
        <v>0</v>
      </c>
      <c r="N111" t="str">
        <f>feed!O821</f>
        <v>Untapped</v>
      </c>
      <c r="O111" t="str">
        <f>feed!P821</f>
        <v>Small</v>
      </c>
      <c r="P11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26168</v>
      </c>
      <c r="Q111" s="5">
        <f>feed!V821</f>
        <v>0</v>
      </c>
      <c r="R111" t="str">
        <f>feed!S821</f>
        <v>http://blocgame.com/stats.php?id=61452</v>
      </c>
      <c r="S111" s="5" t="str">
        <f>feed!W821</f>
        <v>Normal</v>
      </c>
    </row>
    <row r="112" spans="1:19" x14ac:dyDescent="0.25">
      <c r="A112" t="str">
        <f>feed!A824</f>
        <v>gostan</v>
      </c>
      <c r="B112" t="str">
        <f>feed!B824</f>
        <v>Siliwangi</v>
      </c>
      <c r="C112">
        <f>feed!K824</f>
        <v>0</v>
      </c>
      <c r="D112">
        <f>SUMPRODUCT(MID(0&amp;feed!D824,LARGE(INDEX(ISNUMBER(--MID(feed!D824,ROW($1:$25),1))*
ROW($1:$25),0),ROW($1:$25))+1,1)*10^ROW($1:$25)/10)</f>
        <v>25</v>
      </c>
      <c r="E112">
        <f>SUMPRODUCT(MID(0&amp;feed!E824,LARGE(INDEX(ISNUMBER(--MID(feed!E824,ROW($1:$25),1))*
ROW($1:$25),0),ROW($1:$25))+1,1)*10^ROW($1:$25)/10)</f>
        <v>0</v>
      </c>
      <c r="F112" t="str">
        <f>feed!F824</f>
        <v>First World War surplus</v>
      </c>
      <c r="G112">
        <f>SUMPRODUCT(MID(0&amp;feed!G824,LARGE(INDEX(ISNUMBER(--MID(feed!G824,ROW($1:$25),1))*
ROW($1:$25),0),ROW($1:$25))+1,1)*10^ROW($1:$25)/10)</f>
        <v>0</v>
      </c>
      <c r="H112" t="str">
        <f>feed!H824</f>
        <v>Elite</v>
      </c>
      <c r="I112">
        <f>SUMPRODUCT(MID(0&amp;feed!I824,LARGE(INDEX(ISNUMBER(--MID(feed!I824,ROW($1:$25),1))*
ROW($1:$25),0),ROW($1:$25))+1,1)*10^ROW($1:$25)/10)</f>
        <v>168</v>
      </c>
      <c r="J112">
        <f>SUMPRODUCT(MID(0&amp;feed!L824,LARGE(INDEX(ISNUMBER(--MID(feed!L824,ROW($1:$25),1))*
ROW($1:$25),0),ROW($1:$25))+1,1)*10^ROW($1:$25)/10)</f>
        <v>383</v>
      </c>
      <c r="K112">
        <f>SUMPRODUCT(MID(0&amp;feed!T824,LARGE(INDEX(ISNUMBER(--MID(feed!T824,ROW($1:$25),1))*
ROW($1:$25),0),ROW($1:$25))+1,1)*10^ROW($1:$25)/10)</f>
        <v>2852</v>
      </c>
      <c r="L112" t="str">
        <f>feed!N824</f>
        <v>Mesopotamia</v>
      </c>
      <c r="M112">
        <f>SUMPRODUCT(MID(0&amp;feed!U824,LARGE(INDEX(ISNUMBER(--MID(feed!U824,ROW($1:$25),1))*
ROW($1:$25),0),ROW($1:$25))+1,1)*10^ROW($1:$25)/10)</f>
        <v>0</v>
      </c>
      <c r="N112" t="str">
        <f>feed!O824</f>
        <v>Untapped</v>
      </c>
      <c r="O112" t="str">
        <f>feed!P824</f>
        <v>None</v>
      </c>
      <c r="P112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112" s="5">
        <f>feed!V824</f>
        <v>0</v>
      </c>
      <c r="R112" t="str">
        <f>feed!S824</f>
        <v>http://blocgame.com/stats.php?id=61326</v>
      </c>
      <c r="S112" s="5" t="str">
        <f>feed!W824</f>
        <v>Gandhi-like</v>
      </c>
    </row>
    <row r="113" spans="1:19" x14ac:dyDescent="0.25">
      <c r="A113" t="str">
        <f>feed!A1003</f>
        <v>Alasjir</v>
      </c>
      <c r="B113" t="str">
        <f>feed!B1003</f>
        <v>Commander Kidd</v>
      </c>
      <c r="C113" t="str">
        <f>feed!K1003</f>
        <v>United Republics</v>
      </c>
      <c r="D113">
        <f>SUMPRODUCT(MID(0&amp;feed!D1003,LARGE(INDEX(ISNUMBER(--MID(feed!D1003,ROW($1:$25),1))*
ROW($1:$25),0),ROW($1:$25))+1,1)*10^ROW($1:$25)/10)</f>
        <v>8</v>
      </c>
      <c r="E113">
        <f>SUMPRODUCT(MID(0&amp;feed!E1003,LARGE(INDEX(ISNUMBER(--MID(feed!E1003,ROW($1:$25),1))*
ROW($1:$25),0),ROW($1:$25))+1,1)*10^ROW($1:$25)/10)</f>
        <v>0</v>
      </c>
      <c r="F113" t="str">
        <f>feed!F1003</f>
        <v>Finest of the 19th century</v>
      </c>
      <c r="G113">
        <f>SUMPRODUCT(MID(0&amp;feed!G1003,LARGE(INDEX(ISNUMBER(--MID(feed!G1003,ROW($1:$25),1))*
ROW($1:$25),0),ROW($1:$25))+1,1)*10^ROW($1:$25)/10)</f>
        <v>0</v>
      </c>
      <c r="H113" t="str">
        <f>feed!H1003</f>
        <v>Standard</v>
      </c>
      <c r="I113">
        <f>SUMPRODUCT(MID(0&amp;feed!I1003,LARGE(INDEX(ISNUMBER(--MID(feed!I1003,ROW($1:$25),1))*
ROW($1:$25),0),ROW($1:$25))+1,1)*10^ROW($1:$25)/10)</f>
        <v>88</v>
      </c>
      <c r="J113">
        <f>SUMPRODUCT(MID(0&amp;feed!L1003,LARGE(INDEX(ISNUMBER(--MID(feed!L1003,ROW($1:$25),1))*
ROW($1:$25),0),ROW($1:$25))+1,1)*10^ROW($1:$25)/10)</f>
        <v>270</v>
      </c>
      <c r="K113">
        <f>SUMPRODUCT(MID(0&amp;feed!T1003,LARGE(INDEX(ISNUMBER(--MID(feed!T1003,ROW($1:$25),1))*
ROW($1:$25),0),ROW($1:$25))+1,1)*10^ROW($1:$25)/10)</f>
        <v>2842</v>
      </c>
      <c r="L113" t="str">
        <f>feed!N1003</f>
        <v>Persia</v>
      </c>
      <c r="M113">
        <f>SUMPRODUCT(MID(0&amp;feed!U1003,LARGE(INDEX(ISNUMBER(--MID(feed!U1003,ROW($1:$25),1))*
ROW($1:$25),0),ROW($1:$25))+1,1)*10^ROW($1:$25)/10)</f>
        <v>0</v>
      </c>
      <c r="N113" t="str">
        <f>feed!O1003</f>
        <v>Untapped</v>
      </c>
      <c r="O113" t="str">
        <f>feed!P1003</f>
        <v>None</v>
      </c>
      <c r="P113" s="4">
        <f>IFERROR(LEFT(SUMPRODUCT(MID(0&amp;feed!R1003,LARGE(INDEX(ISNUMBER(--MID(feed!R1003,ROW($1:$25),1))*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ROW($1:$25),0),ROW($1:$25))+1,1)*10^ROW($1:$25)/10))-1)*1,TRIM(LEFT(SUMPRODUCT(MID(0&amp;feed!R1003,LARGE(INDEX(ISNUMBER(--MID(feed!R1003,ROW($1:$25),1))*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ROW($1:$25),0),ROW($1:$25))+1,1)*10^ROW($1:$25)/10))-1)))</f>
        <v>16335</v>
      </c>
      <c r="Q113" s="5">
        <f>feed!V1003</f>
        <v>0</v>
      </c>
      <c r="R113" t="str">
        <f>feed!S1003</f>
        <v>http://blocgame.com/stats.php?id=61451</v>
      </c>
      <c r="S113" s="5" t="str">
        <f>feed!W1003</f>
        <v>Nice</v>
      </c>
    </row>
    <row r="114" spans="1:19" x14ac:dyDescent="0.25">
      <c r="A114" t="str">
        <f>feed!A76</f>
        <v>Bourbon Island</v>
      </c>
      <c r="B114" t="str">
        <f>feed!B76</f>
        <v>Gypsy Danger</v>
      </c>
      <c r="C114" t="str">
        <f>feed!K76</f>
        <v>Brotherhood of Zion</v>
      </c>
      <c r="D114">
        <f>SUMPRODUCT(MID(0&amp;feed!D76,LARGE(INDEX(ISNUMBER(--MID(feed!D76,ROW($1:$25),1))*
ROW($1:$25),0),ROW($1:$25))+1,1)*10^ROW($1:$25)/10)</f>
        <v>248</v>
      </c>
      <c r="E114">
        <f>SUMPRODUCT(MID(0&amp;feed!E76,LARGE(INDEX(ISNUMBER(--MID(feed!E76,ROW($1:$25),1))*
ROW($1:$25),0),ROW($1:$25))+1,1)*10^ROW($1:$25)/10)</f>
        <v>9</v>
      </c>
      <c r="F114" t="str">
        <f>feed!F76</f>
        <v>Persian Gulf War surplus</v>
      </c>
      <c r="G114">
        <f>SUMPRODUCT(MID(0&amp;feed!G76,LARGE(INDEX(ISNUMBER(--MID(feed!G76,ROW($1:$25),1))*
ROW($1:$25),0),ROW($1:$25))+1,1)*10^ROW($1:$25)/10)</f>
        <v>8</v>
      </c>
      <c r="H114" t="str">
        <f>feed!H76</f>
        <v>Elite</v>
      </c>
      <c r="I114">
        <f>SUMPRODUCT(MID(0&amp;feed!I76,LARGE(INDEX(ISNUMBER(--MID(feed!I76,ROW($1:$25),1))*
ROW($1:$25),0),ROW($1:$25))+1,1)*10^ROW($1:$25)/10)</f>
        <v>40</v>
      </c>
      <c r="J114">
        <f>SUMPRODUCT(MID(0&amp;feed!L76,LARGE(INDEX(ISNUMBER(--MID(feed!L76,ROW($1:$25),1))*
ROW($1:$25),0),ROW($1:$25))+1,1)*10^ROW($1:$25)/10)</f>
        <v>14536</v>
      </c>
      <c r="K114">
        <f>SUMPRODUCT(MID(0&amp;feed!T76,LARGE(INDEX(ISNUMBER(--MID(feed!T76,ROW($1:$25),1))*
ROW($1:$25),0),ROW($1:$25))+1,1)*10^ROW($1:$25)/10)</f>
        <v>2790</v>
      </c>
      <c r="L114" t="str">
        <f>feed!N76</f>
        <v>Egypt</v>
      </c>
      <c r="M114">
        <f>SUMPRODUCT(MID(0&amp;feed!U76,LARGE(INDEX(ISNUMBER(--MID(feed!U76,ROW($1:$25),1))*
ROW($1:$25),0),ROW($1:$25))+1,1)*10^ROW($1:$25)/10)</f>
        <v>0</v>
      </c>
      <c r="N114">
        <f>feed!O76</f>
        <v>0</v>
      </c>
      <c r="O114" t="str">
        <f>feed!P76</f>
        <v>Very Powerful</v>
      </c>
      <c r="P114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34351</v>
      </c>
      <c r="Q114" s="5">
        <f>feed!V76</f>
        <v>0</v>
      </c>
      <c r="R114" t="str">
        <f>feed!S76</f>
        <v>http://blocgame.com/stats.php?id=41247</v>
      </c>
      <c r="S114" s="5" t="str">
        <f>feed!W76</f>
        <v>Gandhi-like</v>
      </c>
    </row>
    <row r="115" spans="1:19" x14ac:dyDescent="0.25">
      <c r="A115" t="str">
        <f>feed!A647</f>
        <v>SandNiggers</v>
      </c>
      <c r="B115" t="str">
        <f>feed!B647</f>
        <v>bear31899</v>
      </c>
      <c r="C115">
        <f>feed!K647</f>
        <v>0</v>
      </c>
      <c r="D115">
        <f>SUMPRODUCT(MID(0&amp;feed!D647,LARGE(INDEX(ISNUMBER(--MID(feed!D647,ROW($1:$25),1))*
ROW($1:$25),0),ROW($1:$25))+1,1)*10^ROW($1:$25)/10)</f>
        <v>23</v>
      </c>
      <c r="E115">
        <f>SUMPRODUCT(MID(0&amp;feed!E647,LARGE(INDEX(ISNUMBER(--MID(feed!E647,ROW($1:$25),1))*
ROW($1:$25),0),ROW($1:$25))+1,1)*10^ROW($1:$25)/10)</f>
        <v>0</v>
      </c>
      <c r="F115" t="str">
        <f>feed!F647</f>
        <v>Second World War surplus</v>
      </c>
      <c r="G115">
        <f>SUMPRODUCT(MID(0&amp;feed!G647,LARGE(INDEX(ISNUMBER(--MID(feed!G647,ROW($1:$25),1))*
ROW($1:$25),0),ROW($1:$25))+1,1)*10^ROW($1:$25)/10)</f>
        <v>0</v>
      </c>
      <c r="H115" t="str">
        <f>feed!H647</f>
        <v>Undisciplined Rabble</v>
      </c>
      <c r="I115">
        <f>SUMPRODUCT(MID(0&amp;feed!I647,LARGE(INDEX(ISNUMBER(--MID(feed!I647,ROW($1:$25),1))*
ROW($1:$25),0),ROW($1:$25))+1,1)*10^ROW($1:$25)/10)</f>
        <v>50</v>
      </c>
      <c r="J115">
        <f>SUMPRODUCT(MID(0&amp;feed!L647,LARGE(INDEX(ISNUMBER(--MID(feed!L647,ROW($1:$25),1))*
ROW($1:$25),0),ROW($1:$25))+1,1)*10^ROW($1:$25)/10)</f>
        <v>962</v>
      </c>
      <c r="K115">
        <f>SUMPRODUCT(MID(0&amp;feed!T647,LARGE(INDEX(ISNUMBER(--MID(feed!T647,ROW($1:$25),1))*
ROW($1:$25),0),ROW($1:$25))+1,1)*10^ROW($1:$25)/10)</f>
        <v>2717</v>
      </c>
      <c r="L115" t="str">
        <f>feed!N647</f>
        <v>Arabia</v>
      </c>
      <c r="M115">
        <f>SUMPRODUCT(MID(0&amp;feed!U647,LARGE(INDEX(ISNUMBER(--MID(feed!U647,ROW($1:$25),1))*
ROW($1:$25),0),ROW($1:$25))+1,1)*10^ROW($1:$25)/10)</f>
        <v>0</v>
      </c>
      <c r="N115">
        <f>feed!O647</f>
        <v>0</v>
      </c>
      <c r="O115" t="str">
        <f>feed!P647</f>
        <v>Small</v>
      </c>
      <c r="P115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10068</v>
      </c>
      <c r="Q115" s="5">
        <f>feed!V647</f>
        <v>0</v>
      </c>
      <c r="R115" t="str">
        <f>feed!S647</f>
        <v>http://blocgame.com/stats.php?id=55783</v>
      </c>
      <c r="S115" s="5" t="str">
        <f>feed!W647</f>
        <v>Gandhi-like</v>
      </c>
    </row>
    <row r="116" spans="1:19" x14ac:dyDescent="0.25">
      <c r="A116" t="str">
        <f>feed!A721</f>
        <v>Lain</v>
      </c>
      <c r="B116" t="str">
        <f>feed!B721</f>
        <v>Red Terror</v>
      </c>
      <c r="C116" t="str">
        <f>feed!K721</f>
        <v>BAMF</v>
      </c>
      <c r="D116">
        <f>SUMPRODUCT(MID(0&amp;feed!D721,LARGE(INDEX(ISNUMBER(--MID(feed!D721,ROW($1:$25),1))*
ROW($1:$25),0),ROW($1:$25))+1,1)*10^ROW($1:$25)/10)</f>
        <v>226</v>
      </c>
      <c r="E116">
        <f>SUMPRODUCT(MID(0&amp;feed!E721,LARGE(INDEX(ISNUMBER(--MID(feed!E721,ROW($1:$25),1))*
ROW($1:$25),0),ROW($1:$25))+1,1)*10^ROW($1:$25)/10)</f>
        <v>15</v>
      </c>
      <c r="F116" t="str">
        <f>feed!F721</f>
        <v>Persian Gulf War surplus</v>
      </c>
      <c r="G116">
        <f>SUMPRODUCT(MID(0&amp;feed!G721,LARGE(INDEX(ISNUMBER(--MID(feed!G721,ROW($1:$25),1))*
ROW($1:$25),0),ROW($1:$25))+1,1)*10^ROW($1:$25)/10)</f>
        <v>6</v>
      </c>
      <c r="H116" t="str">
        <f>feed!H721</f>
        <v>Undisciplined Rabble</v>
      </c>
      <c r="I116">
        <f>SUMPRODUCT(MID(0&amp;feed!I721,LARGE(INDEX(ISNUMBER(--MID(feed!I721,ROW($1:$25),1))*
ROW($1:$25),0),ROW($1:$25))+1,1)*10^ROW($1:$25)/10)</f>
        <v>4</v>
      </c>
      <c r="J116">
        <f>SUMPRODUCT(MID(0&amp;feed!L721,LARGE(INDEX(ISNUMBER(--MID(feed!L721,ROW($1:$25),1))*
ROW($1:$25),0),ROW($1:$25))+1,1)*10^ROW($1:$25)/10)</f>
        <v>553</v>
      </c>
      <c r="K116">
        <f>SUMPRODUCT(MID(0&amp;feed!T721,LARGE(INDEX(ISNUMBER(--MID(feed!T721,ROW($1:$25),1))*
ROW($1:$25),0),ROW($1:$25))+1,1)*10^ROW($1:$25)/10)</f>
        <v>2700</v>
      </c>
      <c r="L116" t="str">
        <f>feed!N721</f>
        <v>Egypt</v>
      </c>
      <c r="M116">
        <f>SUMPRODUCT(MID(0&amp;feed!U721,LARGE(INDEX(ISNUMBER(--MID(feed!U721,ROW($1:$25),1))*
ROW($1:$25),0),ROW($1:$25))+1,1)*10^ROW($1:$25)/10)</f>
        <v>0</v>
      </c>
      <c r="N116" t="str">
        <f>feed!O721</f>
        <v>Near Depletion</v>
      </c>
      <c r="O116" t="str">
        <f>feed!P721</f>
        <v>Very Powerful</v>
      </c>
      <c r="P116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55667</v>
      </c>
      <c r="Q116" s="5">
        <f>feed!V721</f>
        <v>0</v>
      </c>
      <c r="R116" t="str">
        <f>feed!S721</f>
        <v>http://blocgame.com/stats.php?id=54938</v>
      </c>
      <c r="S116" s="5" t="str">
        <f>feed!W721</f>
        <v>Gandhi-like</v>
      </c>
    </row>
    <row r="117" spans="1:19" x14ac:dyDescent="0.25">
      <c r="A117" t="str">
        <f>feed!A773</f>
        <v>Baggs</v>
      </c>
      <c r="B117" t="str">
        <f>feed!B773</f>
        <v>Shitbaggs</v>
      </c>
      <c r="C117">
        <f>feed!K773</f>
        <v>0</v>
      </c>
      <c r="D117">
        <f>SUMPRODUCT(MID(0&amp;feed!D773,LARGE(INDEX(ISNUMBER(--MID(feed!D773,ROW($1:$25),1))*
ROW($1:$25),0),ROW($1:$25))+1,1)*10^ROW($1:$25)/10)</f>
        <v>7</v>
      </c>
      <c r="E117">
        <f>SUMPRODUCT(MID(0&amp;feed!E773,LARGE(INDEX(ISNUMBER(--MID(feed!E773,ROW($1:$25),1))*
ROW($1:$25),0),ROW($1:$25))+1,1)*10^ROW($1:$25)/10)</f>
        <v>0</v>
      </c>
      <c r="F117" t="str">
        <f>feed!F773</f>
        <v>First World War surplus</v>
      </c>
      <c r="G117">
        <f>SUMPRODUCT(MID(0&amp;feed!G773,LARGE(INDEX(ISNUMBER(--MID(feed!G773,ROW($1:$25),1))*
ROW($1:$25),0),ROW($1:$25))+1,1)*10^ROW($1:$25)/10)</f>
        <v>1</v>
      </c>
      <c r="H117" t="str">
        <f>feed!H773</f>
        <v>Undisciplined Rabble</v>
      </c>
      <c r="I117">
        <f>SUMPRODUCT(MID(0&amp;feed!I773,LARGE(INDEX(ISNUMBER(--MID(feed!I773,ROW($1:$25),1))*
ROW($1:$25),0),ROW($1:$25))+1,1)*10^ROW($1:$25)/10)</f>
        <v>34</v>
      </c>
      <c r="J117">
        <f>SUMPRODUCT(MID(0&amp;feed!L773,LARGE(INDEX(ISNUMBER(--MID(feed!L773,ROW($1:$25),1))*
ROW($1:$25),0),ROW($1:$25))+1,1)*10^ROW($1:$25)/10)</f>
        <v>389</v>
      </c>
      <c r="K117">
        <f>SUMPRODUCT(MID(0&amp;feed!T773,LARGE(INDEX(ISNUMBER(--MID(feed!T773,ROW($1:$25),1))*
ROW($1:$25),0),ROW($1:$25))+1,1)*10^ROW($1:$25)/10)</f>
        <v>2686</v>
      </c>
      <c r="L117" t="str">
        <f>feed!N773</f>
        <v>Arabia</v>
      </c>
      <c r="M117">
        <f>SUMPRODUCT(MID(0&amp;feed!U773,LARGE(INDEX(ISNUMBER(--MID(feed!U773,ROW($1:$25),1))*
ROW($1:$25),0),ROW($1:$25))+1,1)*10^ROW($1:$25)/10)</f>
        <v>0</v>
      </c>
      <c r="N117" t="str">
        <f>feed!O773</f>
        <v>Plentiful</v>
      </c>
      <c r="O117" t="str">
        <f>feed!P773</f>
        <v>Somewhat Large</v>
      </c>
      <c r="P117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9937</v>
      </c>
      <c r="Q117" s="5">
        <f>feed!V773</f>
        <v>0</v>
      </c>
      <c r="R117" t="str">
        <f>feed!S773</f>
        <v>http://blocgame.com/stats.php?id=59588</v>
      </c>
      <c r="S117" s="5" t="str">
        <f>feed!W773</f>
        <v>Questionable</v>
      </c>
    </row>
    <row r="118" spans="1:19" x14ac:dyDescent="0.25">
      <c r="A118" t="str">
        <f>feed!A420</f>
        <v>Syraan</v>
      </c>
      <c r="B118" t="str">
        <f>feed!B420</f>
        <v>Desus</v>
      </c>
      <c r="C118" t="str">
        <f>feed!K420</f>
        <v>O.P.E.N.</v>
      </c>
      <c r="D118">
        <f>SUMPRODUCT(MID(0&amp;feed!D420,LARGE(INDEX(ISNUMBER(--MID(feed!D420,ROW($1:$25),1))*
ROW($1:$25),0),ROW($1:$25))+1,1)*10^ROW($1:$25)/10)</f>
        <v>5</v>
      </c>
      <c r="E118">
        <f>SUMPRODUCT(MID(0&amp;feed!E420,LARGE(INDEX(ISNUMBER(--MID(feed!E420,ROW($1:$25),1))*
ROW($1:$25),0),ROW($1:$25))+1,1)*10^ROW($1:$25)/10)</f>
        <v>0</v>
      </c>
      <c r="F118" t="str">
        <f>feed!F420</f>
        <v>Second World War surplus</v>
      </c>
      <c r="G118">
        <f>SUMPRODUCT(MID(0&amp;feed!G420,LARGE(INDEX(ISNUMBER(--MID(feed!G420,ROW($1:$25),1))*
ROW($1:$25),0),ROW($1:$25))+1,1)*10^ROW($1:$25)/10)</f>
        <v>1</v>
      </c>
      <c r="H118" t="str">
        <f>feed!H420</f>
        <v>Elite</v>
      </c>
      <c r="I118">
        <f>SUMPRODUCT(MID(0&amp;feed!I420,LARGE(INDEX(ISNUMBER(--MID(feed!I420,ROW($1:$25),1))*
ROW($1:$25),0),ROW($1:$25))+1,1)*10^ROW($1:$25)/10)</f>
        <v>29</v>
      </c>
      <c r="J118">
        <f>SUMPRODUCT(MID(0&amp;feed!L420,LARGE(INDEX(ISNUMBER(--MID(feed!L420,ROW($1:$25),1))*
ROW($1:$25),0),ROW($1:$25))+1,1)*10^ROW($1:$25)/10)</f>
        <v>2661</v>
      </c>
      <c r="K118">
        <f>SUMPRODUCT(MID(0&amp;feed!T420,LARGE(INDEX(ISNUMBER(--MID(feed!T420,ROW($1:$25),1))*
ROW($1:$25),0),ROW($1:$25))+1,1)*10^ROW($1:$25)/10)</f>
        <v>2675</v>
      </c>
      <c r="L118" t="str">
        <f>feed!N420</f>
        <v>Egypt</v>
      </c>
      <c r="M118">
        <f>SUMPRODUCT(MID(0&amp;feed!U420,LARGE(INDEX(ISNUMBER(--MID(feed!U420,ROW($1:$25),1))*
ROW($1:$25),0),ROW($1:$25))+1,1)*10^ROW($1:$25)/10)</f>
        <v>0</v>
      </c>
      <c r="N118" t="str">
        <f>feed!O420</f>
        <v>Untapped</v>
      </c>
      <c r="O118" t="str">
        <f>feed!P420</f>
        <v>Somewhat Large</v>
      </c>
      <c r="P118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11231</v>
      </c>
      <c r="Q118" s="5">
        <f>feed!V420</f>
        <v>0</v>
      </c>
      <c r="R118" t="str">
        <f>feed!S420</f>
        <v>http://blocgame.com/stats.php?id=59870</v>
      </c>
      <c r="S118" s="5" t="str">
        <f>feed!W420</f>
        <v>Angelic</v>
      </c>
    </row>
    <row r="119" spans="1:19" x14ac:dyDescent="0.25">
      <c r="A119" t="str">
        <f>feed!A10</f>
        <v>Zanzabarland</v>
      </c>
      <c r="B119" t="str">
        <f>feed!B10</f>
        <v>Taza</v>
      </c>
      <c r="C119" t="str">
        <f>feed!K10</f>
        <v>SPQR</v>
      </c>
      <c r="D119">
        <f>SUMPRODUCT(MID(0&amp;feed!D10,LARGE(INDEX(ISNUMBER(--MID(feed!D10,ROW($1:$25),1))*
ROW($1:$25),0),ROW($1:$25))+1,1)*10^ROW($1:$25)/10)</f>
        <v>346</v>
      </c>
      <c r="E119">
        <f>SUMPRODUCT(MID(0&amp;feed!E10,LARGE(INDEX(ISNUMBER(--MID(feed!E10,ROW($1:$25),1))*
ROW($1:$25),0),ROW($1:$25))+1,1)*10^ROW($1:$25)/10)</f>
        <v>51</v>
      </c>
      <c r="F119" t="str">
        <f>feed!F10</f>
        <v>Advanced</v>
      </c>
      <c r="G119">
        <f>SUMPRODUCT(MID(0&amp;feed!G10,LARGE(INDEX(ISNUMBER(--MID(feed!G10,ROW($1:$25),1))*
ROW($1:$25),0),ROW($1:$25))+1,1)*10^ROW($1:$25)/10)</f>
        <v>17</v>
      </c>
      <c r="H119" t="str">
        <f>feed!H10</f>
        <v>Elite</v>
      </c>
      <c r="I119">
        <f>SUMPRODUCT(MID(0&amp;feed!I10,LARGE(INDEX(ISNUMBER(--MID(feed!I10,ROW($1:$25),1))*
ROW($1:$25),0),ROW($1:$25))+1,1)*10^ROW($1:$25)/10)</f>
        <v>7</v>
      </c>
      <c r="J119">
        <f>SUMPRODUCT(MID(0&amp;feed!L10,LARGE(INDEX(ISNUMBER(--MID(feed!L10,ROW($1:$25),1))*
ROW($1:$25),0),ROW($1:$25))+1,1)*10^ROW($1:$25)/10)</f>
        <v>27372</v>
      </c>
      <c r="K119">
        <f>SUMPRODUCT(MID(0&amp;feed!T10,LARGE(INDEX(ISNUMBER(--MID(feed!T10,ROW($1:$25),1))*
ROW($1:$25),0),ROW($1:$25))+1,1)*10^ROW($1:$25)/10)</f>
        <v>2468</v>
      </c>
      <c r="L119" t="str">
        <f>feed!N10</f>
        <v>Persia</v>
      </c>
      <c r="M119">
        <f>SUMPRODUCT(MID(0&amp;feed!U10,LARGE(INDEX(ISNUMBER(--MID(feed!U10,ROW($1:$25),1))*
ROW($1:$25),0),ROW($1:$25))+1,1)*10^ROW($1:$25)/10)</f>
        <v>0</v>
      </c>
      <c r="N119" t="str">
        <f>feed!O10</f>
        <v>Untapped</v>
      </c>
      <c r="O119" t="str">
        <f>feed!P10</f>
        <v>Very Powerful</v>
      </c>
      <c r="P119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119" s="5">
        <f>feed!V10</f>
        <v>0</v>
      </c>
      <c r="R119" t="str">
        <f>feed!S10</f>
        <v>http://blocgame.com/stats.php?id=40078</v>
      </c>
      <c r="S119" s="5" t="str">
        <f>feed!W10</f>
        <v>Gandhi-like</v>
      </c>
    </row>
    <row r="120" spans="1:19" x14ac:dyDescent="0.25">
      <c r="A120" t="str">
        <f>feed!A503</f>
        <v>RATHKEALE</v>
      </c>
      <c r="B120" t="str">
        <f>feed!B503</f>
        <v>Rathkeale</v>
      </c>
      <c r="C120">
        <f>feed!K503</f>
        <v>0</v>
      </c>
      <c r="D120">
        <f>SUMPRODUCT(MID(0&amp;feed!D503,LARGE(INDEX(ISNUMBER(--MID(feed!D503,ROW($1:$25),1))*
ROW($1:$25),0),ROW($1:$25))+1,1)*10^ROW($1:$25)/10)</f>
        <v>9</v>
      </c>
      <c r="E120">
        <f>SUMPRODUCT(MID(0&amp;feed!E503,LARGE(INDEX(ISNUMBER(--MID(feed!E503,ROW($1:$25),1))*
ROW($1:$25),0),ROW($1:$25))+1,1)*10^ROW($1:$25)/10)</f>
        <v>1</v>
      </c>
      <c r="F120" t="str">
        <f>feed!F503</f>
        <v>Korean War surplus</v>
      </c>
      <c r="G120">
        <f>SUMPRODUCT(MID(0&amp;feed!G503,LARGE(INDEX(ISNUMBER(--MID(feed!G503,ROW($1:$25),1))*
ROW($1:$25),0),ROW($1:$25))+1,1)*10^ROW($1:$25)/10)</f>
        <v>0</v>
      </c>
      <c r="H120" t="str">
        <f>feed!H503</f>
        <v>Elite</v>
      </c>
      <c r="I120">
        <f>SUMPRODUCT(MID(0&amp;feed!I503,LARGE(INDEX(ISNUMBER(--MID(feed!I503,ROW($1:$25),1))*
ROW($1:$25),0),ROW($1:$25))+1,1)*10^ROW($1:$25)/10)</f>
        <v>45</v>
      </c>
      <c r="J120">
        <f>SUMPRODUCT(MID(0&amp;feed!L503,LARGE(INDEX(ISNUMBER(--MID(feed!L503,ROW($1:$25),1))*
ROW($1:$25),0),ROW($1:$25))+1,1)*10^ROW($1:$25)/10)</f>
        <v>1875</v>
      </c>
      <c r="K120">
        <f>SUMPRODUCT(MID(0&amp;feed!T503,LARGE(INDEX(ISNUMBER(--MID(feed!T503,ROW($1:$25),1))*
ROW($1:$25),0),ROW($1:$25))+1,1)*10^ROW($1:$25)/10)</f>
        <v>2436</v>
      </c>
      <c r="L120" t="str">
        <f>feed!N503</f>
        <v>Mesopotamia</v>
      </c>
      <c r="M120">
        <f>SUMPRODUCT(MID(0&amp;feed!U503,LARGE(INDEX(ISNUMBER(--MID(feed!U503,ROW($1:$25),1))*
ROW($1:$25),0),ROW($1:$25))+1,1)*10^ROW($1:$25)/10)</f>
        <v>0</v>
      </c>
      <c r="N120" t="str">
        <f>feed!O503</f>
        <v>Untapped</v>
      </c>
      <c r="O120" t="str">
        <f>feed!P503</f>
        <v>Meagre</v>
      </c>
      <c r="P120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553</v>
      </c>
      <c r="Q120" s="5">
        <f>feed!V503</f>
        <v>0</v>
      </c>
      <c r="R120" t="str">
        <f>feed!S503</f>
        <v>http://blocgame.com/stats.php?id=55636</v>
      </c>
      <c r="S120" s="5" t="str">
        <f>feed!W503</f>
        <v>Gandhi-like</v>
      </c>
    </row>
    <row r="121" spans="1:19" x14ac:dyDescent="0.25">
      <c r="A121" t="str">
        <f>feed!A588</f>
        <v>Lamia</v>
      </c>
      <c r="B121" t="str">
        <f>feed!B588</f>
        <v>Oceanus</v>
      </c>
      <c r="C121" t="str">
        <f>feed!K588</f>
        <v>Brotherhood of Zion</v>
      </c>
      <c r="D121">
        <f>SUMPRODUCT(MID(0&amp;feed!D588,LARGE(INDEX(ISNUMBER(--MID(feed!D588,ROW($1:$25),1))*
ROW($1:$25),0),ROW($1:$25))+1,1)*10^ROW($1:$25)/10)</f>
        <v>1</v>
      </c>
      <c r="E121">
        <f>SUMPRODUCT(MID(0&amp;feed!E588,LARGE(INDEX(ISNUMBER(--MID(feed!E588,ROW($1:$25),1))*
ROW($1:$25),0),ROW($1:$25))+1,1)*10^ROW($1:$25)/10)</f>
        <v>0</v>
      </c>
      <c r="F121" t="str">
        <f>feed!F588</f>
        <v>First World War surplus</v>
      </c>
      <c r="G121">
        <f>SUMPRODUCT(MID(0&amp;feed!G588,LARGE(INDEX(ISNUMBER(--MID(feed!G588,ROW($1:$25),1))*
ROW($1:$25),0),ROW($1:$25))+1,1)*10^ROW($1:$25)/10)</f>
        <v>0</v>
      </c>
      <c r="H121" t="str">
        <f>feed!H588</f>
        <v>Undisciplined Rabble</v>
      </c>
      <c r="I121">
        <f>SUMPRODUCT(MID(0&amp;feed!I588,LARGE(INDEX(ISNUMBER(--MID(feed!I588,ROW($1:$25),1))*
ROW($1:$25),0),ROW($1:$25))+1,1)*10^ROW($1:$25)/10)</f>
        <v>52</v>
      </c>
      <c r="J121">
        <f>SUMPRODUCT(MID(0&amp;feed!L588,LARGE(INDEX(ISNUMBER(--MID(feed!L588,ROW($1:$25),1))*
ROW($1:$25),0),ROW($1:$25))+1,1)*10^ROW($1:$25)/10)</f>
        <v>1287</v>
      </c>
      <c r="K121">
        <f>SUMPRODUCT(MID(0&amp;feed!T588,LARGE(INDEX(ISNUMBER(--MID(feed!T588,ROW($1:$25),1))*
ROW($1:$25),0),ROW($1:$25))+1,1)*10^ROW($1:$25)/10)</f>
        <v>2412</v>
      </c>
      <c r="L121" t="str">
        <f>feed!N588</f>
        <v>Atlas</v>
      </c>
      <c r="M121">
        <f>SUMPRODUCT(MID(0&amp;feed!U588,LARGE(INDEX(ISNUMBER(--MID(feed!U588,ROW($1:$25),1))*
ROW($1:$25),0),ROW($1:$25))+1,1)*10^ROW($1:$25)/10)</f>
        <v>0</v>
      </c>
      <c r="N121" t="str">
        <f>feed!O588</f>
        <v>Untapped</v>
      </c>
      <c r="O121" t="str">
        <f>feed!P588</f>
        <v>None</v>
      </c>
      <c r="P121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16667</v>
      </c>
      <c r="Q121" s="5">
        <f>feed!V588</f>
        <v>0</v>
      </c>
      <c r="R121" t="str">
        <f>feed!S588</f>
        <v>http://blocgame.com/stats.php?id=50504</v>
      </c>
      <c r="S121" s="5" t="str">
        <f>feed!W588</f>
        <v>Good</v>
      </c>
    </row>
    <row r="122" spans="1:19" x14ac:dyDescent="0.25">
      <c r="A122" t="str">
        <f>feed!A546</f>
        <v>Bubbistan</v>
      </c>
      <c r="B122" t="str">
        <f>feed!B546</f>
        <v>Tiny Bubbles</v>
      </c>
      <c r="C122" t="str">
        <f>feed!K546</f>
        <v>The Axis Of Evil</v>
      </c>
      <c r="D122">
        <f>SUMPRODUCT(MID(0&amp;feed!D546,LARGE(INDEX(ISNUMBER(--MID(feed!D546,ROW($1:$25),1))*
ROW($1:$25),0),ROW($1:$25))+1,1)*10^ROW($1:$25)/10)</f>
        <v>51</v>
      </c>
      <c r="E122">
        <f>SUMPRODUCT(MID(0&amp;feed!E546,LARGE(INDEX(ISNUMBER(--MID(feed!E546,ROW($1:$25),1))*
ROW($1:$25),0),ROW($1:$25))+1,1)*10^ROW($1:$25)/10)</f>
        <v>0</v>
      </c>
      <c r="F122" t="str">
        <f>feed!F546</f>
        <v>Second World War surplus</v>
      </c>
      <c r="G122">
        <f>SUMPRODUCT(MID(0&amp;feed!G546,LARGE(INDEX(ISNUMBER(--MID(feed!G546,ROW($1:$25),1))*
ROW($1:$25),0),ROW($1:$25))+1,1)*10^ROW($1:$25)/10)</f>
        <v>1</v>
      </c>
      <c r="H122" t="str">
        <f>feed!H546</f>
        <v>Elite</v>
      </c>
      <c r="I122">
        <f>SUMPRODUCT(MID(0&amp;feed!I546,LARGE(INDEX(ISNUMBER(--MID(feed!I546,ROW($1:$25),1))*
ROW($1:$25),0),ROW($1:$25))+1,1)*10^ROW($1:$25)/10)</f>
        <v>11</v>
      </c>
      <c r="J122">
        <f>SUMPRODUCT(MID(0&amp;feed!L546,LARGE(INDEX(ISNUMBER(--MID(feed!L546,ROW($1:$25),1))*
ROW($1:$25),0),ROW($1:$25))+1,1)*10^ROW($1:$25)/10)</f>
        <v>1586</v>
      </c>
      <c r="K122">
        <f>SUMPRODUCT(MID(0&amp;feed!T546,LARGE(INDEX(ISNUMBER(--MID(feed!T546,ROW($1:$25),1))*
ROW($1:$25),0),ROW($1:$25))+1,1)*10^ROW($1:$25)/10)</f>
        <v>2390</v>
      </c>
      <c r="L122" t="str">
        <f>feed!N546</f>
        <v>Mesopotamia</v>
      </c>
      <c r="M122">
        <f>SUMPRODUCT(MID(0&amp;feed!U546,LARGE(INDEX(ISNUMBER(--MID(feed!U546,ROW($1:$25),1))*
ROW($1:$25),0),ROW($1:$25))+1,1)*10^ROW($1:$25)/10)</f>
        <v>0</v>
      </c>
      <c r="N122">
        <f>feed!O546</f>
        <v>0</v>
      </c>
      <c r="O122" t="str">
        <f>feed!P546</f>
        <v>Small</v>
      </c>
      <c r="P122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15513</v>
      </c>
      <c r="Q122" s="5">
        <f>feed!V546</f>
        <v>0</v>
      </c>
      <c r="R122" t="str">
        <f>feed!S546</f>
        <v>http://blocgame.com/stats.php?id=60301</v>
      </c>
      <c r="S122" s="5" t="str">
        <f>feed!W546</f>
        <v>Gandhi-like</v>
      </c>
    </row>
    <row r="123" spans="1:19" x14ac:dyDescent="0.25">
      <c r="A123" t="str">
        <f>feed!A732</f>
        <v>PetraLium</v>
      </c>
      <c r="B123" t="str">
        <f>feed!B732</f>
        <v>AsheliaDalmasca</v>
      </c>
      <c r="C123" t="str">
        <f>feed!K732</f>
        <v>Inter/pol/</v>
      </c>
      <c r="D123">
        <f>SUMPRODUCT(MID(0&amp;feed!D732,LARGE(INDEX(ISNUMBER(--MID(feed!D732,ROW($1:$25),1))*
ROW($1:$25),0),ROW($1:$25))+1,1)*10^ROW($1:$25)/10)</f>
        <v>18</v>
      </c>
      <c r="E123">
        <f>SUMPRODUCT(MID(0&amp;feed!E732,LARGE(INDEX(ISNUMBER(--MID(feed!E732,ROW($1:$25),1))*
ROW($1:$25),0),ROW($1:$25))+1,1)*10^ROW($1:$25)/10)</f>
        <v>0</v>
      </c>
      <c r="F123" t="str">
        <f>feed!F732</f>
        <v>First World War surplus</v>
      </c>
      <c r="G123">
        <f>SUMPRODUCT(MID(0&amp;feed!G732,LARGE(INDEX(ISNUMBER(--MID(feed!G732,ROW($1:$25),1))*
ROW($1:$25),0),ROW($1:$25))+1,1)*10^ROW($1:$25)/10)</f>
        <v>0</v>
      </c>
      <c r="H123" t="str">
        <f>feed!H732</f>
        <v>Standard</v>
      </c>
      <c r="I123">
        <f>SUMPRODUCT(MID(0&amp;feed!I732,LARGE(INDEX(ISNUMBER(--MID(feed!I732,ROW($1:$25),1))*
ROW($1:$25),0),ROW($1:$25))+1,1)*10^ROW($1:$25)/10)</f>
        <v>12</v>
      </c>
      <c r="J123">
        <f>SUMPRODUCT(MID(0&amp;feed!L732,LARGE(INDEX(ISNUMBER(--MID(feed!L732,ROW($1:$25),1))*
ROW($1:$25),0),ROW($1:$25))+1,1)*10^ROW($1:$25)/10)</f>
        <v>670</v>
      </c>
      <c r="K123">
        <f>SUMPRODUCT(MID(0&amp;feed!T732,LARGE(INDEX(ISNUMBER(--MID(feed!T732,ROW($1:$25),1))*
ROW($1:$25),0),ROW($1:$25))+1,1)*10^ROW($1:$25)/10)</f>
        <v>2376</v>
      </c>
      <c r="L123" t="str">
        <f>feed!N732</f>
        <v>Arabia</v>
      </c>
      <c r="M123">
        <f>SUMPRODUCT(MID(0&amp;feed!U732,LARGE(INDEX(ISNUMBER(--MID(feed!U732,ROW($1:$25),1))*
ROW($1:$25),0),ROW($1:$25))+1,1)*10^ROW($1:$25)/10)</f>
        <v>0</v>
      </c>
      <c r="N123" t="str">
        <f>feed!O732</f>
        <v>Untapped</v>
      </c>
      <c r="O123" t="str">
        <f>feed!P732</f>
        <v>Meagre</v>
      </c>
      <c r="P123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123" s="5">
        <f>feed!V732</f>
        <v>0</v>
      </c>
      <c r="R123" t="str">
        <f>feed!S732</f>
        <v>http://blocgame.com/stats.php?id=61176</v>
      </c>
      <c r="S123" s="5" t="str">
        <f>feed!W732</f>
        <v>Gandhi-like</v>
      </c>
    </row>
    <row r="124" spans="1:19" x14ac:dyDescent="0.25">
      <c r="A124" t="str">
        <f>feed!A658</f>
        <v>duastan</v>
      </c>
      <c r="B124" t="str">
        <f>feed!B658</f>
        <v>Fidda Fikri</v>
      </c>
      <c r="C124">
        <f>feed!K658</f>
        <v>0</v>
      </c>
      <c r="D124">
        <f>SUMPRODUCT(MID(0&amp;feed!D658,LARGE(INDEX(ISNUMBER(--MID(feed!D658,ROW($1:$25),1))*
ROW($1:$25),0),ROW($1:$25))+1,1)*10^ROW($1:$25)/10)</f>
        <v>32</v>
      </c>
      <c r="E124">
        <f>SUMPRODUCT(MID(0&amp;feed!E658,LARGE(INDEX(ISNUMBER(--MID(feed!E658,ROW($1:$25),1))*
ROW($1:$25),0),ROW($1:$25))+1,1)*10^ROW($1:$25)/10)</f>
        <v>0</v>
      </c>
      <c r="F124" t="str">
        <f>feed!F658</f>
        <v>Second World War surplus</v>
      </c>
      <c r="G124">
        <f>SUMPRODUCT(MID(0&amp;feed!G658,LARGE(INDEX(ISNUMBER(--MID(feed!G658,ROW($1:$25),1))*
ROW($1:$25),0),ROW($1:$25))+1,1)*10^ROW($1:$25)/10)</f>
        <v>1</v>
      </c>
      <c r="H124" t="str">
        <f>feed!H658</f>
        <v>Elite</v>
      </c>
      <c r="I124">
        <f>SUMPRODUCT(MID(0&amp;feed!I658,LARGE(INDEX(ISNUMBER(--MID(feed!I658,ROW($1:$25),1))*
ROW($1:$25),0),ROW($1:$25))+1,1)*10^ROW($1:$25)/10)</f>
        <v>64</v>
      </c>
      <c r="J124">
        <f>SUMPRODUCT(MID(0&amp;feed!L658,LARGE(INDEX(ISNUMBER(--MID(feed!L658,ROW($1:$25),1))*
ROW($1:$25),0),ROW($1:$25))+1,1)*10^ROW($1:$25)/10)</f>
        <v>947</v>
      </c>
      <c r="K124">
        <f>SUMPRODUCT(MID(0&amp;feed!T658,LARGE(INDEX(ISNUMBER(--MID(feed!T658,ROW($1:$25),1))*
ROW($1:$25),0),ROW($1:$25))+1,1)*10^ROW($1:$25)/10)</f>
        <v>2330</v>
      </c>
      <c r="L124" t="str">
        <f>feed!N658</f>
        <v>Mesopotamia</v>
      </c>
      <c r="M124">
        <f>SUMPRODUCT(MID(0&amp;feed!U658,LARGE(INDEX(ISNUMBER(--MID(feed!U658,ROW($1:$25),1))*
ROW($1:$25),0),ROW($1:$25))+1,1)*10^ROW($1:$25)/10)</f>
        <v>0</v>
      </c>
      <c r="N124" t="str">
        <f>feed!O658</f>
        <v>Untapped</v>
      </c>
      <c r="O124" t="str">
        <f>feed!P658</f>
        <v>Meagre</v>
      </c>
      <c r="P124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23557</v>
      </c>
      <c r="Q124" s="5">
        <f>feed!V658</f>
        <v>0</v>
      </c>
      <c r="R124" t="str">
        <f>feed!S658</f>
        <v>http://blocgame.com/stats.php?id=61082</v>
      </c>
      <c r="S124" s="5" t="str">
        <f>feed!W658</f>
        <v>Gandhi-like</v>
      </c>
    </row>
    <row r="125" spans="1:19" x14ac:dyDescent="0.25">
      <c r="A125" t="str">
        <f>feed!A958</f>
        <v>reggie le edgy</v>
      </c>
      <c r="B125" t="str">
        <f>feed!B958</f>
        <v>Floy_Roy</v>
      </c>
      <c r="C125">
        <f>feed!K958</f>
        <v>0</v>
      </c>
      <c r="D125">
        <f>SUMPRODUCT(MID(0&amp;feed!D958,LARGE(INDEX(ISNUMBER(--MID(feed!D958,ROW($1:$25),1))*
ROW($1:$25),0),ROW($1:$25))+1,1)*10^ROW($1:$25)/10)</f>
        <v>21</v>
      </c>
      <c r="E125">
        <f>SUMPRODUCT(MID(0&amp;feed!E958,LARGE(INDEX(ISNUMBER(--MID(feed!E958,ROW($1:$25),1))*
ROW($1:$25),0),ROW($1:$25))+1,1)*10^ROW($1:$25)/10)</f>
        <v>0</v>
      </c>
      <c r="F125" t="str">
        <f>feed!F958</f>
        <v>First World War surplus</v>
      </c>
      <c r="G125">
        <f>SUMPRODUCT(MID(0&amp;feed!G958,LARGE(INDEX(ISNUMBER(--MID(feed!G958,ROW($1:$25),1))*
ROW($1:$25),0),ROW($1:$25))+1,1)*10^ROW($1:$25)/10)</f>
        <v>1</v>
      </c>
      <c r="H125" t="str">
        <f>feed!H958</f>
        <v>Elite</v>
      </c>
      <c r="I125">
        <f>SUMPRODUCT(MID(0&amp;feed!I958,LARGE(INDEX(ISNUMBER(--MID(feed!I958,ROW($1:$25),1))*
ROW($1:$25),0),ROW($1:$25))+1,1)*10^ROW($1:$25)/10)</f>
        <v>12</v>
      </c>
      <c r="J125">
        <f>SUMPRODUCT(MID(0&amp;feed!L958,LARGE(INDEX(ISNUMBER(--MID(feed!L958,ROW($1:$25),1))*
ROW($1:$25),0),ROW($1:$25))+1,1)*10^ROW($1:$25)/10)</f>
        <v>311</v>
      </c>
      <c r="K125">
        <f>SUMPRODUCT(MID(0&amp;feed!T958,LARGE(INDEX(ISNUMBER(--MID(feed!T958,ROW($1:$25),1))*
ROW($1:$25),0),ROW($1:$25))+1,1)*10^ROW($1:$25)/10)</f>
        <v>2294</v>
      </c>
      <c r="L125" t="str">
        <f>feed!N958</f>
        <v>Mesopotamia</v>
      </c>
      <c r="M125">
        <f>SUMPRODUCT(MID(0&amp;feed!U958,LARGE(INDEX(ISNUMBER(--MID(feed!U958,ROW($1:$25),1))*
ROW($1:$25),0),ROW($1:$25))+1,1)*10^ROW($1:$25)/10)</f>
        <v>0</v>
      </c>
      <c r="N125" t="str">
        <f>feed!O958</f>
        <v>Untapped</v>
      </c>
      <c r="O125" t="str">
        <f>feed!P958</f>
        <v>Meagre</v>
      </c>
      <c r="P125" s="4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>19800</v>
      </c>
      <c r="Q125" s="5">
        <f>feed!V958</f>
        <v>0</v>
      </c>
      <c r="R125" t="str">
        <f>feed!S958</f>
        <v>http://blocgame.com/stats.php?id=61522</v>
      </c>
      <c r="S125" s="5" t="str">
        <f>feed!W958</f>
        <v>Normal</v>
      </c>
    </row>
    <row r="126" spans="1:19" x14ac:dyDescent="0.25">
      <c r="A126" t="str">
        <f>feed!A54</f>
        <v>Skhimm</v>
      </c>
      <c r="B126" t="str">
        <f>feed!B54</f>
        <v>Ept2415</v>
      </c>
      <c r="C126" t="str">
        <f>feed!K54</f>
        <v>Brotherhood of Nod</v>
      </c>
      <c r="D126">
        <f>SUMPRODUCT(MID(0&amp;feed!D54,LARGE(INDEX(ISNUMBER(--MID(feed!D54,ROW($1:$25),1))*
ROW($1:$25),0),ROW($1:$25))+1,1)*10^ROW($1:$25)/10)</f>
        <v>598</v>
      </c>
      <c r="E126">
        <f>SUMPRODUCT(MID(0&amp;feed!E54,LARGE(INDEX(ISNUMBER(--MID(feed!E54,ROW($1:$25),1))*
ROW($1:$25),0),ROW($1:$25))+1,1)*10^ROW($1:$25)/10)</f>
        <v>80</v>
      </c>
      <c r="F126" t="str">
        <f>feed!F54</f>
        <v>Advanced</v>
      </c>
      <c r="G126">
        <f>SUMPRODUCT(MID(0&amp;feed!G54,LARGE(INDEX(ISNUMBER(--MID(feed!G54,ROW($1:$25),1))*
ROW($1:$25),0),ROW($1:$25))+1,1)*10^ROW($1:$25)/10)</f>
        <v>15</v>
      </c>
      <c r="H126" t="str">
        <f>feed!H54</f>
        <v>Good</v>
      </c>
      <c r="I126">
        <f>SUMPRODUCT(MID(0&amp;feed!I54,LARGE(INDEX(ISNUMBER(--MID(feed!I54,ROW($1:$25),1))*
ROW($1:$25),0),ROW($1:$25))+1,1)*10^ROW($1:$25)/10)</f>
        <v>3</v>
      </c>
      <c r="J126">
        <f>SUMPRODUCT(MID(0&amp;feed!L54,LARGE(INDEX(ISNUMBER(--MID(feed!L54,ROW($1:$25),1))*
ROW($1:$25),0),ROW($1:$25))+1,1)*10^ROW($1:$25)/10)</f>
        <v>16662</v>
      </c>
      <c r="K126">
        <f>SUMPRODUCT(MID(0&amp;feed!T54,LARGE(INDEX(ISNUMBER(--MID(feed!T54,ROW($1:$25),1))*
ROW($1:$25),0),ROW($1:$25))+1,1)*10^ROW($1:$25)/10)</f>
        <v>2266</v>
      </c>
      <c r="L126" t="str">
        <f>feed!N54</f>
        <v>Persia</v>
      </c>
      <c r="M126">
        <f>SUMPRODUCT(MID(0&amp;feed!U54,LARGE(INDEX(ISNUMBER(--MID(feed!U54,ROW($1:$25),1))*
ROW($1:$25),0),ROW($1:$25))+1,1)*10^ROW($1:$25)/10)</f>
        <v>16</v>
      </c>
      <c r="N126" t="str">
        <f>feed!O54</f>
        <v>Plentiful</v>
      </c>
      <c r="O126" t="str">
        <f>feed!P54</f>
        <v>Very Powerful</v>
      </c>
      <c r="P126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122025</v>
      </c>
      <c r="Q126" s="5">
        <f>feed!V54</f>
        <v>0</v>
      </c>
      <c r="R126" t="str">
        <f>feed!S54</f>
        <v>http://blocgame.com/stats.php?id=52362</v>
      </c>
      <c r="S126" s="5" t="str">
        <f>feed!W54</f>
        <v>Nice</v>
      </c>
    </row>
    <row r="127" spans="1:19" x14ac:dyDescent="0.25">
      <c r="A127" t="str">
        <f>feed!A428</f>
        <v>JK</v>
      </c>
      <c r="B127" t="str">
        <f>feed!B428</f>
        <v>Lavey</v>
      </c>
      <c r="C127" t="str">
        <f>feed!K428</f>
        <v>Brotherhood of Nod</v>
      </c>
      <c r="D127">
        <f>SUMPRODUCT(MID(0&amp;feed!D428,LARGE(INDEX(ISNUMBER(--MID(feed!D428,ROW($1:$25),1))*
ROW($1:$25),0),ROW($1:$25))+1,1)*10^ROW($1:$25)/10)</f>
        <v>0</v>
      </c>
      <c r="E127">
        <f>SUMPRODUCT(MID(0&amp;feed!E428,LARGE(INDEX(ISNUMBER(--MID(feed!E428,ROW($1:$25),1))*
ROW($1:$25),0),ROW($1:$25))+1,1)*10^ROW($1:$25)/10)</f>
        <v>0</v>
      </c>
      <c r="F127" t="str">
        <f>feed!F428</f>
        <v>First World War surplus</v>
      </c>
      <c r="G127">
        <f>SUMPRODUCT(MID(0&amp;feed!G428,LARGE(INDEX(ISNUMBER(--MID(feed!G428,ROW($1:$25),1))*
ROW($1:$25),0),ROW($1:$25))+1,1)*10^ROW($1:$25)/10)</f>
        <v>1</v>
      </c>
      <c r="H127" t="str">
        <f>feed!H428</f>
        <v>Undisciplined Rabble</v>
      </c>
      <c r="I127">
        <f>SUMPRODUCT(MID(0&amp;feed!I428,LARGE(INDEX(ISNUMBER(--MID(feed!I428,ROW($1:$25),1))*
ROW($1:$25),0),ROW($1:$25))+1,1)*10^ROW($1:$25)/10)</f>
        <v>73</v>
      </c>
      <c r="J127">
        <f>SUMPRODUCT(MID(0&amp;feed!L428,LARGE(INDEX(ISNUMBER(--MID(feed!L428,ROW($1:$25),1))*
ROW($1:$25),0),ROW($1:$25))+1,1)*10^ROW($1:$25)/10)</f>
        <v>2449</v>
      </c>
      <c r="K127">
        <f>SUMPRODUCT(MID(0&amp;feed!T428,LARGE(INDEX(ISNUMBER(--MID(feed!T428,ROW($1:$25),1))*
ROW($1:$25),0),ROW($1:$25))+1,1)*10^ROW($1:$25)/10)</f>
        <v>2238</v>
      </c>
      <c r="L127" t="str">
        <f>feed!N428</f>
        <v>Persia</v>
      </c>
      <c r="M127">
        <f>SUMPRODUCT(MID(0&amp;feed!U428,LARGE(INDEX(ISNUMBER(--MID(feed!U428,ROW($1:$25),1))*
ROW($1:$25),0),ROW($1:$25))+1,1)*10^ROW($1:$25)/10)</f>
        <v>0</v>
      </c>
      <c r="N127" t="str">
        <f>feed!O428</f>
        <v>Untapped</v>
      </c>
      <c r="O127" t="str">
        <f>feed!P428</f>
        <v>Very Powerful</v>
      </c>
      <c r="P127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11345</v>
      </c>
      <c r="Q127" s="5">
        <f>feed!V428</f>
        <v>0</v>
      </c>
      <c r="R127" t="str">
        <f>feed!S428</f>
        <v>http://blocgame.com/stats.php?id=58602</v>
      </c>
      <c r="S127" s="5" t="str">
        <f>feed!W428</f>
        <v>Normal</v>
      </c>
    </row>
    <row r="128" spans="1:19" x14ac:dyDescent="0.25">
      <c r="A128" t="str">
        <f>feed!A487</f>
        <v>The Jar</v>
      </c>
      <c r="B128" t="str">
        <f>feed!B487</f>
        <v>Mr.Pickles</v>
      </c>
      <c r="C128" t="str">
        <f>feed!K487</f>
        <v>Non-Aligned Movement</v>
      </c>
      <c r="D128">
        <f>SUMPRODUCT(MID(0&amp;feed!D487,LARGE(INDEX(ISNUMBER(--MID(feed!D487,ROW($1:$25),1))*
ROW($1:$25),0),ROW($1:$25))+1,1)*10^ROW($1:$25)/10)</f>
        <v>60</v>
      </c>
      <c r="E128">
        <f>SUMPRODUCT(MID(0&amp;feed!E487,LARGE(INDEX(ISNUMBER(--MID(feed!E487,ROW($1:$25),1))*
ROW($1:$25),0),ROW($1:$25))+1,1)*10^ROW($1:$25)/10)</f>
        <v>0</v>
      </c>
      <c r="F128" t="str">
        <f>feed!F487</f>
        <v>Second World War surplus</v>
      </c>
      <c r="G128">
        <f>SUMPRODUCT(MID(0&amp;feed!G487,LARGE(INDEX(ISNUMBER(--MID(feed!G487,ROW($1:$25),1))*
ROW($1:$25),0),ROW($1:$25))+1,1)*10^ROW($1:$25)/10)</f>
        <v>2</v>
      </c>
      <c r="H128" t="str">
        <f>feed!H487</f>
        <v>Elite</v>
      </c>
      <c r="I128">
        <f>SUMPRODUCT(MID(0&amp;feed!I487,LARGE(INDEX(ISNUMBER(--MID(feed!I487,ROW($1:$25),1))*
ROW($1:$25),0),ROW($1:$25))+1,1)*10^ROW($1:$25)/10)</f>
        <v>1</v>
      </c>
      <c r="J128">
        <f>SUMPRODUCT(MID(0&amp;feed!L487,LARGE(INDEX(ISNUMBER(--MID(feed!L487,ROW($1:$25),1))*
ROW($1:$25),0),ROW($1:$25))+1,1)*10^ROW($1:$25)/10)</f>
        <v>1950</v>
      </c>
      <c r="K128">
        <f>SUMPRODUCT(MID(0&amp;feed!T487,LARGE(INDEX(ISNUMBER(--MID(feed!T487,ROW($1:$25),1))*
ROW($1:$25),0),ROW($1:$25))+1,1)*10^ROW($1:$25)/10)</f>
        <v>2233</v>
      </c>
      <c r="L128" t="str">
        <f>feed!N487</f>
        <v>Guinea</v>
      </c>
      <c r="M128">
        <f>SUMPRODUCT(MID(0&amp;feed!U487,LARGE(INDEX(ISNUMBER(--MID(feed!U487,ROW($1:$25),1))*
ROW($1:$25),0),ROW($1:$25))+1,1)*10^ROW($1:$25)/10)</f>
        <v>0</v>
      </c>
      <c r="N128">
        <f>feed!O487</f>
        <v>0</v>
      </c>
      <c r="O128" t="str">
        <f>feed!P487</f>
        <v>Mediocre</v>
      </c>
      <c r="P128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23470</v>
      </c>
      <c r="Q128" s="5">
        <f>feed!V487</f>
        <v>0</v>
      </c>
      <c r="R128" t="str">
        <f>feed!S487</f>
        <v>http://blocgame.com/stats.php?id=60355</v>
      </c>
      <c r="S128" s="5" t="str">
        <f>feed!W487</f>
        <v>Gandhi-like</v>
      </c>
    </row>
    <row r="129" spans="1:19" x14ac:dyDescent="0.25">
      <c r="A129" t="str">
        <f>feed!A84</f>
        <v>kurdastan</v>
      </c>
      <c r="B129" t="str">
        <f>feed!B84</f>
        <v>stax</v>
      </c>
      <c r="C129" t="str">
        <f>feed!K84</f>
        <v>Brotherhood of Zion</v>
      </c>
      <c r="D129">
        <f>SUMPRODUCT(MID(0&amp;feed!D84,LARGE(INDEX(ISNUMBER(--MID(feed!D84,ROW($1:$25),1))*
ROW($1:$25),0),ROW($1:$25))+1,1)*10^ROW($1:$25)/10)</f>
        <v>275</v>
      </c>
      <c r="E129">
        <f>SUMPRODUCT(MID(0&amp;feed!E84,LARGE(INDEX(ISNUMBER(--MID(feed!E84,ROW($1:$25),1))*
ROW($1:$25),0),ROW($1:$25))+1,1)*10^ROW($1:$25)/10)</f>
        <v>1</v>
      </c>
      <c r="F129" t="str">
        <f>feed!F84</f>
        <v>Advanced</v>
      </c>
      <c r="G129">
        <f>SUMPRODUCT(MID(0&amp;feed!G84,LARGE(INDEX(ISNUMBER(--MID(feed!G84,ROW($1:$25),1))*
ROW($1:$25),0),ROW($1:$25))+1,1)*10^ROW($1:$25)/10)</f>
        <v>13</v>
      </c>
      <c r="H129" t="str">
        <f>feed!H84</f>
        <v>Poor</v>
      </c>
      <c r="I129">
        <f>SUMPRODUCT(MID(0&amp;feed!I84,LARGE(INDEX(ISNUMBER(--MID(feed!I84,ROW($1:$25),1))*
ROW($1:$25),0),ROW($1:$25))+1,1)*10^ROW($1:$25)/10)</f>
        <v>71</v>
      </c>
      <c r="J129">
        <f>SUMPRODUCT(MID(0&amp;feed!L84,LARGE(INDEX(ISNUMBER(--MID(feed!L84,ROW($1:$25),1))*
ROW($1:$25),0),ROW($1:$25))+1,1)*10^ROW($1:$25)/10)</f>
        <v>13831</v>
      </c>
      <c r="K129">
        <f>SUMPRODUCT(MID(0&amp;feed!T84,LARGE(INDEX(ISNUMBER(--MID(feed!T84,ROW($1:$25),1))*
ROW($1:$25),0),ROW($1:$25))+1,1)*10^ROW($1:$25)/10)</f>
        <v>2216</v>
      </c>
      <c r="L129" t="str">
        <f>feed!N84</f>
        <v>Persia</v>
      </c>
      <c r="M129">
        <f>SUMPRODUCT(MID(0&amp;feed!U84,LARGE(INDEX(ISNUMBER(--MID(feed!U84,ROW($1:$25),1))*
ROW($1:$25),0),ROW($1:$25))+1,1)*10^ROW($1:$25)/10)</f>
        <v>0</v>
      </c>
      <c r="N129" t="str">
        <f>feed!O84</f>
        <v>Untapped</v>
      </c>
      <c r="O129" t="str">
        <f>feed!P84</f>
        <v>Very Powerful</v>
      </c>
      <c r="P129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157911</v>
      </c>
      <c r="Q129" s="5">
        <f>feed!V84</f>
        <v>0</v>
      </c>
      <c r="R129" t="str">
        <f>feed!S84</f>
        <v>http://blocgame.com/stats.php?id=44907</v>
      </c>
      <c r="S129" s="5" t="str">
        <f>feed!W84</f>
        <v>Gandhi-like</v>
      </c>
    </row>
    <row r="130" spans="1:19" x14ac:dyDescent="0.25">
      <c r="A130" t="str">
        <f>feed!A806</f>
        <v>Toravia</v>
      </c>
      <c r="B130" t="str">
        <f>feed!B806</f>
        <v>Corzicant</v>
      </c>
      <c r="C130">
        <f>feed!K806</f>
        <v>0</v>
      </c>
      <c r="D130">
        <f>SUMPRODUCT(MID(0&amp;feed!D806,LARGE(INDEX(ISNUMBER(--MID(feed!D806,ROW($1:$25),1))*
ROW($1:$25),0),ROW($1:$25))+1,1)*10^ROW($1:$25)/10)</f>
        <v>9</v>
      </c>
      <c r="E130">
        <f>SUMPRODUCT(MID(0&amp;feed!E806,LARGE(INDEX(ISNUMBER(--MID(feed!E806,ROW($1:$25),1))*
ROW($1:$25),0),ROW($1:$25))+1,1)*10^ROW($1:$25)/10)</f>
        <v>0</v>
      </c>
      <c r="F130" t="str">
        <f>feed!F806</f>
        <v>Finest of the 19th century</v>
      </c>
      <c r="G130">
        <f>SUMPRODUCT(MID(0&amp;feed!G806,LARGE(INDEX(ISNUMBER(--MID(feed!G806,ROW($1:$25),1))*
ROW($1:$25),0),ROW($1:$25))+1,1)*10^ROW($1:$25)/10)</f>
        <v>0</v>
      </c>
      <c r="H130" t="str">
        <f>feed!H806</f>
        <v>Poor</v>
      </c>
      <c r="I130">
        <f>SUMPRODUCT(MID(0&amp;feed!I806,LARGE(INDEX(ISNUMBER(--MID(feed!I806,ROW($1:$25),1))*
ROW($1:$25),0),ROW($1:$25))+1,1)*10^ROW($1:$25)/10)</f>
        <v>90</v>
      </c>
      <c r="J130">
        <f>SUMPRODUCT(MID(0&amp;feed!L806,LARGE(INDEX(ISNUMBER(--MID(feed!L806,ROW($1:$25),1))*
ROW($1:$25),0),ROW($1:$25))+1,1)*10^ROW($1:$25)/10)</f>
        <v>341</v>
      </c>
      <c r="K130">
        <f>SUMPRODUCT(MID(0&amp;feed!T806,LARGE(INDEX(ISNUMBER(--MID(feed!T806,ROW($1:$25),1))*
ROW($1:$25),0),ROW($1:$25))+1,1)*10^ROW($1:$25)/10)</f>
        <v>2167</v>
      </c>
      <c r="L130" t="str">
        <f>feed!N806</f>
        <v>Arabia</v>
      </c>
      <c r="M130">
        <f>SUMPRODUCT(MID(0&amp;feed!U806,LARGE(INDEX(ISNUMBER(--MID(feed!U806,ROW($1:$25),1))*
ROW($1:$25),0),ROW($1:$25))+1,1)*10^ROW($1:$25)/10)</f>
        <v>0</v>
      </c>
      <c r="N130" t="str">
        <f>feed!O806</f>
        <v>Untapped</v>
      </c>
      <c r="O130" t="str">
        <f>feed!P806</f>
        <v>None</v>
      </c>
      <c r="P130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16500</v>
      </c>
      <c r="Q130" s="5">
        <f>feed!V806</f>
        <v>0</v>
      </c>
      <c r="R130" t="str">
        <f>feed!S806</f>
        <v>http://blocgame.com/stats.php?id=61357</v>
      </c>
      <c r="S130" s="5" t="str">
        <f>feed!W806</f>
        <v>Gandhi-like</v>
      </c>
    </row>
    <row r="131" spans="1:19" x14ac:dyDescent="0.25">
      <c r="A131" t="str">
        <f>feed!A163</f>
        <v>BATHUK</v>
      </c>
      <c r="B131" t="str">
        <f>feed!B163</f>
        <v>BATHUK</v>
      </c>
      <c r="C131" t="str">
        <f>feed!K163</f>
        <v>Brotherhood of Nod</v>
      </c>
      <c r="D131">
        <f>SUMPRODUCT(MID(0&amp;feed!D163,LARGE(INDEX(ISNUMBER(--MID(feed!D163,ROW($1:$25),1))*
ROW($1:$25),0),ROW($1:$25))+1,1)*10^ROW($1:$25)/10)</f>
        <v>218</v>
      </c>
      <c r="E131">
        <f>SUMPRODUCT(MID(0&amp;feed!E163,LARGE(INDEX(ISNUMBER(--MID(feed!E163,ROW($1:$25),1))*
ROW($1:$25),0),ROW($1:$25))+1,1)*10^ROW($1:$25)/10)</f>
        <v>10</v>
      </c>
      <c r="F131" t="str">
        <f>feed!F163</f>
        <v>Vietnam War surplus</v>
      </c>
      <c r="G131">
        <f>SUMPRODUCT(MID(0&amp;feed!G163,LARGE(INDEX(ISNUMBER(--MID(feed!G163,ROW($1:$25),1))*
ROW($1:$25),0),ROW($1:$25))+1,1)*10^ROW($1:$25)/10)</f>
        <v>8</v>
      </c>
      <c r="H131" t="str">
        <f>feed!H163</f>
        <v>Elite</v>
      </c>
      <c r="I131">
        <f>SUMPRODUCT(MID(0&amp;feed!I163,LARGE(INDEX(ISNUMBER(--MID(feed!I163,ROW($1:$25),1))*
ROW($1:$25),0),ROW($1:$25))+1,1)*10^ROW($1:$25)/10)</f>
        <v>12</v>
      </c>
      <c r="J131">
        <f>SUMPRODUCT(MID(0&amp;feed!L163,LARGE(INDEX(ISNUMBER(--MID(feed!L163,ROW($1:$25),1))*
ROW($1:$25),0),ROW($1:$25))+1,1)*10^ROW($1:$25)/10)</f>
        <v>9239</v>
      </c>
      <c r="K131">
        <f>SUMPRODUCT(MID(0&amp;feed!T163,LARGE(INDEX(ISNUMBER(--MID(feed!T163,ROW($1:$25),1))*
ROW($1:$25),0),ROW($1:$25))+1,1)*10^ROW($1:$25)/10)</f>
        <v>2069</v>
      </c>
      <c r="L131" t="str">
        <f>feed!N163</f>
        <v>Persia</v>
      </c>
      <c r="M131">
        <f>SUMPRODUCT(MID(0&amp;feed!U163,LARGE(INDEX(ISNUMBER(--MID(feed!U163,ROW($1:$25),1))*
ROW($1:$25),0),ROW($1:$25))+1,1)*10^ROW($1:$25)/10)</f>
        <v>0</v>
      </c>
      <c r="N131" t="str">
        <f>feed!O163</f>
        <v>Untapped</v>
      </c>
      <c r="O131" t="str">
        <f>feed!P163</f>
        <v>Large</v>
      </c>
      <c r="P131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46971</v>
      </c>
      <c r="Q131" s="5">
        <f>feed!V163</f>
        <v>0</v>
      </c>
      <c r="R131" t="str">
        <f>feed!S163</f>
        <v>http://blocgame.com/stats.php?id=57153</v>
      </c>
      <c r="S131" s="5" t="str">
        <f>feed!W163</f>
        <v>Angelic</v>
      </c>
    </row>
    <row r="132" spans="1:19" x14ac:dyDescent="0.25">
      <c r="A132" t="str">
        <f>feed!A846</f>
        <v>Octobia</v>
      </c>
      <c r="B132" t="str">
        <f>feed!B846</f>
        <v>Octo</v>
      </c>
      <c r="C132">
        <f>feed!K846</f>
        <v>0</v>
      </c>
      <c r="D132">
        <f>SUMPRODUCT(MID(0&amp;feed!D846,LARGE(INDEX(ISNUMBER(--MID(feed!D846,ROW($1:$25),1))*
ROW($1:$25),0),ROW($1:$25))+1,1)*10^ROW($1:$25)/10)</f>
        <v>30</v>
      </c>
      <c r="E132">
        <f>SUMPRODUCT(MID(0&amp;feed!E846,LARGE(INDEX(ISNUMBER(--MID(feed!E846,ROW($1:$25),1))*
ROW($1:$25),0),ROW($1:$25))+1,1)*10^ROW($1:$25)/10)</f>
        <v>0</v>
      </c>
      <c r="F132" t="str">
        <f>feed!F846</f>
        <v>First World War surplus</v>
      </c>
      <c r="G132">
        <f>SUMPRODUCT(MID(0&amp;feed!G846,LARGE(INDEX(ISNUMBER(--MID(feed!G846,ROW($1:$25),1))*
ROW($1:$25),0),ROW($1:$25))+1,1)*10^ROW($1:$25)/10)</f>
        <v>0</v>
      </c>
      <c r="H132" t="str">
        <f>feed!H846</f>
        <v>Standard</v>
      </c>
      <c r="I132">
        <f>SUMPRODUCT(MID(0&amp;feed!I846,LARGE(INDEX(ISNUMBER(--MID(feed!I846,ROW($1:$25),1))*
ROW($1:$25),0),ROW($1:$25))+1,1)*10^ROW($1:$25)/10)</f>
        <v>10</v>
      </c>
      <c r="J132">
        <f>SUMPRODUCT(MID(0&amp;feed!L846,LARGE(INDEX(ISNUMBER(--MID(feed!L846,ROW($1:$25),1))*
ROW($1:$25),0),ROW($1:$25))+1,1)*10^ROW($1:$25)/10)</f>
        <v>364</v>
      </c>
      <c r="K132">
        <f>SUMPRODUCT(MID(0&amp;feed!T846,LARGE(INDEX(ISNUMBER(--MID(feed!T846,ROW($1:$25),1))*
ROW($1:$25),0),ROW($1:$25))+1,1)*10^ROW($1:$25)/10)</f>
        <v>2015</v>
      </c>
      <c r="L132" t="str">
        <f>feed!N846</f>
        <v>Arabia</v>
      </c>
      <c r="M132">
        <f>SUMPRODUCT(MID(0&amp;feed!U846,LARGE(INDEX(ISNUMBER(--MID(feed!U846,ROW($1:$25),1))*
ROW($1:$25),0),ROW($1:$25))+1,1)*10^ROW($1:$25)/10)</f>
        <v>0</v>
      </c>
      <c r="N132" t="str">
        <f>feed!O846</f>
        <v>Untapped</v>
      </c>
      <c r="O132" t="str">
        <f>feed!P846</f>
        <v>Mediocre</v>
      </c>
      <c r="P132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19602</v>
      </c>
      <c r="Q132" s="5">
        <f>feed!V846</f>
        <v>0</v>
      </c>
      <c r="R132" t="str">
        <f>feed!S846</f>
        <v>http://blocgame.com/stats.php?id=61272</v>
      </c>
      <c r="S132" s="5" t="str">
        <f>feed!W846</f>
        <v>Gandhi-like</v>
      </c>
    </row>
    <row r="133" spans="1:19" x14ac:dyDescent="0.25">
      <c r="A133" t="str">
        <f>feed!A135</f>
        <v>PolandThePower</v>
      </c>
      <c r="B133" t="str">
        <f>feed!B135</f>
        <v>PolandThePower44</v>
      </c>
      <c r="C133" t="str">
        <f>feed!K135</f>
        <v>BAMF</v>
      </c>
      <c r="D133">
        <f>SUMPRODUCT(MID(0&amp;feed!D135,LARGE(INDEX(ISNUMBER(--MID(feed!D135,ROW($1:$25),1))*
ROW($1:$25),0),ROW($1:$25))+1,1)*10^ROW($1:$25)/10)</f>
        <v>154</v>
      </c>
      <c r="E133">
        <f>SUMPRODUCT(MID(0&amp;feed!E135,LARGE(INDEX(ISNUMBER(--MID(feed!E135,ROW($1:$25),1))*
ROW($1:$25),0),ROW($1:$25))+1,1)*10^ROW($1:$25)/10)</f>
        <v>25</v>
      </c>
      <c r="F133" t="str">
        <f>feed!F135</f>
        <v>Almost Modern</v>
      </c>
      <c r="G133">
        <f>SUMPRODUCT(MID(0&amp;feed!G135,LARGE(INDEX(ISNUMBER(--MID(feed!G135,ROW($1:$25),1))*
ROW($1:$25),0),ROW($1:$25))+1,1)*10^ROW($1:$25)/10)</f>
        <v>9</v>
      </c>
      <c r="H133" t="str">
        <f>feed!H135</f>
        <v>Good</v>
      </c>
      <c r="I133">
        <f>SUMPRODUCT(MID(0&amp;feed!I135,LARGE(INDEX(ISNUMBER(--MID(feed!I135,ROW($1:$25),1))*
ROW($1:$25),0),ROW($1:$25))+1,1)*10^ROW($1:$25)/10)</f>
        <v>9</v>
      </c>
      <c r="J133">
        <f>SUMPRODUCT(MID(0&amp;feed!L135,LARGE(INDEX(ISNUMBER(--MID(feed!L135,ROW($1:$25),1))*
ROW($1:$25),0),ROW($1:$25))+1,1)*10^ROW($1:$25)/10)</f>
        <v>10466</v>
      </c>
      <c r="K133">
        <f>SUMPRODUCT(MID(0&amp;feed!T135,LARGE(INDEX(ISNUMBER(--MID(feed!T135,ROW($1:$25),1))*
ROW($1:$25),0),ROW($1:$25))+1,1)*10^ROW($1:$25)/10)</f>
        <v>1996</v>
      </c>
      <c r="L133" t="str">
        <f>feed!N135</f>
        <v>Mesopotamia</v>
      </c>
      <c r="M133">
        <f>SUMPRODUCT(MID(0&amp;feed!U135,LARGE(INDEX(ISNUMBER(--MID(feed!U135,ROW($1:$25),1))*
ROW($1:$25),0),ROW($1:$25))+1,1)*10^ROW($1:$25)/10)</f>
        <v>0</v>
      </c>
      <c r="N133" t="str">
        <f>feed!O135</f>
        <v>Untapped</v>
      </c>
      <c r="O133" t="str">
        <f>feed!P135</f>
        <v>Very Powerful</v>
      </c>
      <c r="P133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30804</v>
      </c>
      <c r="Q133" s="5">
        <f>feed!V135</f>
        <v>0</v>
      </c>
      <c r="R133" t="str">
        <f>feed!S135</f>
        <v>http://blocgame.com/stats.php?id=58217</v>
      </c>
      <c r="S133" s="5" t="str">
        <f>feed!W135</f>
        <v>Gandhi-like</v>
      </c>
    </row>
    <row r="134" spans="1:19" x14ac:dyDescent="0.25">
      <c r="A134" t="str">
        <f>feed!A48</f>
        <v>Arsinoe</v>
      </c>
      <c r="B134" t="str">
        <f>feed!B48</f>
        <v>Sobek</v>
      </c>
      <c r="C134" t="str">
        <f>feed!K48</f>
        <v>SPQR</v>
      </c>
      <c r="D134">
        <f>SUMPRODUCT(MID(0&amp;feed!D48,LARGE(INDEX(ISNUMBER(--MID(feed!D48,ROW($1:$25),1))*
ROW($1:$25),0),ROW($1:$25))+1,1)*10^ROW($1:$25)/10)</f>
        <v>1005</v>
      </c>
      <c r="E134">
        <f>SUMPRODUCT(MID(0&amp;feed!E48,LARGE(INDEX(ISNUMBER(--MID(feed!E48,ROW($1:$25),1))*
ROW($1:$25),0),ROW($1:$25))+1,1)*10^ROW($1:$25)/10)</f>
        <v>71</v>
      </c>
      <c r="F134" t="str">
        <f>feed!F48</f>
        <v>Advanced</v>
      </c>
      <c r="G134">
        <f>SUMPRODUCT(MID(0&amp;feed!G48,LARGE(INDEX(ISNUMBER(--MID(feed!G48,ROW($1:$25),1))*
ROW($1:$25),0),ROW($1:$25))+1,1)*10^ROW($1:$25)/10)</f>
        <v>22</v>
      </c>
      <c r="H134" t="str">
        <f>feed!H48</f>
        <v>Elite</v>
      </c>
      <c r="I134">
        <f>SUMPRODUCT(MID(0&amp;feed!I48,LARGE(INDEX(ISNUMBER(--MID(feed!I48,ROW($1:$25),1))*
ROW($1:$25),0),ROW($1:$25))+1,1)*10^ROW($1:$25)/10)</f>
        <v>5</v>
      </c>
      <c r="J134">
        <f>SUMPRODUCT(MID(0&amp;feed!L48,LARGE(INDEX(ISNUMBER(--MID(feed!L48,ROW($1:$25),1))*
ROW($1:$25),0),ROW($1:$25))+1,1)*10^ROW($1:$25)/10)</f>
        <v>16363</v>
      </c>
      <c r="K134">
        <f>SUMPRODUCT(MID(0&amp;feed!T48,LARGE(INDEX(ISNUMBER(--MID(feed!T48,ROW($1:$25),1))*
ROW($1:$25),0),ROW($1:$25))+1,1)*10^ROW($1:$25)/10)</f>
        <v>1897</v>
      </c>
      <c r="L134" t="str">
        <f>feed!N48</f>
        <v>Egypt</v>
      </c>
      <c r="M134">
        <f>SUMPRODUCT(MID(0&amp;feed!U48,LARGE(INDEX(ISNUMBER(--MID(feed!U48,ROW($1:$25),1))*
ROW($1:$25),0),ROW($1:$25))+1,1)*10^ROW($1:$25)/10)</f>
        <v>0</v>
      </c>
      <c r="N134">
        <f>feed!O48</f>
        <v>0</v>
      </c>
      <c r="O134" t="str">
        <f>feed!P48</f>
        <v>Very Powerful</v>
      </c>
      <c r="P134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79474</v>
      </c>
      <c r="Q134" s="5">
        <f>feed!V48</f>
        <v>0</v>
      </c>
      <c r="R134" t="str">
        <f>feed!S48</f>
        <v>http://blocgame.com/stats.php?id=49868</v>
      </c>
      <c r="S134" s="5" t="str">
        <f>feed!W48</f>
        <v>Nice</v>
      </c>
    </row>
    <row r="135" spans="1:19" x14ac:dyDescent="0.25">
      <c r="A135" t="str">
        <f>feed!A173</f>
        <v>Kuviere</v>
      </c>
      <c r="B135" t="str">
        <f>feed!B173</f>
        <v>Jaywynne</v>
      </c>
      <c r="C135" t="str">
        <f>feed!K173</f>
        <v>The High Council</v>
      </c>
      <c r="D135">
        <f>SUMPRODUCT(MID(0&amp;feed!D173,LARGE(INDEX(ISNUMBER(--MID(feed!D173,ROW($1:$25),1))*
ROW($1:$25),0),ROW($1:$25))+1,1)*10^ROW($1:$25)/10)</f>
        <v>4</v>
      </c>
      <c r="E135">
        <f>SUMPRODUCT(MID(0&amp;feed!E173,LARGE(INDEX(ISNUMBER(--MID(feed!E173,ROW($1:$25),1))*
ROW($1:$25),0),ROW($1:$25))+1,1)*10^ROW($1:$25)/10)</f>
        <v>11</v>
      </c>
      <c r="F135" t="str">
        <f>feed!F173</f>
        <v>Korean War surplus</v>
      </c>
      <c r="G135">
        <f>SUMPRODUCT(MID(0&amp;feed!G173,LARGE(INDEX(ISNUMBER(--MID(feed!G173,ROW($1:$25),1))*
ROW($1:$25),0),ROW($1:$25))+1,1)*10^ROW($1:$25)/10)</f>
        <v>10</v>
      </c>
      <c r="H135" t="str">
        <f>feed!H173</f>
        <v>Poor</v>
      </c>
      <c r="I135">
        <f>SUMPRODUCT(MID(0&amp;feed!I173,LARGE(INDEX(ISNUMBER(--MID(feed!I173,ROW($1:$25),1))*
ROW($1:$25),0),ROW($1:$25))+1,1)*10^ROW($1:$25)/10)</f>
        <v>36</v>
      </c>
      <c r="J135">
        <f>SUMPRODUCT(MID(0&amp;feed!L173,LARGE(INDEX(ISNUMBER(--MID(feed!L173,ROW($1:$25),1))*
ROW($1:$25),0),ROW($1:$25))+1,1)*10^ROW($1:$25)/10)</f>
        <v>8901</v>
      </c>
      <c r="K135">
        <f>SUMPRODUCT(MID(0&amp;feed!T173,LARGE(INDEX(ISNUMBER(--MID(feed!T173,ROW($1:$25),1))*
ROW($1:$25),0),ROW($1:$25))+1,1)*10^ROW($1:$25)/10)</f>
        <v>1882</v>
      </c>
      <c r="L135" t="str">
        <f>feed!N173</f>
        <v>Atlas</v>
      </c>
      <c r="M135">
        <f>SUMPRODUCT(MID(0&amp;feed!U173,LARGE(INDEX(ISNUMBER(--MID(feed!U173,ROW($1:$25),1))*
ROW($1:$25),0),ROW($1:$25))+1,1)*10^ROW($1:$25)/10)</f>
        <v>0</v>
      </c>
      <c r="N135" t="str">
        <f>feed!O173</f>
        <v>Plentiful</v>
      </c>
      <c r="O135" t="str">
        <f>feed!P173</f>
        <v>Very Powerful</v>
      </c>
      <c r="P135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29367</v>
      </c>
      <c r="Q135" s="5">
        <f>feed!V173</f>
        <v>0</v>
      </c>
      <c r="R135" t="str">
        <f>feed!S173</f>
        <v>http://blocgame.com/stats.php?id=58755</v>
      </c>
      <c r="S135" s="5" t="str">
        <f>feed!W173</f>
        <v>Gandhi-like</v>
      </c>
    </row>
    <row r="136" spans="1:19" x14ac:dyDescent="0.25">
      <c r="A136" t="str">
        <f>feed!A145</f>
        <v>OurTown</v>
      </c>
      <c r="B136" t="str">
        <f>feed!B145</f>
        <v>StarlightGlimmer</v>
      </c>
      <c r="C136" t="str">
        <f>feed!K145</f>
        <v>BAMF</v>
      </c>
      <c r="D136">
        <f>SUMPRODUCT(MID(0&amp;feed!D145,LARGE(INDEX(ISNUMBER(--MID(feed!D145,ROW($1:$25),1))*
ROW($1:$25),0),ROW($1:$25))+1,1)*10^ROW($1:$25)/10)</f>
        <v>281</v>
      </c>
      <c r="E136">
        <f>SUMPRODUCT(MID(0&amp;feed!E145,LARGE(INDEX(ISNUMBER(--MID(feed!E145,ROW($1:$25),1))*
ROW($1:$25),0),ROW($1:$25))+1,1)*10^ROW($1:$25)/10)</f>
        <v>51</v>
      </c>
      <c r="F136" t="str">
        <f>feed!F145</f>
        <v>Advanced</v>
      </c>
      <c r="G136">
        <f>SUMPRODUCT(MID(0&amp;feed!G145,LARGE(INDEX(ISNUMBER(--MID(feed!G145,ROW($1:$25),1))*
ROW($1:$25),0),ROW($1:$25))+1,1)*10^ROW($1:$25)/10)</f>
        <v>15</v>
      </c>
      <c r="H136" t="str">
        <f>feed!H145</f>
        <v>Good</v>
      </c>
      <c r="I136">
        <f>SUMPRODUCT(MID(0&amp;feed!I145,LARGE(INDEX(ISNUMBER(--MID(feed!I145,ROW($1:$25),1))*
ROW($1:$25),0),ROW($1:$25))+1,1)*10^ROW($1:$25)/10)</f>
        <v>1</v>
      </c>
      <c r="J136">
        <f>SUMPRODUCT(MID(0&amp;feed!L145,LARGE(INDEX(ISNUMBER(--MID(feed!L145,ROW($1:$25),1))*
ROW($1:$25),0),ROW($1:$25))+1,1)*10^ROW($1:$25)/10)</f>
        <v>9999</v>
      </c>
      <c r="K136">
        <f>SUMPRODUCT(MID(0&amp;feed!T145,LARGE(INDEX(ISNUMBER(--MID(feed!T145,ROW($1:$25),1))*
ROW($1:$25),0),ROW($1:$25))+1,1)*10^ROW($1:$25)/10)</f>
        <v>1851</v>
      </c>
      <c r="L136" t="str">
        <f>feed!N145</f>
        <v>Persia</v>
      </c>
      <c r="M136">
        <f>SUMPRODUCT(MID(0&amp;feed!U145,LARGE(INDEX(ISNUMBER(--MID(feed!U145,ROW($1:$25),1))*
ROW($1:$25),0),ROW($1:$25))+1,1)*10^ROW($1:$25)/10)</f>
        <v>0</v>
      </c>
      <c r="N136" t="str">
        <f>feed!O145</f>
        <v>Untapped</v>
      </c>
      <c r="O136" t="str">
        <f>feed!P145</f>
        <v>Very Powerful</v>
      </c>
      <c r="P136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68795</v>
      </c>
      <c r="Q136" s="5">
        <f>feed!V145</f>
        <v>0</v>
      </c>
      <c r="R136" t="str">
        <f>feed!S145</f>
        <v>http://blocgame.com/stats.php?id=51681</v>
      </c>
      <c r="S136" s="5" t="str">
        <f>feed!W145</f>
        <v>Gandhi-like</v>
      </c>
    </row>
    <row r="137" spans="1:19" x14ac:dyDescent="0.25">
      <c r="A137" t="str">
        <f>feed!A147</f>
        <v>Texano</v>
      </c>
      <c r="B137" t="str">
        <f>feed!B147</f>
        <v>Eden</v>
      </c>
      <c r="C137" t="str">
        <f>feed!K147</f>
        <v>Non-Aligned Movement</v>
      </c>
      <c r="D137">
        <f>SUMPRODUCT(MID(0&amp;feed!D147,LARGE(INDEX(ISNUMBER(--MID(feed!D147,ROW($1:$25),1))*
ROW($1:$25),0),ROW($1:$25))+1,1)*10^ROW($1:$25)/10)</f>
        <v>313</v>
      </c>
      <c r="E137">
        <f>SUMPRODUCT(MID(0&amp;feed!E147,LARGE(INDEX(ISNUMBER(--MID(feed!E147,ROW($1:$25),1))*
ROW($1:$25),0),ROW($1:$25))+1,1)*10^ROW($1:$25)/10)</f>
        <v>59</v>
      </c>
      <c r="F137" t="str">
        <f>feed!F147</f>
        <v>Advanced</v>
      </c>
      <c r="G137">
        <f>SUMPRODUCT(MID(0&amp;feed!G147,LARGE(INDEX(ISNUMBER(--MID(feed!G147,ROW($1:$25),1))*
ROW($1:$25),0),ROW($1:$25))+1,1)*10^ROW($1:$25)/10)</f>
        <v>25</v>
      </c>
      <c r="H137" t="str">
        <f>feed!H147</f>
        <v>Elite</v>
      </c>
      <c r="I137">
        <f>SUMPRODUCT(MID(0&amp;feed!I147,LARGE(INDEX(ISNUMBER(--MID(feed!I147,ROW($1:$25),1))*
ROW($1:$25),0),ROW($1:$25))+1,1)*10^ROW($1:$25)/10)</f>
        <v>0</v>
      </c>
      <c r="J137">
        <f>SUMPRODUCT(MID(0&amp;feed!L147,LARGE(INDEX(ISNUMBER(--MID(feed!L147,ROW($1:$25),1))*
ROW($1:$25),0),ROW($1:$25))+1,1)*10^ROW($1:$25)/10)</f>
        <v>8964</v>
      </c>
      <c r="K137">
        <f>SUMPRODUCT(MID(0&amp;feed!T147,LARGE(INDEX(ISNUMBER(--MID(feed!T147,ROW($1:$25),1))*
ROW($1:$25),0),ROW($1:$25))+1,1)*10^ROW($1:$25)/10)</f>
        <v>1831</v>
      </c>
      <c r="L137" t="str">
        <f>feed!N147</f>
        <v>Persia</v>
      </c>
      <c r="M137">
        <f>SUMPRODUCT(MID(0&amp;feed!U147,LARGE(INDEX(ISNUMBER(--MID(feed!U147,ROW($1:$25),1))*
ROW($1:$25),0),ROW($1:$25))+1,1)*10^ROW($1:$25)/10)</f>
        <v>1</v>
      </c>
      <c r="N137" t="str">
        <f>feed!O147</f>
        <v>Untapped</v>
      </c>
      <c r="O137" t="str">
        <f>feed!P147</f>
        <v>Very Powerful</v>
      </c>
      <c r="P13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140975</v>
      </c>
      <c r="Q137" s="5">
        <f>feed!V147</f>
        <v>0.3</v>
      </c>
      <c r="R137" t="str">
        <f>feed!S147</f>
        <v>http://blocgame.com/stats.php?id=52354</v>
      </c>
      <c r="S137" s="5" t="str">
        <f>feed!W147</f>
        <v>Normal</v>
      </c>
    </row>
    <row r="138" spans="1:19" x14ac:dyDescent="0.25">
      <c r="A138" t="str">
        <f>feed!A101</f>
        <v>reptil</v>
      </c>
      <c r="B138" t="str">
        <f>feed!B101</f>
        <v>maniacgxz</v>
      </c>
      <c r="C138" t="str">
        <f>feed!K101</f>
        <v>BAMF</v>
      </c>
      <c r="D138">
        <f>SUMPRODUCT(MID(0&amp;feed!D101,LARGE(INDEX(ISNUMBER(--MID(feed!D101,ROW($1:$25),1))*
ROW($1:$25),0),ROW($1:$25))+1,1)*10^ROW($1:$25)/10)</f>
        <v>204</v>
      </c>
      <c r="E138">
        <f>SUMPRODUCT(MID(0&amp;feed!E101,LARGE(INDEX(ISNUMBER(--MID(feed!E101,ROW($1:$25),1))*
ROW($1:$25),0),ROW($1:$25))+1,1)*10^ROW($1:$25)/10)</f>
        <v>51</v>
      </c>
      <c r="F138" t="str">
        <f>feed!F101</f>
        <v>Persian Gulf War surplus</v>
      </c>
      <c r="G138">
        <f>SUMPRODUCT(MID(0&amp;feed!G101,LARGE(INDEX(ISNUMBER(--MID(feed!G101,ROW($1:$25),1))*
ROW($1:$25),0),ROW($1:$25))+1,1)*10^ROW($1:$25)/10)</f>
        <v>13</v>
      </c>
      <c r="H138" t="str">
        <f>feed!H101</f>
        <v>Good</v>
      </c>
      <c r="I138">
        <f>SUMPRODUCT(MID(0&amp;feed!I101,LARGE(INDEX(ISNUMBER(--MID(feed!I101,ROW($1:$25),1))*
ROW($1:$25),0),ROW($1:$25))+1,1)*10^ROW($1:$25)/10)</f>
        <v>4</v>
      </c>
      <c r="J138">
        <f>SUMPRODUCT(MID(0&amp;feed!L101,LARGE(INDEX(ISNUMBER(--MID(feed!L101,ROW($1:$25),1))*
ROW($1:$25),0),ROW($1:$25))+1,1)*10^ROW($1:$25)/10)</f>
        <v>11968</v>
      </c>
      <c r="K138">
        <f>SUMPRODUCT(MID(0&amp;feed!T101,LARGE(INDEX(ISNUMBER(--MID(feed!T101,ROW($1:$25),1))*
ROW($1:$25),0),ROW($1:$25))+1,1)*10^ROW($1:$25)/10)</f>
        <v>1811</v>
      </c>
      <c r="L138" t="str">
        <f>feed!N101</f>
        <v>Arabia</v>
      </c>
      <c r="M138">
        <f>SUMPRODUCT(MID(0&amp;feed!U101,LARGE(INDEX(ISNUMBER(--MID(feed!U101,ROW($1:$25),1))*
ROW($1:$25),0),ROW($1:$25))+1,1)*10^ROW($1:$25)/10)</f>
        <v>0</v>
      </c>
      <c r="N138" t="str">
        <f>feed!O101</f>
        <v>Untapped</v>
      </c>
      <c r="O138" t="str">
        <f>feed!P101</f>
        <v>Very Powerful</v>
      </c>
      <c r="P138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47106</v>
      </c>
      <c r="Q138" s="5">
        <f>feed!V101</f>
        <v>0</v>
      </c>
      <c r="R138" t="str">
        <f>feed!S101</f>
        <v>http://blocgame.com/stats.php?id=53598</v>
      </c>
      <c r="S138" s="5" t="str">
        <f>feed!W101</f>
        <v>Gandhi-like</v>
      </c>
    </row>
    <row r="139" spans="1:19" x14ac:dyDescent="0.25">
      <c r="A139" t="str">
        <f>feed!A295</f>
        <v>GÄ«lÄn</v>
      </c>
      <c r="B139" t="str">
        <f>feed!B295</f>
        <v>Kuchik Gul</v>
      </c>
      <c r="C139" t="str">
        <f>feed!K295</f>
        <v>Kekolutionaries</v>
      </c>
      <c r="D139">
        <f>SUMPRODUCT(MID(0&amp;feed!D295,LARGE(INDEX(ISNUMBER(--MID(feed!D295,ROW($1:$25),1))*
ROW($1:$25),0),ROW($1:$25))+1,1)*10^ROW($1:$25)/10)</f>
        <v>60</v>
      </c>
      <c r="E139">
        <f>SUMPRODUCT(MID(0&amp;feed!E295,LARGE(INDEX(ISNUMBER(--MID(feed!E295,ROW($1:$25),1))*
ROW($1:$25),0),ROW($1:$25))+1,1)*10^ROW($1:$25)/10)</f>
        <v>1</v>
      </c>
      <c r="F139" t="str">
        <f>feed!F295</f>
        <v>Korean War surplus</v>
      </c>
      <c r="G139">
        <f>SUMPRODUCT(MID(0&amp;feed!G295,LARGE(INDEX(ISNUMBER(--MID(feed!G295,ROW($1:$25),1))*
ROW($1:$25),0),ROW($1:$25))+1,1)*10^ROW($1:$25)/10)</f>
        <v>3</v>
      </c>
      <c r="H139" t="str">
        <f>feed!H295</f>
        <v>Elite</v>
      </c>
      <c r="I139">
        <f>SUMPRODUCT(MID(0&amp;feed!I295,LARGE(INDEX(ISNUMBER(--MID(feed!I295,ROW($1:$25),1))*
ROW($1:$25),0),ROW($1:$25))+1,1)*10^ROW($1:$25)/10)</f>
        <v>11</v>
      </c>
      <c r="J139">
        <f>SUMPRODUCT(MID(0&amp;feed!L295,LARGE(INDEX(ISNUMBER(--MID(feed!L295,ROW($1:$25),1))*
ROW($1:$25),0),ROW($1:$25))+1,1)*10^ROW($1:$25)/10)</f>
        <v>4935</v>
      </c>
      <c r="K139">
        <f>SUMPRODUCT(MID(0&amp;feed!T295,LARGE(INDEX(ISNUMBER(--MID(feed!T295,ROW($1:$25),1))*
ROW($1:$25),0),ROW($1:$25))+1,1)*10^ROW($1:$25)/10)</f>
        <v>1747</v>
      </c>
      <c r="L139" t="str">
        <f>feed!N295</f>
        <v>Persia</v>
      </c>
      <c r="M139">
        <f>SUMPRODUCT(MID(0&amp;feed!U295,LARGE(INDEX(ISNUMBER(--MID(feed!U295,ROW($1:$25),1))*
ROW($1:$25),0),ROW($1:$25))+1,1)*10^ROW($1:$25)/10)</f>
        <v>0</v>
      </c>
      <c r="N139">
        <f>feed!O295</f>
        <v>0</v>
      </c>
      <c r="O139" t="str">
        <f>feed!P295</f>
        <v>Mediocre</v>
      </c>
      <c r="P139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2261</v>
      </c>
      <c r="Q139" s="5">
        <f>feed!V295</f>
        <v>0</v>
      </c>
      <c r="R139" t="str">
        <f>feed!S295</f>
        <v>http://blocgame.com/stats.php?id=54430</v>
      </c>
      <c r="S139" s="5" t="str">
        <f>feed!W295</f>
        <v>Gandhi-like</v>
      </c>
    </row>
    <row r="140" spans="1:19" x14ac:dyDescent="0.25">
      <c r="A140" t="str">
        <f>feed!A312</f>
        <v>Romanovia</v>
      </c>
      <c r="B140" t="str">
        <f>feed!B312</f>
        <v>Dmitry Romanov</v>
      </c>
      <c r="C140" t="str">
        <f>feed!K312</f>
        <v>BAMF</v>
      </c>
      <c r="D140">
        <f>SUMPRODUCT(MID(0&amp;feed!D312,LARGE(INDEX(ISNUMBER(--MID(feed!D312,ROW($1:$25),1))*
ROW($1:$25),0),ROW($1:$25))+1,1)*10^ROW($1:$25)/10)</f>
        <v>100</v>
      </c>
      <c r="E140">
        <f>SUMPRODUCT(MID(0&amp;feed!E312,LARGE(INDEX(ISNUMBER(--MID(feed!E312,ROW($1:$25),1))*
ROW($1:$25),0),ROW($1:$25))+1,1)*10^ROW($1:$25)/10)</f>
        <v>11</v>
      </c>
      <c r="F140" t="str">
        <f>feed!F312</f>
        <v>Second World War surplus</v>
      </c>
      <c r="G140">
        <f>SUMPRODUCT(MID(0&amp;feed!G312,LARGE(INDEX(ISNUMBER(--MID(feed!G312,ROW($1:$25),1))*
ROW($1:$25),0),ROW($1:$25))+1,1)*10^ROW($1:$25)/10)</f>
        <v>3</v>
      </c>
      <c r="H140" t="str">
        <f>feed!H312</f>
        <v>Good</v>
      </c>
      <c r="I140">
        <f>SUMPRODUCT(MID(0&amp;feed!I312,LARGE(INDEX(ISNUMBER(--MID(feed!I312,ROW($1:$25),1))*
ROW($1:$25),0),ROW($1:$25))+1,1)*10^ROW($1:$25)/10)</f>
        <v>63</v>
      </c>
      <c r="J140">
        <f>SUMPRODUCT(MID(0&amp;feed!L312,LARGE(INDEX(ISNUMBER(--MID(feed!L312,ROW($1:$25),1))*
ROW($1:$25),0),ROW($1:$25))+1,1)*10^ROW($1:$25)/10)</f>
        <v>4517</v>
      </c>
      <c r="K140">
        <f>SUMPRODUCT(MID(0&amp;feed!T312,LARGE(INDEX(ISNUMBER(--MID(feed!T312,ROW($1:$25),1))*
ROW($1:$25),0),ROW($1:$25))+1,1)*10^ROW($1:$25)/10)</f>
        <v>1703</v>
      </c>
      <c r="L140" t="str">
        <f>feed!N312</f>
        <v>Mesopotamia</v>
      </c>
      <c r="M140">
        <f>SUMPRODUCT(MID(0&amp;feed!U312,LARGE(INDEX(ISNUMBER(--MID(feed!U312,ROW($1:$25),1))*
ROW($1:$25),0),ROW($1:$25))+1,1)*10^ROW($1:$25)/10)</f>
        <v>0</v>
      </c>
      <c r="N140" t="str">
        <f>feed!O312</f>
        <v>Untapped</v>
      </c>
      <c r="O140" t="str">
        <f>feed!P312</f>
        <v>Very Powerful</v>
      </c>
      <c r="P140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28504</v>
      </c>
      <c r="Q140" s="5">
        <f>feed!V312</f>
        <v>0</v>
      </c>
      <c r="R140" t="str">
        <f>feed!S312</f>
        <v>http://blocgame.com/stats.php?id=59571</v>
      </c>
      <c r="S140" s="5" t="str">
        <f>feed!W312</f>
        <v>Gandhi-like</v>
      </c>
    </row>
    <row r="141" spans="1:19" x14ac:dyDescent="0.25">
      <c r="A141" t="str">
        <f>feed!A1041</f>
        <v>Harvest</v>
      </c>
      <c r="B141" t="str">
        <f>feed!B1041</f>
        <v>Wilhelm The First</v>
      </c>
      <c r="C141" t="str">
        <f>feed!K1041</f>
        <v>BAMF</v>
      </c>
      <c r="D141">
        <f>SUMPRODUCT(MID(0&amp;feed!D1041,LARGE(INDEX(ISNUMBER(--MID(feed!D1041,ROW($1:$25),1))*
ROW($1:$25),0),ROW($1:$25))+1,1)*10^ROW($1:$25)/10)</f>
        <v>33</v>
      </c>
      <c r="E141">
        <f>SUMPRODUCT(MID(0&amp;feed!E1041,LARGE(INDEX(ISNUMBER(--MID(feed!E1041,ROW($1:$25),1))*
ROW($1:$25),0),ROW($1:$25))+1,1)*10^ROW($1:$25)/10)</f>
        <v>0</v>
      </c>
      <c r="F141" t="str">
        <f>feed!F1041</f>
        <v>Second World War surplus</v>
      </c>
      <c r="G141">
        <f>SUMPRODUCT(MID(0&amp;feed!G1041,LARGE(INDEX(ISNUMBER(--MID(feed!G1041,ROW($1:$25),1))*
ROW($1:$25),0),ROW($1:$25))+1,1)*10^ROW($1:$25)/10)</f>
        <v>1</v>
      </c>
      <c r="H141" t="str">
        <f>feed!H1041</f>
        <v>Standard</v>
      </c>
      <c r="I141">
        <f>SUMPRODUCT(MID(0&amp;feed!I1041,LARGE(INDEX(ISNUMBER(--MID(feed!I1041,ROW($1:$25),1))*
ROW($1:$25),0),ROW($1:$25))+1,1)*10^ROW($1:$25)/10)</f>
        <v>10</v>
      </c>
      <c r="J141">
        <f>SUMPRODUCT(MID(0&amp;feed!L1041,LARGE(INDEX(ISNUMBER(--MID(feed!L1041,ROW($1:$25),1))*
ROW($1:$25),0),ROW($1:$25))+1,1)*10^ROW($1:$25)/10)</f>
        <v>143</v>
      </c>
      <c r="K141">
        <f>SUMPRODUCT(MID(0&amp;feed!T1041,LARGE(INDEX(ISNUMBER(--MID(feed!T1041,ROW($1:$25),1))*
ROW($1:$25),0),ROW($1:$25))+1,1)*10^ROW($1:$25)/10)</f>
        <v>1698</v>
      </c>
      <c r="L141" t="str">
        <f>feed!N1041</f>
        <v>Mesopotamia</v>
      </c>
      <c r="M141">
        <f>SUMPRODUCT(MID(0&amp;feed!U1041,LARGE(INDEX(ISNUMBER(--MID(feed!U1041,ROW($1:$25),1))*
ROW($1:$25),0),ROW($1:$25))+1,1)*10^ROW($1:$25)/10)</f>
        <v>0</v>
      </c>
      <c r="N141" t="str">
        <f>feed!O1041</f>
        <v>Untapped</v>
      </c>
      <c r="O141" t="str">
        <f>feed!P1041</f>
        <v>Large</v>
      </c>
      <c r="P141" s="4">
        <f>IFERROR(LEFT(SUMPRODUCT(MID(0&amp;feed!R1041,LARGE(INDEX(ISNUMBER(--MID(feed!R1041,ROW($1:$25),1))*
ROW($1:$25),0),ROW($1:$25))+1,1)*10^ROW($1:$25)/10), LEN(SUMPRODUCT(MID(0&amp;feed!R1041,LARGE(INDEX(ISNUMBER(--MID(feed!R1041,ROW($1:$25),1))*
ROW($1:$25),0),ROW($1:$25))+1,1)*10^ROW($1:$25)/10))-1)*1,TRIM(LEFT(SUMPRODUCT(MID(0&amp;feed!R1041,LARGE(INDEX(ISNUMBER(--MID(feed!R1041,ROW($1:$25),1))*
ROW($1:$25),0),ROW($1:$25))+1,1)*10^ROW($1:$25)/10), LEN(SUMPRODUCT(MID(0&amp;feed!R1041,LARGE(INDEX(ISNUMBER(--MID(feed!R1041,ROW($1:$25),1))*
ROW($1:$25),0),ROW($1:$25))+1,1)*10^ROW($1:$25)/10))-1)))</f>
        <v>15001</v>
      </c>
      <c r="Q141" s="5">
        <f>feed!V1041</f>
        <v>0</v>
      </c>
      <c r="R141" t="str">
        <f>feed!S1041</f>
        <v>http://blocgame.com/stats.php?id=59993</v>
      </c>
      <c r="S141" s="5" t="str">
        <f>feed!W1041</f>
        <v>Nice</v>
      </c>
    </row>
    <row r="142" spans="1:19" x14ac:dyDescent="0.25">
      <c r="A142" t="str">
        <f>feed!A882</f>
        <v>Central Atlas</v>
      </c>
      <c r="B142" t="str">
        <f>feed!B882</f>
        <v>Jim Gors</v>
      </c>
      <c r="C142">
        <f>feed!K882</f>
        <v>0</v>
      </c>
      <c r="D142">
        <f>SUMPRODUCT(MID(0&amp;feed!D882,LARGE(INDEX(ISNUMBER(--MID(feed!D882,ROW($1:$25),1))*
ROW($1:$25),0),ROW($1:$25))+1,1)*10^ROW($1:$25)/10)</f>
        <v>20</v>
      </c>
      <c r="E142">
        <f>SUMPRODUCT(MID(0&amp;feed!E882,LARGE(INDEX(ISNUMBER(--MID(feed!E882,ROW($1:$25),1))*
ROW($1:$25),0),ROW($1:$25))+1,1)*10^ROW($1:$25)/10)</f>
        <v>0</v>
      </c>
      <c r="F142" t="str">
        <f>feed!F882</f>
        <v>Finest of the 19th century</v>
      </c>
      <c r="G142">
        <f>SUMPRODUCT(MID(0&amp;feed!G882,LARGE(INDEX(ISNUMBER(--MID(feed!G882,ROW($1:$25),1))*
ROW($1:$25),0),ROW($1:$25))+1,1)*10^ROW($1:$25)/10)</f>
        <v>0</v>
      </c>
      <c r="H142" t="str">
        <f>feed!H882</f>
        <v>Standard</v>
      </c>
      <c r="I142">
        <f>SUMPRODUCT(MID(0&amp;feed!I882,LARGE(INDEX(ISNUMBER(--MID(feed!I882,ROW($1:$25),1))*
ROW($1:$25),0),ROW($1:$25))+1,1)*10^ROW($1:$25)/10)</f>
        <v>118</v>
      </c>
      <c r="J142">
        <f>SUMPRODUCT(MID(0&amp;feed!L882,LARGE(INDEX(ISNUMBER(--MID(feed!L882,ROW($1:$25),1))*
ROW($1:$25),0),ROW($1:$25))+1,1)*10^ROW($1:$25)/10)</f>
        <v>339</v>
      </c>
      <c r="K142">
        <f>SUMPRODUCT(MID(0&amp;feed!T882,LARGE(INDEX(ISNUMBER(--MID(feed!T882,ROW($1:$25),1))*
ROW($1:$25),0),ROW($1:$25))+1,1)*10^ROW($1:$25)/10)</f>
        <v>1652</v>
      </c>
      <c r="L142" t="str">
        <f>feed!N882</f>
        <v>Persia</v>
      </c>
      <c r="M142">
        <f>SUMPRODUCT(MID(0&amp;feed!U882,LARGE(INDEX(ISNUMBER(--MID(feed!U882,ROW($1:$25),1))*
ROW($1:$25),0),ROW($1:$25))+1,1)*10^ROW($1:$25)/10)</f>
        <v>0</v>
      </c>
      <c r="N142" t="str">
        <f>feed!O882</f>
        <v>Untapped</v>
      </c>
      <c r="O142" t="str">
        <f>feed!P882</f>
        <v>None</v>
      </c>
      <c r="P14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142" s="5">
        <f>feed!V882</f>
        <v>0</v>
      </c>
      <c r="R142" t="str">
        <f>feed!S882</f>
        <v>http://blocgame.com/stats.php?id=61425</v>
      </c>
      <c r="S142" s="5" t="str">
        <f>feed!W882</f>
        <v>Angelic</v>
      </c>
    </row>
    <row r="143" spans="1:19" x14ac:dyDescent="0.25">
      <c r="A143" t="str">
        <f>feed!A667</f>
        <v>Aasyria</v>
      </c>
      <c r="B143" t="str">
        <f>feed!B667</f>
        <v>David al-Assad</v>
      </c>
      <c r="C143" t="str">
        <f>feed!K667</f>
        <v>SCPJ</v>
      </c>
      <c r="D143">
        <f>SUMPRODUCT(MID(0&amp;feed!D667,LARGE(INDEX(ISNUMBER(--MID(feed!D667,ROW($1:$25),1))*
ROW($1:$25),0),ROW($1:$25))+1,1)*10^ROW($1:$25)/10)</f>
        <v>94</v>
      </c>
      <c r="E143">
        <f>SUMPRODUCT(MID(0&amp;feed!E667,LARGE(INDEX(ISNUMBER(--MID(feed!E667,ROW($1:$25),1))*
ROW($1:$25),0),ROW($1:$25))+1,1)*10^ROW($1:$25)/10)</f>
        <v>4</v>
      </c>
      <c r="F143" t="str">
        <f>feed!F667</f>
        <v>First World War surplus</v>
      </c>
      <c r="G143">
        <f>SUMPRODUCT(MID(0&amp;feed!G667,LARGE(INDEX(ISNUMBER(--MID(feed!G667,ROW($1:$25),1))*
ROW($1:$25),0),ROW($1:$25))+1,1)*10^ROW($1:$25)/10)</f>
        <v>4</v>
      </c>
      <c r="H143" t="str">
        <f>feed!H667</f>
        <v>Standard</v>
      </c>
      <c r="I143">
        <f>SUMPRODUCT(MID(0&amp;feed!I667,LARGE(INDEX(ISNUMBER(--MID(feed!I667,ROW($1:$25),1))*
ROW($1:$25),0),ROW($1:$25))+1,1)*10^ROW($1:$25)/10)</f>
        <v>10</v>
      </c>
      <c r="J143">
        <f>SUMPRODUCT(MID(0&amp;feed!L667,LARGE(INDEX(ISNUMBER(--MID(feed!L667,ROW($1:$25),1))*
ROW($1:$25),0),ROW($1:$25))+1,1)*10^ROW($1:$25)/10)</f>
        <v>1025</v>
      </c>
      <c r="K143">
        <f>SUMPRODUCT(MID(0&amp;feed!T667,LARGE(INDEX(ISNUMBER(--MID(feed!T667,ROW($1:$25),1))*
ROW($1:$25),0),ROW($1:$25))+1,1)*10^ROW($1:$25)/10)</f>
        <v>1626</v>
      </c>
      <c r="L143" t="str">
        <f>feed!N667</f>
        <v>Persia</v>
      </c>
      <c r="M143">
        <f>SUMPRODUCT(MID(0&amp;feed!U667,LARGE(INDEX(ISNUMBER(--MID(feed!U667,ROW($1:$25),1))*
ROW($1:$25),0),ROW($1:$25))+1,1)*10^ROW($1:$25)/10)</f>
        <v>0</v>
      </c>
      <c r="N143" t="str">
        <f>feed!O667</f>
        <v>Near Depletion</v>
      </c>
      <c r="O143" t="str">
        <f>feed!P667</f>
        <v>Mediocre</v>
      </c>
      <c r="P143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23996</v>
      </c>
      <c r="Q143" s="5">
        <f>feed!V667</f>
        <v>0</v>
      </c>
      <c r="R143" t="str">
        <f>feed!S667</f>
        <v>http://blocgame.com/stats.php?id=60967</v>
      </c>
      <c r="S143" s="5" t="str">
        <f>feed!W667</f>
        <v>Gandhi-like</v>
      </c>
    </row>
    <row r="144" spans="1:19" x14ac:dyDescent="0.25">
      <c r="A144" t="str">
        <f>feed!A408</f>
        <v>Cenation</v>
      </c>
      <c r="B144" t="str">
        <f>feed!B408</f>
        <v>Sir Camelot</v>
      </c>
      <c r="C144" t="str">
        <f>feed!K408</f>
        <v>The High Council</v>
      </c>
      <c r="D144">
        <f>SUMPRODUCT(MID(0&amp;feed!D408,LARGE(INDEX(ISNUMBER(--MID(feed!D408,ROW($1:$25),1))*
ROW($1:$25),0),ROW($1:$25))+1,1)*10^ROW($1:$25)/10)</f>
        <v>8</v>
      </c>
      <c r="E144">
        <f>SUMPRODUCT(MID(0&amp;feed!E408,LARGE(INDEX(ISNUMBER(--MID(feed!E408,ROW($1:$25),1))*
ROW($1:$25),0),ROW($1:$25))+1,1)*10^ROW($1:$25)/10)</f>
        <v>2</v>
      </c>
      <c r="F144" t="str">
        <f>feed!F408</f>
        <v>Second World War surplus</v>
      </c>
      <c r="G144">
        <f>SUMPRODUCT(MID(0&amp;feed!G408,LARGE(INDEX(ISNUMBER(--MID(feed!G408,ROW($1:$25),1))*
ROW($1:$25),0),ROW($1:$25))+1,1)*10^ROW($1:$25)/10)</f>
        <v>2</v>
      </c>
      <c r="H144" t="str">
        <f>feed!H408</f>
        <v>Elite</v>
      </c>
      <c r="I144">
        <f>SUMPRODUCT(MID(0&amp;feed!I408,LARGE(INDEX(ISNUMBER(--MID(feed!I408,ROW($1:$25),1))*
ROW($1:$25),0),ROW($1:$25))+1,1)*10^ROW($1:$25)/10)</f>
        <v>132</v>
      </c>
      <c r="J144">
        <f>SUMPRODUCT(MID(0&amp;feed!L408,LARGE(INDEX(ISNUMBER(--MID(feed!L408,ROW($1:$25),1))*
ROW($1:$25),0),ROW($1:$25))+1,1)*10^ROW($1:$25)/10)</f>
        <v>2796</v>
      </c>
      <c r="K144">
        <f>SUMPRODUCT(MID(0&amp;feed!T408,LARGE(INDEX(ISNUMBER(--MID(feed!T408,ROW($1:$25),1))*
ROW($1:$25),0),ROW($1:$25))+1,1)*10^ROW($1:$25)/10)</f>
        <v>1573</v>
      </c>
      <c r="L144" t="str">
        <f>feed!N408</f>
        <v>Egypt</v>
      </c>
      <c r="M144">
        <f>SUMPRODUCT(MID(0&amp;feed!U408,LARGE(INDEX(ISNUMBER(--MID(feed!U408,ROW($1:$25),1))*
ROW($1:$25),0),ROW($1:$25))+1,1)*10^ROW($1:$25)/10)</f>
        <v>0</v>
      </c>
      <c r="N144" t="str">
        <f>feed!O408</f>
        <v>Untapped</v>
      </c>
      <c r="O144" t="str">
        <f>feed!P408</f>
        <v>None</v>
      </c>
      <c r="P144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9446</v>
      </c>
      <c r="Q144" s="5">
        <f>feed!V408</f>
        <v>0</v>
      </c>
      <c r="R144" t="str">
        <f>feed!S408</f>
        <v>http://blocgame.com/stats.php?id=59789</v>
      </c>
      <c r="S144" s="5" t="str">
        <f>feed!W408</f>
        <v>Gandhi-like</v>
      </c>
    </row>
    <row r="145" spans="1:19" x14ac:dyDescent="0.25">
      <c r="A145" t="str">
        <f>feed!A711</f>
        <v>MADAFAKA</v>
      </c>
      <c r="B145" t="str">
        <f>feed!B711</f>
        <v>RUBAH2</v>
      </c>
      <c r="C145" t="str">
        <f>feed!K711</f>
        <v>The High Council</v>
      </c>
      <c r="D145">
        <f>SUMPRODUCT(MID(0&amp;feed!D711,LARGE(INDEX(ISNUMBER(--MID(feed!D711,ROW($1:$25),1))*
ROW($1:$25),0),ROW($1:$25))+1,1)*10^ROW($1:$25)/10)</f>
        <v>23</v>
      </c>
      <c r="E145">
        <f>SUMPRODUCT(MID(0&amp;feed!E711,LARGE(INDEX(ISNUMBER(--MID(feed!E711,ROW($1:$25),1))*
ROW($1:$25),0),ROW($1:$25))+1,1)*10^ROW($1:$25)/10)</f>
        <v>0</v>
      </c>
      <c r="F145" t="str">
        <f>feed!F711</f>
        <v>First World War surplus</v>
      </c>
      <c r="G145">
        <f>SUMPRODUCT(MID(0&amp;feed!G711,LARGE(INDEX(ISNUMBER(--MID(feed!G711,ROW($1:$25),1))*
ROW($1:$25),0),ROW($1:$25))+1,1)*10^ROW($1:$25)/10)</f>
        <v>1</v>
      </c>
      <c r="H145" t="str">
        <f>feed!H711</f>
        <v>Elite</v>
      </c>
      <c r="I145">
        <f>SUMPRODUCT(MID(0&amp;feed!I711,LARGE(INDEX(ISNUMBER(--MID(feed!I711,ROW($1:$25),1))*
ROW($1:$25),0),ROW($1:$25))+1,1)*10^ROW($1:$25)/10)</f>
        <v>10</v>
      </c>
      <c r="J145">
        <f>SUMPRODUCT(MID(0&amp;feed!L711,LARGE(INDEX(ISNUMBER(--MID(feed!L711,ROW($1:$25),1))*
ROW($1:$25),0),ROW($1:$25))+1,1)*10^ROW($1:$25)/10)</f>
        <v>741</v>
      </c>
      <c r="K145">
        <f>SUMPRODUCT(MID(0&amp;feed!T711,LARGE(INDEX(ISNUMBER(--MID(feed!T711,ROW($1:$25),1))*
ROW($1:$25),0),ROW($1:$25))+1,1)*10^ROW($1:$25)/10)</f>
        <v>1544</v>
      </c>
      <c r="L145" t="str">
        <f>feed!N711</f>
        <v>Arabia</v>
      </c>
      <c r="M145">
        <f>SUMPRODUCT(MID(0&amp;feed!U711,LARGE(INDEX(ISNUMBER(--MID(feed!U711,ROW($1:$25),1))*
ROW($1:$25),0),ROW($1:$25))+1,1)*10^ROW($1:$25)/10)</f>
        <v>0</v>
      </c>
      <c r="N145" t="str">
        <f>feed!O711</f>
        <v>Near Depletion</v>
      </c>
      <c r="O145" t="str">
        <f>feed!P711</f>
        <v>Mediocre</v>
      </c>
      <c r="P145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18250</v>
      </c>
      <c r="Q145" s="5">
        <f>feed!V711</f>
        <v>0</v>
      </c>
      <c r="R145" t="str">
        <f>feed!S711</f>
        <v>http://blocgame.com/stats.php?id=61035</v>
      </c>
      <c r="S145" s="5" t="str">
        <f>feed!W711</f>
        <v>Gandhi-like</v>
      </c>
    </row>
    <row r="146" spans="1:19" x14ac:dyDescent="0.25">
      <c r="A146" t="str">
        <f>feed!A1004</f>
        <v>MonkeyShit</v>
      </c>
      <c r="B146" t="str">
        <f>feed!B1004</f>
        <v>SiessFire</v>
      </c>
      <c r="C146" t="str">
        <f>feed!K1004</f>
        <v>Brotherhood of Nod</v>
      </c>
      <c r="D146">
        <f>SUMPRODUCT(MID(0&amp;feed!D1004,LARGE(INDEX(ISNUMBER(--MID(feed!D1004,ROW($1:$25),1))*
ROW($1:$25),0),ROW($1:$25))+1,1)*10^ROW($1:$25)/10)</f>
        <v>16</v>
      </c>
      <c r="E146">
        <f>SUMPRODUCT(MID(0&amp;feed!E1004,LARGE(INDEX(ISNUMBER(--MID(feed!E1004,ROW($1:$25),1))*
ROW($1:$25),0),ROW($1:$25))+1,1)*10^ROW($1:$25)/10)</f>
        <v>0</v>
      </c>
      <c r="F146" t="str">
        <f>feed!F1004</f>
        <v>First World War surplus</v>
      </c>
      <c r="G146">
        <f>SUMPRODUCT(MID(0&amp;feed!G1004,LARGE(INDEX(ISNUMBER(--MID(feed!G1004,ROW($1:$25),1))*
ROW($1:$25),0),ROW($1:$25))+1,1)*10^ROW($1:$25)/10)</f>
        <v>0</v>
      </c>
      <c r="H146" t="str">
        <f>feed!H1004</f>
        <v>Undisciplined Rabble</v>
      </c>
      <c r="I146">
        <f>SUMPRODUCT(MID(0&amp;feed!I1004,LARGE(INDEX(ISNUMBER(--MID(feed!I1004,ROW($1:$25),1))*
ROW($1:$25),0),ROW($1:$25))+1,1)*10^ROW($1:$25)/10)</f>
        <v>55</v>
      </c>
      <c r="J146">
        <f>SUMPRODUCT(MID(0&amp;feed!L1004,LARGE(INDEX(ISNUMBER(--MID(feed!L1004,ROW($1:$25),1))*
ROW($1:$25),0),ROW($1:$25))+1,1)*10^ROW($1:$25)/10)</f>
        <v>254</v>
      </c>
      <c r="K146">
        <f>SUMPRODUCT(MID(0&amp;feed!T1004,LARGE(INDEX(ISNUMBER(--MID(feed!T1004,ROW($1:$25),1))*
ROW($1:$25),0),ROW($1:$25))+1,1)*10^ROW($1:$25)/10)</f>
        <v>1540</v>
      </c>
      <c r="L146" t="str">
        <f>feed!N1004</f>
        <v>Arabia</v>
      </c>
      <c r="M146">
        <f>SUMPRODUCT(MID(0&amp;feed!U1004,LARGE(INDEX(ISNUMBER(--MID(feed!U1004,ROW($1:$25),1))*
ROW($1:$25),0),ROW($1:$25))+1,1)*10^ROW($1:$25)/10)</f>
        <v>0</v>
      </c>
      <c r="N146" t="str">
        <f>feed!O1004</f>
        <v>Untapped</v>
      </c>
      <c r="O146" t="str">
        <f>feed!P1004</f>
        <v>Small</v>
      </c>
      <c r="P146" s="4">
        <f>IFERROR(LEFT(SUMPRODUCT(MID(0&amp;feed!R1004,LARGE(INDEX(ISNUMBER(--MID(feed!R1004,ROW($1:$25),1))*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ROW($1:$25),0),ROW($1:$25))+1,1)*10^ROW($1:$25)/10))-1)*1,TRIM(LEFT(SUMPRODUCT(MID(0&amp;feed!R1004,LARGE(INDEX(ISNUMBER(--MID(feed!R1004,ROW($1:$25),1))*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ROW($1:$25),0),ROW($1:$25))+1,1)*10^ROW($1:$25)/10))-1)))</f>
        <v>20000</v>
      </c>
      <c r="Q146" s="5">
        <f>feed!V1004</f>
        <v>0</v>
      </c>
      <c r="R146" t="str">
        <f>feed!S1004</f>
        <v>http://blocgame.com/stats.php?id=52838</v>
      </c>
      <c r="S146" s="5" t="str">
        <f>feed!W1004</f>
        <v>Normal</v>
      </c>
    </row>
    <row r="147" spans="1:19" x14ac:dyDescent="0.25">
      <c r="A147" t="str">
        <f>feed!A458</f>
        <v>Grathalandia</v>
      </c>
      <c r="B147" t="str">
        <f>feed!B458</f>
        <v>GoodGuy447</v>
      </c>
      <c r="C147">
        <f>feed!K458</f>
        <v>0</v>
      </c>
      <c r="D147">
        <f>SUMPRODUCT(MID(0&amp;feed!D458,LARGE(INDEX(ISNUMBER(--MID(feed!D458,ROW($1:$25),1))*
ROW($1:$25),0),ROW($1:$25))+1,1)*10^ROW($1:$25)/10)</f>
        <v>6</v>
      </c>
      <c r="E147">
        <f>SUMPRODUCT(MID(0&amp;feed!E458,LARGE(INDEX(ISNUMBER(--MID(feed!E458,ROW($1:$25),1))*
ROW($1:$25),0),ROW($1:$25))+1,1)*10^ROW($1:$25)/10)</f>
        <v>0</v>
      </c>
      <c r="F147" t="str">
        <f>feed!F458</f>
        <v>First World War surplus</v>
      </c>
      <c r="G147">
        <f>SUMPRODUCT(MID(0&amp;feed!G458,LARGE(INDEX(ISNUMBER(--MID(feed!G458,ROW($1:$25),1))*
ROW($1:$25),0),ROW($1:$25))+1,1)*10^ROW($1:$25)/10)</f>
        <v>1</v>
      </c>
      <c r="H147" t="str">
        <f>feed!H458</f>
        <v>Standard</v>
      </c>
      <c r="I147">
        <f>SUMPRODUCT(MID(0&amp;feed!I458,LARGE(INDEX(ISNUMBER(--MID(feed!I458,ROW($1:$25),1))*
ROW($1:$25),0),ROW($1:$25))+1,1)*10^ROW($1:$25)/10)</f>
        <v>116</v>
      </c>
      <c r="J147">
        <f>SUMPRODUCT(MID(0&amp;feed!L458,LARGE(INDEX(ISNUMBER(--MID(feed!L458,ROW($1:$25),1))*
ROW($1:$25),0),ROW($1:$25))+1,1)*10^ROW($1:$25)/10)</f>
        <v>2232</v>
      </c>
      <c r="K147">
        <f>SUMPRODUCT(MID(0&amp;feed!T458,LARGE(INDEX(ISNUMBER(--MID(feed!T458,ROW($1:$25),1))*
ROW($1:$25),0),ROW($1:$25))+1,1)*10^ROW($1:$25)/10)</f>
        <v>1538</v>
      </c>
      <c r="L147" t="str">
        <f>feed!N458</f>
        <v>Persia</v>
      </c>
      <c r="M147">
        <f>SUMPRODUCT(MID(0&amp;feed!U458,LARGE(INDEX(ISNUMBER(--MID(feed!U458,ROW($1:$25),1))*
ROW($1:$25),0),ROW($1:$25))+1,1)*10^ROW($1:$25)/10)</f>
        <v>0</v>
      </c>
      <c r="N147" t="str">
        <f>feed!O458</f>
        <v>Untapped</v>
      </c>
      <c r="O147" t="str">
        <f>feed!P458</f>
        <v>Meagre</v>
      </c>
      <c r="P147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11009</v>
      </c>
      <c r="Q147" s="5">
        <f>feed!V458</f>
        <v>0</v>
      </c>
      <c r="R147" t="str">
        <f>feed!S458</f>
        <v>http://blocgame.com/stats.php?id=60131</v>
      </c>
      <c r="S147" s="5" t="str">
        <f>feed!W458</f>
        <v>Questionable</v>
      </c>
    </row>
    <row r="148" spans="1:19" x14ac:dyDescent="0.25">
      <c r="A148" t="str">
        <f>feed!A1020</f>
        <v>Hejaaz</v>
      </c>
      <c r="B148" t="str">
        <f>feed!B1020</f>
        <v>Umar</v>
      </c>
      <c r="C148" t="str">
        <f>feed!K1020</f>
        <v>Wreckage brothers</v>
      </c>
      <c r="D148">
        <f>SUMPRODUCT(MID(0&amp;feed!D1020,LARGE(INDEX(ISNUMBER(--MID(feed!D1020,ROW($1:$25),1))*
ROW($1:$25),0),ROW($1:$25))+1,1)*10^ROW($1:$25)/10)</f>
        <v>9</v>
      </c>
      <c r="E148">
        <f>SUMPRODUCT(MID(0&amp;feed!E1020,LARGE(INDEX(ISNUMBER(--MID(feed!E1020,ROW($1:$25),1))*
ROW($1:$25),0),ROW($1:$25))+1,1)*10^ROW($1:$25)/10)</f>
        <v>2</v>
      </c>
      <c r="F148" t="str">
        <f>feed!F1020</f>
        <v>First World War surplus</v>
      </c>
      <c r="G148">
        <f>SUMPRODUCT(MID(0&amp;feed!G1020,LARGE(INDEX(ISNUMBER(--MID(feed!G1020,ROW($1:$25),1))*
ROW($1:$25),0),ROW($1:$25))+1,1)*10^ROW($1:$25)/10)</f>
        <v>3</v>
      </c>
      <c r="H148" t="str">
        <f>feed!H1020</f>
        <v>Undisciplined Rabble</v>
      </c>
      <c r="I148">
        <f>SUMPRODUCT(MID(0&amp;feed!I1020,LARGE(INDEX(ISNUMBER(--MID(feed!I1020,ROW($1:$25),1))*
ROW($1:$25),0),ROW($1:$25))+1,1)*10^ROW($1:$25)/10)</f>
        <v>11</v>
      </c>
      <c r="J148">
        <f>SUMPRODUCT(MID(0&amp;feed!L1020,LARGE(INDEX(ISNUMBER(--MID(feed!L1020,ROW($1:$25),1))*
ROW($1:$25),0),ROW($1:$25))+1,1)*10^ROW($1:$25)/10)</f>
        <v>224</v>
      </c>
      <c r="K148">
        <f>SUMPRODUCT(MID(0&amp;feed!T1020,LARGE(INDEX(ISNUMBER(--MID(feed!T1020,ROW($1:$25),1))*
ROW($1:$25),0),ROW($1:$25))+1,1)*10^ROW($1:$25)/10)</f>
        <v>1475</v>
      </c>
      <c r="L148" t="str">
        <f>feed!N1020</f>
        <v>Mesopotamia</v>
      </c>
      <c r="M148">
        <f>SUMPRODUCT(MID(0&amp;feed!U1020,LARGE(INDEX(ISNUMBER(--MID(feed!U1020,ROW($1:$25),1))*
ROW($1:$25),0),ROW($1:$25))+1,1)*10^ROW($1:$25)/10)</f>
        <v>0</v>
      </c>
      <c r="N148" t="str">
        <f>feed!O1020</f>
        <v>Untapped</v>
      </c>
      <c r="O148" t="str">
        <f>feed!P1020</f>
        <v>None</v>
      </c>
      <c r="P148" s="4">
        <f>IFERROR(LEFT(SUMPRODUCT(MID(0&amp;feed!R1020,LARGE(INDEX(ISNUMBER(--MID(feed!R1020,ROW($1:$25),1))*
ROW($1:$25),0),ROW($1:$25))+1,1)*10^ROW($1:$25)/10), LEN(SUMPRODUCT(MID(0&amp;feed!R1020,LARGE(INDEX(ISNUMBER(--MID(feed!R1020,ROW($1:$25),1))*
ROW($1:$25),0),ROW($1:$25))+1,1)*10^ROW($1:$25)/10))-1)*1,TRIM(LEFT(SUMPRODUCT(MID(0&amp;feed!R1020,LARGE(INDEX(ISNUMBER(--MID(feed!R1020,ROW($1:$25),1))*
ROW($1:$25),0),ROW($1:$25))+1,1)*10^ROW($1:$25)/10), LEN(SUMPRODUCT(MID(0&amp;feed!R1020,LARGE(INDEX(ISNUMBER(--MID(feed!R1020,ROW($1:$25),1))*
ROW($1:$25),0),ROW($1:$25))+1,1)*10^ROW($1:$25)/10))-1)))</f>
        <v>2930</v>
      </c>
      <c r="Q148" s="5">
        <f>feed!V1020</f>
        <v>0</v>
      </c>
      <c r="R148" t="str">
        <f>feed!S1020</f>
        <v>http://blocgame.com/stats.php?id=58497</v>
      </c>
      <c r="S148" s="5" t="str">
        <f>feed!W1020</f>
        <v>Normal</v>
      </c>
    </row>
    <row r="149" spans="1:19" x14ac:dyDescent="0.25">
      <c r="A149" t="str">
        <f>feed!A313</f>
        <v>New-Zimbabwe</v>
      </c>
      <c r="B149" t="str">
        <f>feed!B313</f>
        <v>Robert Cupabe</v>
      </c>
      <c r="C149" t="str">
        <f>feed!K313</f>
        <v>BAMF</v>
      </c>
      <c r="D149">
        <f>SUMPRODUCT(MID(0&amp;feed!D313,LARGE(INDEX(ISNUMBER(--MID(feed!D313,ROW($1:$25),1))*
ROW($1:$25),0),ROW($1:$25))+1,1)*10^ROW($1:$25)/10)</f>
        <v>113</v>
      </c>
      <c r="E149">
        <f>SUMPRODUCT(MID(0&amp;feed!E313,LARGE(INDEX(ISNUMBER(--MID(feed!E313,ROW($1:$25),1))*
ROW($1:$25),0),ROW($1:$25))+1,1)*10^ROW($1:$25)/10)</f>
        <v>0</v>
      </c>
      <c r="F149" t="str">
        <f>feed!F313</f>
        <v>Korean War surplus</v>
      </c>
      <c r="G149">
        <f>SUMPRODUCT(MID(0&amp;feed!G313,LARGE(INDEX(ISNUMBER(--MID(feed!G313,ROW($1:$25),1))*
ROW($1:$25),0),ROW($1:$25))+1,1)*10^ROW($1:$25)/10)</f>
        <v>5</v>
      </c>
      <c r="H149" t="str">
        <f>feed!H313</f>
        <v>Good</v>
      </c>
      <c r="I149">
        <f>SUMPRODUCT(MID(0&amp;feed!I313,LARGE(INDEX(ISNUMBER(--MID(feed!I313,ROW($1:$25),1))*
ROW($1:$25),0),ROW($1:$25))+1,1)*10^ROW($1:$25)/10)</f>
        <v>37</v>
      </c>
      <c r="J149">
        <f>SUMPRODUCT(MID(0&amp;feed!L313,LARGE(INDEX(ISNUMBER(--MID(feed!L313,ROW($1:$25),1))*
ROW($1:$25),0),ROW($1:$25))+1,1)*10^ROW($1:$25)/10)</f>
        <v>4406</v>
      </c>
      <c r="K149">
        <f>SUMPRODUCT(MID(0&amp;feed!T313,LARGE(INDEX(ISNUMBER(--MID(feed!T313,ROW($1:$25),1))*
ROW($1:$25),0),ROW($1:$25))+1,1)*10^ROW($1:$25)/10)</f>
        <v>1467</v>
      </c>
      <c r="L149" t="str">
        <f>feed!N313</f>
        <v>East Africa</v>
      </c>
      <c r="M149">
        <f>SUMPRODUCT(MID(0&amp;feed!U313,LARGE(INDEX(ISNUMBER(--MID(feed!U313,ROW($1:$25),1))*
ROW($1:$25),0),ROW($1:$25))+1,1)*10^ROW($1:$25)/10)</f>
        <v>0</v>
      </c>
      <c r="N149" t="str">
        <f>feed!O313</f>
        <v>Untapped</v>
      </c>
      <c r="O149" t="str">
        <f>feed!P313</f>
        <v>Mediocre</v>
      </c>
      <c r="P149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38712</v>
      </c>
      <c r="Q149" s="5">
        <f>feed!V313</f>
        <v>0</v>
      </c>
      <c r="R149" t="str">
        <f>feed!S313</f>
        <v>http://blocgame.com/stats.php?id=60059</v>
      </c>
      <c r="S149" s="5" t="str">
        <f>feed!W313</f>
        <v>Gandhi-like</v>
      </c>
    </row>
    <row r="150" spans="1:19" x14ac:dyDescent="0.25">
      <c r="A150" t="str">
        <f>feed!A502</f>
        <v>Infernistan</v>
      </c>
      <c r="B150" t="str">
        <f>feed!B502</f>
        <v>Inferno JR</v>
      </c>
      <c r="C150" t="str">
        <f>feed!K502</f>
        <v>African Socialism</v>
      </c>
      <c r="D150">
        <f>SUMPRODUCT(MID(0&amp;feed!D502,LARGE(INDEX(ISNUMBER(--MID(feed!D502,ROW($1:$25),1))*
ROW($1:$25),0),ROW($1:$25))+1,1)*10^ROW($1:$25)/10)</f>
        <v>25</v>
      </c>
      <c r="E150">
        <f>SUMPRODUCT(MID(0&amp;feed!E502,LARGE(INDEX(ISNUMBER(--MID(feed!E502,ROW($1:$25),1))*
ROW($1:$25),0),ROW($1:$25))+1,1)*10^ROW($1:$25)/10)</f>
        <v>0</v>
      </c>
      <c r="F150" t="str">
        <f>feed!F502</f>
        <v>First World War surplus</v>
      </c>
      <c r="G150">
        <f>SUMPRODUCT(MID(0&amp;feed!G502,LARGE(INDEX(ISNUMBER(--MID(feed!G502,ROW($1:$25),1))*
ROW($1:$25),0),ROW($1:$25))+1,1)*10^ROW($1:$25)/10)</f>
        <v>1</v>
      </c>
      <c r="H150" t="str">
        <f>feed!H502</f>
        <v>Standard</v>
      </c>
      <c r="I150">
        <f>SUMPRODUCT(MID(0&amp;feed!I502,LARGE(INDEX(ISNUMBER(--MID(feed!I502,ROW($1:$25),1))*
ROW($1:$25),0),ROW($1:$25))+1,1)*10^ROW($1:$25)/10)</f>
        <v>3</v>
      </c>
      <c r="J150">
        <f>SUMPRODUCT(MID(0&amp;feed!L502,LARGE(INDEX(ISNUMBER(--MID(feed!L502,ROW($1:$25),1))*
ROW($1:$25),0),ROW($1:$25))+1,1)*10^ROW($1:$25)/10)</f>
        <v>1883</v>
      </c>
      <c r="K150">
        <f>SUMPRODUCT(MID(0&amp;feed!T502,LARGE(INDEX(ISNUMBER(--MID(feed!T502,ROW($1:$25),1))*
ROW($1:$25),0),ROW($1:$25))+1,1)*10^ROW($1:$25)/10)</f>
        <v>1446</v>
      </c>
      <c r="L150" t="str">
        <f>feed!N502</f>
        <v>Egypt</v>
      </c>
      <c r="M150">
        <f>SUMPRODUCT(MID(0&amp;feed!U502,LARGE(INDEX(ISNUMBER(--MID(feed!U502,ROW($1:$25),1))*
ROW($1:$25),0),ROW($1:$25))+1,1)*10^ROW($1:$25)/10)</f>
        <v>0</v>
      </c>
      <c r="N150" t="str">
        <f>feed!O502</f>
        <v>Untapped</v>
      </c>
      <c r="O150" t="str">
        <f>feed!P502</f>
        <v>Mediocre</v>
      </c>
      <c r="P150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22685</v>
      </c>
      <c r="Q150" s="5">
        <f>feed!V502</f>
        <v>0</v>
      </c>
      <c r="R150" t="str">
        <f>feed!S502</f>
        <v>http://blocgame.com/stats.php?id=60304</v>
      </c>
      <c r="S150" s="5" t="str">
        <f>feed!W502</f>
        <v>Angelic</v>
      </c>
    </row>
    <row r="151" spans="1:19" x14ac:dyDescent="0.25">
      <c r="A151" t="str">
        <f>feed!A569</f>
        <v>Heraclea</v>
      </c>
      <c r="B151" t="str">
        <f>feed!B569</f>
        <v>Dionysus</v>
      </c>
      <c r="C151">
        <f>feed!K569</f>
        <v>0</v>
      </c>
      <c r="D151">
        <f>SUMPRODUCT(MID(0&amp;feed!D569,LARGE(INDEX(ISNUMBER(--MID(feed!D569,ROW($1:$25),1))*
ROW($1:$25),0),ROW($1:$25))+1,1)*10^ROW($1:$25)/10)</f>
        <v>8</v>
      </c>
      <c r="E151">
        <f>SUMPRODUCT(MID(0&amp;feed!E569,LARGE(INDEX(ISNUMBER(--MID(feed!E569,ROW($1:$25),1))*
ROW($1:$25),0),ROW($1:$25))+1,1)*10^ROW($1:$25)/10)</f>
        <v>0</v>
      </c>
      <c r="F151" t="str">
        <f>feed!F569</f>
        <v>First World War surplus</v>
      </c>
      <c r="G151">
        <f>SUMPRODUCT(MID(0&amp;feed!G569,LARGE(INDEX(ISNUMBER(--MID(feed!G569,ROW($1:$25),1))*
ROW($1:$25),0),ROW($1:$25))+1,1)*10^ROW($1:$25)/10)</f>
        <v>0</v>
      </c>
      <c r="H151" t="str">
        <f>feed!H569</f>
        <v>Undisciplined Rabble</v>
      </c>
      <c r="I151">
        <f>SUMPRODUCT(MID(0&amp;feed!I569,LARGE(INDEX(ISNUMBER(--MID(feed!I569,ROW($1:$25),1))*
ROW($1:$25),0),ROW($1:$25))+1,1)*10^ROW($1:$25)/10)</f>
        <v>52</v>
      </c>
      <c r="J151">
        <f>SUMPRODUCT(MID(0&amp;feed!L569,LARGE(INDEX(ISNUMBER(--MID(feed!L569,ROW($1:$25),1))*
ROW($1:$25),0),ROW($1:$25))+1,1)*10^ROW($1:$25)/10)</f>
        <v>1448</v>
      </c>
      <c r="K151">
        <f>SUMPRODUCT(MID(0&amp;feed!T569,LARGE(INDEX(ISNUMBER(--MID(feed!T569,ROW($1:$25),1))*
ROW($1:$25),0),ROW($1:$25))+1,1)*10^ROW($1:$25)/10)</f>
        <v>1382</v>
      </c>
      <c r="L151" t="str">
        <f>feed!N569</f>
        <v>Mesopotamia</v>
      </c>
      <c r="M151">
        <f>SUMPRODUCT(MID(0&amp;feed!U569,LARGE(INDEX(ISNUMBER(--MID(feed!U569,ROW($1:$25),1))*
ROW($1:$25),0),ROW($1:$25))+1,1)*10^ROW($1:$25)/10)</f>
        <v>0</v>
      </c>
      <c r="N151" t="str">
        <f>feed!O569</f>
        <v>Untapped</v>
      </c>
      <c r="O151" t="str">
        <f>feed!P569</f>
        <v>Large</v>
      </c>
      <c r="P151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2535</v>
      </c>
      <c r="Q151" s="5">
        <f>feed!V569</f>
        <v>0</v>
      </c>
      <c r="R151" t="str">
        <f>feed!S569</f>
        <v>http://blocgame.com/stats.php?id=50490</v>
      </c>
      <c r="S151" s="5" t="str">
        <f>feed!W569</f>
        <v>Gandhi-like</v>
      </c>
    </row>
    <row r="152" spans="1:19" x14ac:dyDescent="0.25">
      <c r="A152" t="str">
        <f>feed!A629</f>
        <v>toragistan</v>
      </c>
      <c r="B152" t="str">
        <f>feed!B629</f>
        <v>tora</v>
      </c>
      <c r="C152" t="str">
        <f>feed!K629</f>
        <v>Brotherhood of Zion</v>
      </c>
      <c r="D152">
        <f>SUMPRODUCT(MID(0&amp;feed!D629,LARGE(INDEX(ISNUMBER(--MID(feed!D629,ROW($1:$25),1))*
ROW($1:$25),0),ROW($1:$25))+1,1)*10^ROW($1:$25)/10)</f>
        <v>10</v>
      </c>
      <c r="E152">
        <f>SUMPRODUCT(MID(0&amp;feed!E629,LARGE(INDEX(ISNUMBER(--MID(feed!E629,ROW($1:$25),1))*
ROW($1:$25),0),ROW($1:$25))+1,1)*10^ROW($1:$25)/10)</f>
        <v>0</v>
      </c>
      <c r="F152" t="str">
        <f>feed!F629</f>
        <v>Korean War surplus</v>
      </c>
      <c r="G152">
        <f>SUMPRODUCT(MID(0&amp;feed!G629,LARGE(INDEX(ISNUMBER(--MID(feed!G629,ROW($1:$25),1))*
ROW($1:$25),0),ROW($1:$25))+1,1)*10^ROW($1:$25)/10)</f>
        <v>2</v>
      </c>
      <c r="H152" t="str">
        <f>feed!H629</f>
        <v>Elite</v>
      </c>
      <c r="I152">
        <f>SUMPRODUCT(MID(0&amp;feed!I629,LARGE(INDEX(ISNUMBER(--MID(feed!I629,ROW($1:$25),1))*
ROW($1:$25),0),ROW($1:$25))+1,1)*10^ROW($1:$25)/10)</f>
        <v>131</v>
      </c>
      <c r="J152">
        <f>SUMPRODUCT(MID(0&amp;feed!L629,LARGE(INDEX(ISNUMBER(--MID(feed!L629,ROW($1:$25),1))*
ROW($1:$25),0),ROW($1:$25))+1,1)*10^ROW($1:$25)/10)</f>
        <v>1093</v>
      </c>
      <c r="K152">
        <f>SUMPRODUCT(MID(0&amp;feed!T629,LARGE(INDEX(ISNUMBER(--MID(feed!T629,ROW($1:$25),1))*
ROW($1:$25),0),ROW($1:$25))+1,1)*10^ROW($1:$25)/10)</f>
        <v>1366</v>
      </c>
      <c r="L152" t="str">
        <f>feed!N629</f>
        <v>Egypt</v>
      </c>
      <c r="M152">
        <f>SUMPRODUCT(MID(0&amp;feed!U629,LARGE(INDEX(ISNUMBER(--MID(feed!U629,ROW($1:$25),1))*
ROW($1:$25),0),ROW($1:$25))+1,1)*10^ROW($1:$25)/10)</f>
        <v>0</v>
      </c>
      <c r="N152" t="str">
        <f>feed!O629</f>
        <v>Near Depletion</v>
      </c>
      <c r="O152" t="str">
        <f>feed!P629</f>
        <v>None</v>
      </c>
      <c r="P152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3545</v>
      </c>
      <c r="Q152" s="5">
        <f>feed!V629</f>
        <v>0</v>
      </c>
      <c r="R152" t="str">
        <f>feed!S629</f>
        <v>http://blocgame.com/stats.php?id=54934</v>
      </c>
      <c r="S152" s="5" t="str">
        <f>feed!W629</f>
        <v>Gandhi-like</v>
      </c>
    </row>
    <row r="153" spans="1:19" x14ac:dyDescent="0.25">
      <c r="A153" t="str">
        <f>feed!A563</f>
        <v>Baris</v>
      </c>
      <c r="B153" t="str">
        <f>feed!B563</f>
        <v>Apollo</v>
      </c>
      <c r="C153">
        <f>feed!K563</f>
        <v>0</v>
      </c>
      <c r="D153">
        <f>SUMPRODUCT(MID(0&amp;feed!D563,LARGE(INDEX(ISNUMBER(--MID(feed!D563,ROW($1:$25),1))*
ROW($1:$25),0),ROW($1:$25))+1,1)*10^ROW($1:$25)/10)</f>
        <v>5</v>
      </c>
      <c r="E153">
        <f>SUMPRODUCT(MID(0&amp;feed!E563,LARGE(INDEX(ISNUMBER(--MID(feed!E563,ROW($1:$25),1))*
ROW($1:$25),0),ROW($1:$25))+1,1)*10^ROW($1:$25)/10)</f>
        <v>0</v>
      </c>
      <c r="F153" t="str">
        <f>feed!F563</f>
        <v>Second World War surplus</v>
      </c>
      <c r="G153">
        <f>SUMPRODUCT(MID(0&amp;feed!G563,LARGE(INDEX(ISNUMBER(--MID(feed!G563,ROW($1:$25),1))*
ROW($1:$25),0),ROW($1:$25))+1,1)*10^ROW($1:$25)/10)</f>
        <v>0</v>
      </c>
      <c r="H153" t="str">
        <f>feed!H563</f>
        <v>Undisciplined Rabble</v>
      </c>
      <c r="I153">
        <f>SUMPRODUCT(MID(0&amp;feed!I563,LARGE(INDEX(ISNUMBER(--MID(feed!I563,ROW($1:$25),1))*
ROW($1:$25),0),ROW($1:$25))+1,1)*10^ROW($1:$25)/10)</f>
        <v>52</v>
      </c>
      <c r="J153">
        <f>SUMPRODUCT(MID(0&amp;feed!L563,LARGE(INDEX(ISNUMBER(--MID(feed!L563,ROW($1:$25),1))*
ROW($1:$25),0),ROW($1:$25))+1,1)*10^ROW($1:$25)/10)</f>
        <v>1407</v>
      </c>
      <c r="K153">
        <f>SUMPRODUCT(MID(0&amp;feed!T563,LARGE(INDEX(ISNUMBER(--MID(feed!T563,ROW($1:$25),1))*
ROW($1:$25),0),ROW($1:$25))+1,1)*10^ROW($1:$25)/10)</f>
        <v>1355</v>
      </c>
      <c r="L153" t="str">
        <f>feed!N563</f>
        <v>Atlas</v>
      </c>
      <c r="M153">
        <f>SUMPRODUCT(MID(0&amp;feed!U563,LARGE(INDEX(ISNUMBER(--MID(feed!U563,ROW($1:$25),1))*
ROW($1:$25),0),ROW($1:$25))+1,1)*10^ROW($1:$25)/10)</f>
        <v>0</v>
      </c>
      <c r="N153" t="str">
        <f>feed!O563</f>
        <v>Untapped</v>
      </c>
      <c r="O153" t="str">
        <f>feed!P563</f>
        <v>None</v>
      </c>
      <c r="P15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1131</v>
      </c>
      <c r="Q153" s="5">
        <f>feed!V563</f>
        <v>0</v>
      </c>
      <c r="R153" t="str">
        <f>feed!S563</f>
        <v>http://blocgame.com/stats.php?id=50487</v>
      </c>
      <c r="S153" s="5" t="str">
        <f>feed!W563</f>
        <v>Questionable</v>
      </c>
    </row>
    <row r="154" spans="1:19" x14ac:dyDescent="0.25">
      <c r="A154" t="str">
        <f>feed!A1000</f>
        <v>Jewishproud</v>
      </c>
      <c r="B154" t="str">
        <f>feed!B1000</f>
        <v>canihelpu</v>
      </c>
      <c r="C154">
        <f>feed!K1000</f>
        <v>0</v>
      </c>
      <c r="D154">
        <f>SUMPRODUCT(MID(0&amp;feed!D1000,LARGE(INDEX(ISNUMBER(--MID(feed!D1000,ROW($1:$25),1))*
ROW($1:$25),0),ROW($1:$25))+1,1)*10^ROW($1:$25)/10)</f>
        <v>7</v>
      </c>
      <c r="E154">
        <f>SUMPRODUCT(MID(0&amp;feed!E1000,LARGE(INDEX(ISNUMBER(--MID(feed!E1000,ROW($1:$25),1))*
ROW($1:$25),0),ROW($1:$25))+1,1)*10^ROW($1:$25)/10)</f>
        <v>0</v>
      </c>
      <c r="F154" t="str">
        <f>feed!F1000</f>
        <v>Finest of the 19th century</v>
      </c>
      <c r="G154">
        <f>SUMPRODUCT(MID(0&amp;feed!G1000,LARGE(INDEX(ISNUMBER(--MID(feed!G1000,ROW($1:$25),1))*
ROW($1:$25),0),ROW($1:$25))+1,1)*10^ROW($1:$25)/10)</f>
        <v>0</v>
      </c>
      <c r="H154" t="str">
        <f>feed!H1000</f>
        <v>Poor</v>
      </c>
      <c r="I154">
        <f>SUMPRODUCT(MID(0&amp;feed!I1000,LARGE(INDEX(ISNUMBER(--MID(feed!I1000,ROW($1:$25),1))*
ROW($1:$25),0),ROW($1:$25))+1,1)*10^ROW($1:$25)/10)</f>
        <v>123</v>
      </c>
      <c r="J154">
        <f>SUMPRODUCT(MID(0&amp;feed!L1000,LARGE(INDEX(ISNUMBER(--MID(feed!L1000,ROW($1:$25),1))*
ROW($1:$25),0),ROW($1:$25))+1,1)*10^ROW($1:$25)/10)</f>
        <v>256</v>
      </c>
      <c r="K154">
        <f>SUMPRODUCT(MID(0&amp;feed!T1000,LARGE(INDEX(ISNUMBER(--MID(feed!T1000,ROW($1:$25),1))*
ROW($1:$25),0),ROW($1:$25))+1,1)*10^ROW($1:$25)/10)</f>
        <v>1349</v>
      </c>
      <c r="L154" t="str">
        <f>feed!N1000</f>
        <v>Arabia</v>
      </c>
      <c r="M154">
        <f>SUMPRODUCT(MID(0&amp;feed!U1000,LARGE(INDEX(ISNUMBER(--MID(feed!U1000,ROW($1:$25),1))*
ROW($1:$25),0),ROW($1:$25))+1,1)*10^ROW($1:$25)/10)</f>
        <v>0</v>
      </c>
      <c r="N154" t="str">
        <f>feed!O1000</f>
        <v>Untapped</v>
      </c>
      <c r="O154" t="str">
        <f>feed!P1000</f>
        <v>None</v>
      </c>
      <c r="P154" s="4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>16500</v>
      </c>
      <c r="Q154" s="5">
        <f>feed!V1000</f>
        <v>0</v>
      </c>
      <c r="R154" t="str">
        <f>feed!S1000</f>
        <v>http://blocgame.com/stats.php?id=61416</v>
      </c>
      <c r="S154" s="5" t="str">
        <f>feed!W1000</f>
        <v>Angelic</v>
      </c>
    </row>
    <row r="155" spans="1:19" x14ac:dyDescent="0.25">
      <c r="A155" t="str">
        <f>feed!A122</f>
        <v>Hatmistan</v>
      </c>
      <c r="B155" t="str">
        <f>feed!B122</f>
        <v>Pertti II</v>
      </c>
      <c r="C155" t="str">
        <f>feed!K122</f>
        <v>BAMF</v>
      </c>
      <c r="D155">
        <f>SUMPRODUCT(MID(0&amp;feed!D122,LARGE(INDEX(ISNUMBER(--MID(feed!D122,ROW($1:$25),1))*
ROW($1:$25),0),ROW($1:$25))+1,1)*10^ROW($1:$25)/10)</f>
        <v>179</v>
      </c>
      <c r="E155">
        <f>SUMPRODUCT(MID(0&amp;feed!E122,LARGE(INDEX(ISNUMBER(--MID(feed!E122,ROW($1:$25),1))*
ROW($1:$25),0),ROW($1:$25))+1,1)*10^ROW($1:$25)/10)</f>
        <v>16</v>
      </c>
      <c r="F155" t="str">
        <f>feed!F122</f>
        <v>Almost Modern</v>
      </c>
      <c r="G155">
        <f>SUMPRODUCT(MID(0&amp;feed!G122,LARGE(INDEX(ISNUMBER(--MID(feed!G122,ROW($1:$25),1))*
ROW($1:$25),0),ROW($1:$25))+1,1)*10^ROW($1:$25)/10)</f>
        <v>6</v>
      </c>
      <c r="H155" t="str">
        <f>feed!H122</f>
        <v>Good</v>
      </c>
      <c r="I155">
        <f>SUMPRODUCT(MID(0&amp;feed!I122,LARGE(INDEX(ISNUMBER(--MID(feed!I122,ROW($1:$25),1))*
ROW($1:$25),0),ROW($1:$25))+1,1)*10^ROW($1:$25)/10)</f>
        <v>103</v>
      </c>
      <c r="J155">
        <f>SUMPRODUCT(MID(0&amp;feed!L122,LARGE(INDEX(ISNUMBER(--MID(feed!L122,ROW($1:$25),1))*
ROW($1:$25),0),ROW($1:$25))+1,1)*10^ROW($1:$25)/10)</f>
        <v>11059</v>
      </c>
      <c r="K155">
        <f>SUMPRODUCT(MID(0&amp;feed!T122,LARGE(INDEX(ISNUMBER(--MID(feed!T122,ROW($1:$25),1))*
ROW($1:$25),0),ROW($1:$25))+1,1)*10^ROW($1:$25)/10)</f>
        <v>1345</v>
      </c>
      <c r="L155" t="str">
        <f>feed!N122</f>
        <v>Atlas</v>
      </c>
      <c r="M155">
        <f>SUMPRODUCT(MID(0&amp;feed!U122,LARGE(INDEX(ISNUMBER(--MID(feed!U122,ROW($1:$25),1))*
ROW($1:$25),0),ROW($1:$25))+1,1)*10^ROW($1:$25)/10)</f>
        <v>0</v>
      </c>
      <c r="N155" t="str">
        <f>feed!O122</f>
        <v>Untapped</v>
      </c>
      <c r="O155" t="str">
        <f>feed!P122</f>
        <v>Very Powerful</v>
      </c>
      <c r="P155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14473</v>
      </c>
      <c r="Q155" s="5">
        <f>feed!V122</f>
        <v>0</v>
      </c>
      <c r="R155" t="str">
        <f>feed!S122</f>
        <v>http://blocgame.com/stats.php?id=46162</v>
      </c>
      <c r="S155" s="5" t="str">
        <f>feed!W122</f>
        <v>Gandhi-like</v>
      </c>
    </row>
    <row r="156" spans="1:19" x14ac:dyDescent="0.25">
      <c r="A156" t="str">
        <f>feed!A40</f>
        <v>nation name</v>
      </c>
      <c r="B156" t="str">
        <f>feed!B40</f>
        <v>alysdexia</v>
      </c>
      <c r="C156" t="str">
        <f>feed!K40</f>
        <v>BAMF</v>
      </c>
      <c r="D156">
        <f>SUMPRODUCT(MID(0&amp;feed!D40,LARGE(INDEX(ISNUMBER(--MID(feed!D40,ROW($1:$25),1))*
ROW($1:$25),0),ROW($1:$25))+1,1)*10^ROW($1:$25)/10)</f>
        <v>259</v>
      </c>
      <c r="E156">
        <f>SUMPRODUCT(MID(0&amp;feed!E40,LARGE(INDEX(ISNUMBER(--MID(feed!E40,ROW($1:$25),1))*
ROW($1:$25),0),ROW($1:$25))+1,1)*10^ROW($1:$25)/10)</f>
        <v>37</v>
      </c>
      <c r="F156" t="str">
        <f>feed!F40</f>
        <v>Persian Gulf War surplus</v>
      </c>
      <c r="G156">
        <f>SUMPRODUCT(MID(0&amp;feed!G40,LARGE(INDEX(ISNUMBER(--MID(feed!G40,ROW($1:$25),1))*
ROW($1:$25),0),ROW($1:$25))+1,1)*10^ROW($1:$25)/10)</f>
        <v>11</v>
      </c>
      <c r="H156" t="str">
        <f>feed!H40</f>
        <v>Elite</v>
      </c>
      <c r="I156">
        <f>SUMPRODUCT(MID(0&amp;feed!I40,LARGE(INDEX(ISNUMBER(--MID(feed!I40,ROW($1:$25),1))*
ROW($1:$25),0),ROW($1:$25))+1,1)*10^ROW($1:$25)/10)</f>
        <v>12</v>
      </c>
      <c r="J156">
        <f>SUMPRODUCT(MID(0&amp;feed!L40,LARGE(INDEX(ISNUMBER(--MID(feed!L40,ROW($1:$25),1))*
ROW($1:$25),0),ROW($1:$25))+1,1)*10^ROW($1:$25)/10)</f>
        <v>18219</v>
      </c>
      <c r="K156">
        <f>SUMPRODUCT(MID(0&amp;feed!T40,LARGE(INDEX(ISNUMBER(--MID(feed!T40,ROW($1:$25),1))*
ROW($1:$25),0),ROW($1:$25))+1,1)*10^ROW($1:$25)/10)</f>
        <v>1325</v>
      </c>
      <c r="L156" t="str">
        <f>feed!N40</f>
        <v>Mesopotamia</v>
      </c>
      <c r="M156">
        <f>SUMPRODUCT(MID(0&amp;feed!U40,LARGE(INDEX(ISNUMBER(--MID(feed!U40,ROW($1:$25),1))*
ROW($1:$25),0),ROW($1:$25))+1,1)*10^ROW($1:$25)/10)</f>
        <v>0</v>
      </c>
      <c r="N156" t="str">
        <f>feed!O40</f>
        <v>Untapped</v>
      </c>
      <c r="O156" t="str">
        <f>feed!P40</f>
        <v>Very Powerful</v>
      </c>
      <c r="P156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24759</v>
      </c>
      <c r="Q156" s="5">
        <f>feed!V40</f>
        <v>0</v>
      </c>
      <c r="R156" t="str">
        <f>feed!S40</f>
        <v>http://blocgame.com/stats.php?id=49652</v>
      </c>
      <c r="S156" s="5" t="str">
        <f>feed!W40</f>
        <v>Gandhi-like</v>
      </c>
    </row>
    <row r="157" spans="1:19" x14ac:dyDescent="0.25">
      <c r="A157" t="str">
        <f>feed!A398</f>
        <v>Hamshiretonland</v>
      </c>
      <c r="B157" t="str">
        <f>feed!B398</f>
        <v>Lord Hamshiretonburrough</v>
      </c>
      <c r="C157" t="str">
        <f>feed!K398</f>
        <v>Brotherhood of Nod</v>
      </c>
      <c r="D157">
        <f>SUMPRODUCT(MID(0&amp;feed!D398,LARGE(INDEX(ISNUMBER(--MID(feed!D398,ROW($1:$25),1))*
ROW($1:$25),0),ROW($1:$25))+1,1)*10^ROW($1:$25)/10)</f>
        <v>117</v>
      </c>
      <c r="E157">
        <f>SUMPRODUCT(MID(0&amp;feed!E398,LARGE(INDEX(ISNUMBER(--MID(feed!E398,ROW($1:$25),1))*
ROW($1:$25),0),ROW($1:$25))+1,1)*10^ROW($1:$25)/10)</f>
        <v>4</v>
      </c>
      <c r="F157" t="str">
        <f>feed!F398</f>
        <v>Almost Modern</v>
      </c>
      <c r="G157">
        <f>SUMPRODUCT(MID(0&amp;feed!G398,LARGE(INDEX(ISNUMBER(--MID(feed!G398,ROW($1:$25),1))*
ROW($1:$25),0),ROW($1:$25))+1,1)*10^ROW($1:$25)/10)</f>
        <v>4</v>
      </c>
      <c r="H157" t="str">
        <f>feed!H398</f>
        <v>Standard</v>
      </c>
      <c r="I157">
        <f>SUMPRODUCT(MID(0&amp;feed!I398,LARGE(INDEX(ISNUMBER(--MID(feed!I398,ROW($1:$25),1))*
ROW($1:$25),0),ROW($1:$25))+1,1)*10^ROW($1:$25)/10)</f>
        <v>26</v>
      </c>
      <c r="J157">
        <f>SUMPRODUCT(MID(0&amp;feed!L398,LARGE(INDEX(ISNUMBER(--MID(feed!L398,ROW($1:$25),1))*
ROW($1:$25),0),ROW($1:$25))+1,1)*10^ROW($1:$25)/10)</f>
        <v>2937</v>
      </c>
      <c r="K157">
        <f>SUMPRODUCT(MID(0&amp;feed!T398,LARGE(INDEX(ISNUMBER(--MID(feed!T398,ROW($1:$25),1))*
ROW($1:$25),0),ROW($1:$25))+1,1)*10^ROW($1:$25)/10)</f>
        <v>1308</v>
      </c>
      <c r="L157" t="str">
        <f>feed!N398</f>
        <v>Congo</v>
      </c>
      <c r="M157">
        <f>SUMPRODUCT(MID(0&amp;feed!U398,LARGE(INDEX(ISNUMBER(--MID(feed!U398,ROW($1:$25),1))*
ROW($1:$25),0),ROW($1:$25))+1,1)*10^ROW($1:$25)/10)</f>
        <v>1</v>
      </c>
      <c r="N157" t="str">
        <f>feed!O398</f>
        <v>Untapped</v>
      </c>
      <c r="O157" t="str">
        <f>feed!P398</f>
        <v>Very Powerful</v>
      </c>
      <c r="P157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24870</v>
      </c>
      <c r="Q157" s="5">
        <f>feed!V398</f>
        <v>0</v>
      </c>
      <c r="R157" t="str">
        <f>feed!S398</f>
        <v>http://blocgame.com/stats.php?id=58470</v>
      </c>
      <c r="S157" s="5" t="str">
        <f>feed!W398</f>
        <v>Gandhi-like</v>
      </c>
    </row>
    <row r="158" spans="1:19" x14ac:dyDescent="0.25">
      <c r="A158" t="str">
        <f>feed!A716</f>
        <v>Galifrey</v>
      </c>
      <c r="B158" t="str">
        <f>feed!B716</f>
        <v>Eduardo lomeli</v>
      </c>
      <c r="C158" t="str">
        <f>feed!K716</f>
        <v>Legends</v>
      </c>
      <c r="D158">
        <f>SUMPRODUCT(MID(0&amp;feed!D716,LARGE(INDEX(ISNUMBER(--MID(feed!D716,ROW($1:$25),1))*
ROW($1:$25),0),ROW($1:$25))+1,1)*10^ROW($1:$25)/10)</f>
        <v>89</v>
      </c>
      <c r="E158">
        <f>SUMPRODUCT(MID(0&amp;feed!E716,LARGE(INDEX(ISNUMBER(--MID(feed!E716,ROW($1:$25),1))*
ROW($1:$25),0),ROW($1:$25))+1,1)*10^ROW($1:$25)/10)</f>
        <v>4</v>
      </c>
      <c r="F158" t="str">
        <f>feed!F716</f>
        <v>Second World War surplus</v>
      </c>
      <c r="G158">
        <f>SUMPRODUCT(MID(0&amp;feed!G716,LARGE(INDEX(ISNUMBER(--MID(feed!G716,ROW($1:$25),1))*
ROW($1:$25),0),ROW($1:$25))+1,1)*10^ROW($1:$25)/10)</f>
        <v>3</v>
      </c>
      <c r="H158" t="str">
        <f>feed!H716</f>
        <v>Elite</v>
      </c>
      <c r="I158">
        <f>SUMPRODUCT(MID(0&amp;feed!I716,LARGE(INDEX(ISNUMBER(--MID(feed!I716,ROW($1:$25),1))*
ROW($1:$25),0),ROW($1:$25))+1,1)*10^ROW($1:$25)/10)</f>
        <v>5</v>
      </c>
      <c r="J158">
        <f>SUMPRODUCT(MID(0&amp;feed!L716,LARGE(INDEX(ISNUMBER(--MID(feed!L716,ROW($1:$25),1))*
ROW($1:$25),0),ROW($1:$25))+1,1)*10^ROW($1:$25)/10)</f>
        <v>673</v>
      </c>
      <c r="K158">
        <f>SUMPRODUCT(MID(0&amp;feed!T716,LARGE(INDEX(ISNUMBER(--MID(feed!T716,ROW($1:$25),1))*
ROW($1:$25),0),ROW($1:$25))+1,1)*10^ROW($1:$25)/10)</f>
        <v>1305</v>
      </c>
      <c r="L158" t="str">
        <f>feed!N716</f>
        <v>West Africa</v>
      </c>
      <c r="M158">
        <f>SUMPRODUCT(MID(0&amp;feed!U716,LARGE(INDEX(ISNUMBER(--MID(feed!U716,ROW($1:$25),1))*
ROW($1:$25),0),ROW($1:$25))+1,1)*10^ROW($1:$25)/10)</f>
        <v>0</v>
      </c>
      <c r="N158" t="str">
        <f>feed!O716</f>
        <v>Depleted</v>
      </c>
      <c r="O158" t="str">
        <f>feed!P716</f>
        <v>Very Powerful</v>
      </c>
      <c r="P158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25046</v>
      </c>
      <c r="Q158" s="5">
        <f>feed!V716</f>
        <v>0</v>
      </c>
      <c r="R158" t="str">
        <f>feed!S716</f>
        <v>http://blocgame.com/stats.php?id=51939</v>
      </c>
      <c r="S158" s="5" t="str">
        <f>feed!W716</f>
        <v>Good</v>
      </c>
    </row>
    <row r="159" spans="1:19" x14ac:dyDescent="0.25">
      <c r="A159" t="str">
        <f>feed!A752</f>
        <v>Velasquez</v>
      </c>
      <c r="B159" t="str">
        <f>feed!B752</f>
        <v>Suck &amp; Punch</v>
      </c>
      <c r="C159">
        <f>feed!K752</f>
        <v>0</v>
      </c>
      <c r="D159">
        <f>SUMPRODUCT(MID(0&amp;feed!D752,LARGE(INDEX(ISNUMBER(--MID(feed!D752,ROW($1:$25),1))*
ROW($1:$25),0),ROW($1:$25))+1,1)*10^ROW($1:$25)/10)</f>
        <v>34</v>
      </c>
      <c r="E159">
        <f>SUMPRODUCT(MID(0&amp;feed!E752,LARGE(INDEX(ISNUMBER(--MID(feed!E752,ROW($1:$25),1))*
ROW($1:$25),0),ROW($1:$25))+1,1)*10^ROW($1:$25)/10)</f>
        <v>0</v>
      </c>
      <c r="F159" t="str">
        <f>feed!F752</f>
        <v>Second World War surplus</v>
      </c>
      <c r="G159">
        <f>SUMPRODUCT(MID(0&amp;feed!G752,LARGE(INDEX(ISNUMBER(--MID(feed!G752,ROW($1:$25),1))*
ROW($1:$25),0),ROW($1:$25))+1,1)*10^ROW($1:$25)/10)</f>
        <v>1</v>
      </c>
      <c r="H159" t="str">
        <f>feed!H752</f>
        <v>Elite</v>
      </c>
      <c r="I159">
        <f>SUMPRODUCT(MID(0&amp;feed!I752,LARGE(INDEX(ISNUMBER(--MID(feed!I752,ROW($1:$25),1))*
ROW($1:$25),0),ROW($1:$25))+1,1)*10^ROW($1:$25)/10)</f>
        <v>10</v>
      </c>
      <c r="J159">
        <f>SUMPRODUCT(MID(0&amp;feed!L752,LARGE(INDEX(ISNUMBER(--MID(feed!L752,ROW($1:$25),1))*
ROW($1:$25),0),ROW($1:$25))+1,1)*10^ROW($1:$25)/10)</f>
        <v>558</v>
      </c>
      <c r="K159">
        <f>SUMPRODUCT(MID(0&amp;feed!T752,LARGE(INDEX(ISNUMBER(--MID(feed!T752,ROW($1:$25),1))*
ROW($1:$25),0),ROW($1:$25))+1,1)*10^ROW($1:$25)/10)</f>
        <v>1284</v>
      </c>
      <c r="L159" t="str">
        <f>feed!N752</f>
        <v>Arabia</v>
      </c>
      <c r="M159">
        <f>SUMPRODUCT(MID(0&amp;feed!U752,LARGE(INDEX(ISNUMBER(--MID(feed!U752,ROW($1:$25),1))*
ROW($1:$25),0),ROW($1:$25))+1,1)*10^ROW($1:$25)/10)</f>
        <v>0</v>
      </c>
      <c r="N159" t="str">
        <f>feed!O752</f>
        <v>Near Depletion</v>
      </c>
      <c r="O159" t="str">
        <f>feed!P752</f>
        <v>Mediocre</v>
      </c>
      <c r="P159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18789</v>
      </c>
      <c r="Q159" s="5">
        <f>feed!V752</f>
        <v>0</v>
      </c>
      <c r="R159" t="str">
        <f>feed!S752</f>
        <v>http://blocgame.com/stats.php?id=60993</v>
      </c>
      <c r="S159" s="5" t="str">
        <f>feed!W752</f>
        <v>Gandhi-like</v>
      </c>
    </row>
    <row r="160" spans="1:19" x14ac:dyDescent="0.25">
      <c r="A160" t="str">
        <f>feed!A1040</f>
        <v>Poland</v>
      </c>
      <c r="B160" t="str">
        <f>feed!B1040</f>
        <v>Captain Slow</v>
      </c>
      <c r="C160" t="str">
        <f>feed!K1040</f>
        <v>Brotherhood of Zion</v>
      </c>
      <c r="D160">
        <f>SUMPRODUCT(MID(0&amp;feed!D1040,LARGE(INDEX(ISNUMBER(--MID(feed!D1040,ROW($1:$25),1))*
ROW($1:$25),0),ROW($1:$25))+1,1)*10^ROW($1:$25)/10)</f>
        <v>13</v>
      </c>
      <c r="E160">
        <f>SUMPRODUCT(MID(0&amp;feed!E1040,LARGE(INDEX(ISNUMBER(--MID(feed!E1040,ROW($1:$25),1))*
ROW($1:$25),0),ROW($1:$25))+1,1)*10^ROW($1:$25)/10)</f>
        <v>0</v>
      </c>
      <c r="F160" t="str">
        <f>feed!F1040</f>
        <v>First World War surplus</v>
      </c>
      <c r="G160">
        <f>SUMPRODUCT(MID(0&amp;feed!G1040,LARGE(INDEX(ISNUMBER(--MID(feed!G1040,ROW($1:$25),1))*
ROW($1:$25),0),ROW($1:$25))+1,1)*10^ROW($1:$25)/10)</f>
        <v>0</v>
      </c>
      <c r="H160" t="str">
        <f>feed!H1040</f>
        <v>Standard</v>
      </c>
      <c r="I160">
        <f>SUMPRODUCT(MID(0&amp;feed!I1040,LARGE(INDEX(ISNUMBER(--MID(feed!I1040,ROW($1:$25),1))*
ROW($1:$25),0),ROW($1:$25))+1,1)*10^ROW($1:$25)/10)</f>
        <v>173</v>
      </c>
      <c r="J160">
        <f>SUMPRODUCT(MID(0&amp;feed!L1040,LARGE(INDEX(ISNUMBER(--MID(feed!L1040,ROW($1:$25),1))*
ROW($1:$25),0),ROW($1:$25))+1,1)*10^ROW($1:$25)/10)</f>
        <v>153</v>
      </c>
      <c r="K160">
        <f>SUMPRODUCT(MID(0&amp;feed!T1040,LARGE(INDEX(ISNUMBER(--MID(feed!T1040,ROW($1:$25),1))*
ROW($1:$25),0),ROW($1:$25))+1,1)*10^ROW($1:$25)/10)</f>
        <v>1258</v>
      </c>
      <c r="L160" t="str">
        <f>feed!N1040</f>
        <v>Mesopotamia</v>
      </c>
      <c r="M160">
        <f>SUMPRODUCT(MID(0&amp;feed!U1040,LARGE(INDEX(ISNUMBER(--MID(feed!U1040,ROW($1:$25),1))*
ROW($1:$25),0),ROW($1:$25))+1,1)*10^ROW($1:$25)/10)</f>
        <v>0</v>
      </c>
      <c r="N160" t="str">
        <f>feed!O1040</f>
        <v>Untapped</v>
      </c>
      <c r="O160" t="str">
        <f>feed!P1040</f>
        <v>Meagre</v>
      </c>
      <c r="P160" s="4">
        <f>IFERROR(LEFT(SUMPRODUCT(MID(0&amp;feed!R1040,LARGE(INDEX(ISNUMBER(--MID(feed!R1040,ROW($1:$25),1))*
ROW($1:$25),0),ROW($1:$25))+1,1)*10^ROW($1:$25)/10), LEN(SUMPRODUCT(MID(0&amp;feed!R1040,LARGE(INDEX(ISNUMBER(--MID(feed!R1040,ROW($1:$25),1))*
ROW($1:$25),0),ROW($1:$25))+1,1)*10^ROW($1:$25)/10))-1)*1,TRIM(LEFT(SUMPRODUCT(MID(0&amp;feed!R1040,LARGE(INDEX(ISNUMBER(--MID(feed!R1040,ROW($1:$25),1))*
ROW($1:$25),0),ROW($1:$25))+1,1)*10^ROW($1:$25)/10), LEN(SUMPRODUCT(MID(0&amp;feed!R1040,LARGE(INDEX(ISNUMBER(--MID(feed!R1040,ROW($1:$25),1))*
ROW($1:$25),0),ROW($1:$25))+1,1)*10^ROW($1:$25)/10))-1)))</f>
        <v>20000</v>
      </c>
      <c r="Q160" s="5">
        <f>feed!V1040</f>
        <v>0</v>
      </c>
      <c r="R160" t="str">
        <f>feed!S1040</f>
        <v>http://blocgame.com/stats.php?id=39011</v>
      </c>
      <c r="S160" s="5" t="str">
        <f>feed!W1040</f>
        <v>Gandhi-like</v>
      </c>
    </row>
    <row r="161" spans="1:19" x14ac:dyDescent="0.25">
      <c r="A161" t="str">
        <f>feed!A850</f>
        <v>Caucasia</v>
      </c>
      <c r="B161" t="str">
        <f>feed!B850</f>
        <v>Vasya</v>
      </c>
      <c r="C161">
        <f>feed!K850</f>
        <v>0</v>
      </c>
      <c r="D161">
        <f>SUMPRODUCT(MID(0&amp;feed!D850,LARGE(INDEX(ISNUMBER(--MID(feed!D850,ROW($1:$25),1))*
ROW($1:$25),0),ROW($1:$25))+1,1)*10^ROW($1:$25)/10)</f>
        <v>40</v>
      </c>
      <c r="E161">
        <f>SUMPRODUCT(MID(0&amp;feed!E850,LARGE(INDEX(ISNUMBER(--MID(feed!E850,ROW($1:$25),1))*
ROW($1:$25),0),ROW($1:$25))+1,1)*10^ROW($1:$25)/10)</f>
        <v>0</v>
      </c>
      <c r="F161" t="str">
        <f>feed!F850</f>
        <v>Second World War surplus</v>
      </c>
      <c r="G161">
        <f>SUMPRODUCT(MID(0&amp;feed!G850,LARGE(INDEX(ISNUMBER(--MID(feed!G850,ROW($1:$25),1))*
ROW($1:$25),0),ROW($1:$25))+1,1)*10^ROW($1:$25)/10)</f>
        <v>1</v>
      </c>
      <c r="H161" t="str">
        <f>feed!H850</f>
        <v>Standard</v>
      </c>
      <c r="I161">
        <f>SUMPRODUCT(MID(0&amp;feed!I850,LARGE(INDEX(ISNUMBER(--MID(feed!I850,ROW($1:$25),1))*
ROW($1:$25),0),ROW($1:$25))+1,1)*10^ROW($1:$25)/10)</f>
        <v>9</v>
      </c>
      <c r="J161">
        <f>SUMPRODUCT(MID(0&amp;feed!L850,LARGE(INDEX(ISNUMBER(--MID(feed!L850,ROW($1:$25),1))*
ROW($1:$25),0),ROW($1:$25))+1,1)*10^ROW($1:$25)/10)</f>
        <v>382</v>
      </c>
      <c r="K161">
        <f>SUMPRODUCT(MID(0&amp;feed!T850,LARGE(INDEX(ISNUMBER(--MID(feed!T850,ROW($1:$25),1))*
ROW($1:$25),0),ROW($1:$25))+1,1)*10^ROW($1:$25)/10)</f>
        <v>1248</v>
      </c>
      <c r="L161" t="str">
        <f>feed!N850</f>
        <v>Persia</v>
      </c>
      <c r="M161">
        <f>SUMPRODUCT(MID(0&amp;feed!U850,LARGE(INDEX(ISNUMBER(--MID(feed!U850,ROW($1:$25),1))*
ROW($1:$25),0),ROW($1:$25))+1,1)*10^ROW($1:$25)/10)</f>
        <v>0</v>
      </c>
      <c r="N161">
        <f>feed!O850</f>
        <v>0</v>
      </c>
      <c r="O161" t="str">
        <f>feed!P850</f>
        <v>Somewhat Large</v>
      </c>
      <c r="P161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161" s="5">
        <f>feed!V850</f>
        <v>0</v>
      </c>
      <c r="R161" t="str">
        <f>feed!S850</f>
        <v>http://blocgame.com/stats.php?id=61029</v>
      </c>
      <c r="S161" s="5" t="str">
        <f>feed!W850</f>
        <v>Gandhi-like</v>
      </c>
    </row>
    <row r="162" spans="1:19" x14ac:dyDescent="0.25">
      <c r="A162" t="str">
        <f>feed!A35</f>
        <v>Canuckistan!!</v>
      </c>
      <c r="B162" t="str">
        <f>feed!B35</f>
        <v>Cosmic Canuck</v>
      </c>
      <c r="C162" t="str">
        <f>feed!K35</f>
        <v>Brotherhood of Nod</v>
      </c>
      <c r="D162">
        <f>SUMPRODUCT(MID(0&amp;feed!D35,LARGE(INDEX(ISNUMBER(--MID(feed!D35,ROW($1:$25),1))*
ROW($1:$25),0),ROW($1:$25))+1,1)*10^ROW($1:$25)/10)</f>
        <v>349</v>
      </c>
      <c r="E162">
        <f>SUMPRODUCT(MID(0&amp;feed!E35,LARGE(INDEX(ISNUMBER(--MID(feed!E35,ROW($1:$25),1))*
ROW($1:$25),0),ROW($1:$25))+1,1)*10^ROW($1:$25)/10)</f>
        <v>35</v>
      </c>
      <c r="F162" t="str">
        <f>feed!F35</f>
        <v>Persian Gulf War surplus</v>
      </c>
      <c r="G162">
        <f>SUMPRODUCT(MID(0&amp;feed!G35,LARGE(INDEX(ISNUMBER(--MID(feed!G35,ROW($1:$25),1))*
ROW($1:$25),0),ROW($1:$25))+1,1)*10^ROW($1:$25)/10)</f>
        <v>19</v>
      </c>
      <c r="H162" t="str">
        <f>feed!H35</f>
        <v>Standard</v>
      </c>
      <c r="I162">
        <f>SUMPRODUCT(MID(0&amp;feed!I35,LARGE(INDEX(ISNUMBER(--MID(feed!I35,ROW($1:$25),1))*
ROW($1:$25),0),ROW($1:$25))+1,1)*10^ROW($1:$25)/10)</f>
        <v>7</v>
      </c>
      <c r="J162">
        <f>SUMPRODUCT(MID(0&amp;feed!L35,LARGE(INDEX(ISNUMBER(--MID(feed!L35,ROW($1:$25),1))*
ROW($1:$25),0),ROW($1:$25))+1,1)*10^ROW($1:$25)/10)</f>
        <v>19696</v>
      </c>
      <c r="K162">
        <f>SUMPRODUCT(MID(0&amp;feed!T35,LARGE(INDEX(ISNUMBER(--MID(feed!T35,ROW($1:$25),1))*
ROW($1:$25),0),ROW($1:$25))+1,1)*10^ROW($1:$25)/10)</f>
        <v>1148</v>
      </c>
      <c r="L162" t="str">
        <f>feed!N35</f>
        <v>Persia</v>
      </c>
      <c r="M162">
        <f>SUMPRODUCT(MID(0&amp;feed!U35,LARGE(INDEX(ISNUMBER(--MID(feed!U35,ROW($1:$25),1))*
ROW($1:$25),0),ROW($1:$25))+1,1)*10^ROW($1:$25)/10)</f>
        <v>1</v>
      </c>
      <c r="N162" t="str">
        <f>feed!O35</f>
        <v>Plentiful</v>
      </c>
      <c r="O162" t="str">
        <f>feed!P35</f>
        <v>Very Powerful</v>
      </c>
      <c r="P162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103286</v>
      </c>
      <c r="Q162" s="5">
        <f>feed!V35</f>
        <v>0</v>
      </c>
      <c r="R162" t="str">
        <f>feed!S35</f>
        <v>http://blocgame.com/stats.php?id=49526</v>
      </c>
      <c r="S162" s="5" t="str">
        <f>feed!W35</f>
        <v>Gandhi-like</v>
      </c>
    </row>
    <row r="163" spans="1:19" x14ac:dyDescent="0.25">
      <c r="A163" t="str">
        <f>feed!A141</f>
        <v>Palmeiras</v>
      </c>
      <c r="B163" t="str">
        <f>feed!B141</f>
        <v>BrPony</v>
      </c>
      <c r="C163" t="str">
        <f>feed!K141</f>
        <v>Non-Aligned Movement</v>
      </c>
      <c r="D163">
        <f>SUMPRODUCT(MID(0&amp;feed!D141,LARGE(INDEX(ISNUMBER(--MID(feed!D141,ROW($1:$25),1))*
ROW($1:$25),0),ROW($1:$25))+1,1)*10^ROW($1:$25)/10)</f>
        <v>218</v>
      </c>
      <c r="E163">
        <f>SUMPRODUCT(MID(0&amp;feed!E141,LARGE(INDEX(ISNUMBER(--MID(feed!E141,ROW($1:$25),1))*
ROW($1:$25),0),ROW($1:$25))+1,1)*10^ROW($1:$25)/10)</f>
        <v>51</v>
      </c>
      <c r="F163" t="str">
        <f>feed!F141</f>
        <v>Advanced</v>
      </c>
      <c r="G163">
        <f>SUMPRODUCT(MID(0&amp;feed!G141,LARGE(INDEX(ISNUMBER(--MID(feed!G141,ROW($1:$25),1))*
ROW($1:$25),0),ROW($1:$25))+1,1)*10^ROW($1:$25)/10)</f>
        <v>8</v>
      </c>
      <c r="H163" t="str">
        <f>feed!H141</f>
        <v>Standard</v>
      </c>
      <c r="I163">
        <f>SUMPRODUCT(MID(0&amp;feed!I141,LARGE(INDEX(ISNUMBER(--MID(feed!I141,ROW($1:$25),1))*
ROW($1:$25),0),ROW($1:$25))+1,1)*10^ROW($1:$25)/10)</f>
        <v>9</v>
      </c>
      <c r="J163">
        <f>SUMPRODUCT(MID(0&amp;feed!L141,LARGE(INDEX(ISNUMBER(--MID(feed!L141,ROW($1:$25),1))*
ROW($1:$25),0),ROW($1:$25))+1,1)*10^ROW($1:$25)/10)</f>
        <v>10265</v>
      </c>
      <c r="K163">
        <f>SUMPRODUCT(MID(0&amp;feed!T141,LARGE(INDEX(ISNUMBER(--MID(feed!T141,ROW($1:$25),1))*
ROW($1:$25),0),ROW($1:$25))+1,1)*10^ROW($1:$25)/10)</f>
        <v>1113</v>
      </c>
      <c r="L163" t="str">
        <f>feed!N141</f>
        <v>Mesopotamia</v>
      </c>
      <c r="M163">
        <f>SUMPRODUCT(MID(0&amp;feed!U141,LARGE(INDEX(ISNUMBER(--MID(feed!U141,ROW($1:$25),1))*
ROW($1:$25),0),ROW($1:$25))+1,1)*10^ROW($1:$25)/10)</f>
        <v>1</v>
      </c>
      <c r="N163" t="str">
        <f>feed!O141</f>
        <v>Untapped</v>
      </c>
      <c r="O163" t="str">
        <f>feed!P141</f>
        <v>Very Powerful</v>
      </c>
      <c r="P163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27949</v>
      </c>
      <c r="Q163" s="5">
        <f>feed!V141</f>
        <v>0</v>
      </c>
      <c r="R163" t="str">
        <f>feed!S141</f>
        <v>http://blocgame.com/stats.php?id=52988</v>
      </c>
      <c r="S163" s="5" t="str">
        <f>feed!W141</f>
        <v>Gandhi-like</v>
      </c>
    </row>
    <row r="164" spans="1:19" x14ac:dyDescent="0.25">
      <c r="A164" t="str">
        <f>feed!A747</f>
        <v>Meleis</v>
      </c>
      <c r="B164" t="str">
        <f>feed!B747</f>
        <v>dymm zach de la rocha</v>
      </c>
      <c r="C164" t="str">
        <f>feed!K747</f>
        <v>ASEANG</v>
      </c>
      <c r="D164">
        <f>SUMPRODUCT(MID(0&amp;feed!D747,LARGE(INDEX(ISNUMBER(--MID(feed!D747,ROW($1:$25),1))*
ROW($1:$25),0),ROW($1:$25))+1,1)*10^ROW($1:$25)/10)</f>
        <v>11</v>
      </c>
      <c r="E164">
        <f>SUMPRODUCT(MID(0&amp;feed!E747,LARGE(INDEX(ISNUMBER(--MID(feed!E747,ROW($1:$25),1))*
ROW($1:$25),0),ROW($1:$25))+1,1)*10^ROW($1:$25)/10)</f>
        <v>1</v>
      </c>
      <c r="F164" t="str">
        <f>feed!F747</f>
        <v>First World War surplus</v>
      </c>
      <c r="G164">
        <f>SUMPRODUCT(MID(0&amp;feed!G747,LARGE(INDEX(ISNUMBER(--MID(feed!G747,ROW($1:$25),1))*
ROW($1:$25),0),ROW($1:$25))+1,1)*10^ROW($1:$25)/10)</f>
        <v>3</v>
      </c>
      <c r="H164" t="str">
        <f>feed!H747</f>
        <v>Elite</v>
      </c>
      <c r="I164">
        <f>SUMPRODUCT(MID(0&amp;feed!I747,LARGE(INDEX(ISNUMBER(--MID(feed!I747,ROW($1:$25),1))*
ROW($1:$25),0),ROW($1:$25))+1,1)*10^ROW($1:$25)/10)</f>
        <v>5</v>
      </c>
      <c r="J164">
        <f>SUMPRODUCT(MID(0&amp;feed!L747,LARGE(INDEX(ISNUMBER(--MID(feed!L747,ROW($1:$25),1))*
ROW($1:$25),0),ROW($1:$25))+1,1)*10^ROW($1:$25)/10)</f>
        <v>615</v>
      </c>
      <c r="K164">
        <f>SUMPRODUCT(MID(0&amp;feed!T747,LARGE(INDEX(ISNUMBER(--MID(feed!T747,ROW($1:$25),1))*
ROW($1:$25),0),ROW($1:$25))+1,1)*10^ROW($1:$25)/10)</f>
        <v>1110</v>
      </c>
      <c r="L164" t="str">
        <f>feed!N747</f>
        <v>Indochina</v>
      </c>
      <c r="M164">
        <f>SUMPRODUCT(MID(0&amp;feed!U747,LARGE(INDEX(ISNUMBER(--MID(feed!U747,ROW($1:$25),1))*
ROW($1:$25),0),ROW($1:$25))+1,1)*10^ROW($1:$25)/10)</f>
        <v>0</v>
      </c>
      <c r="N164" t="str">
        <f>feed!O747</f>
        <v>Untapped</v>
      </c>
      <c r="O164" t="str">
        <f>feed!P747</f>
        <v>Mediocre</v>
      </c>
      <c r="P164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30007</v>
      </c>
      <c r="Q164" s="5">
        <f>feed!V747</f>
        <v>0</v>
      </c>
      <c r="R164" t="str">
        <f>feed!S747</f>
        <v>http://blocgame.com/stats.php?id=61151</v>
      </c>
      <c r="S164" s="5" t="str">
        <f>feed!W747</f>
        <v>Nice</v>
      </c>
    </row>
    <row r="165" spans="1:19" x14ac:dyDescent="0.25">
      <c r="A165" t="str">
        <f>feed!A836</f>
        <v>Volkssturm</v>
      </c>
      <c r="B165" t="str">
        <f>feed!B836</f>
        <v>Wilhelm Keitel</v>
      </c>
      <c r="C165" t="str">
        <f>feed!K836</f>
        <v>The Last Phoenix</v>
      </c>
      <c r="D165">
        <f>SUMPRODUCT(MID(0&amp;feed!D836,LARGE(INDEX(ISNUMBER(--MID(feed!D836,ROW($1:$25),1))*
ROW($1:$25),0),ROW($1:$25))+1,1)*10^ROW($1:$25)/10)</f>
        <v>2</v>
      </c>
      <c r="E165">
        <f>SUMPRODUCT(MID(0&amp;feed!E836,LARGE(INDEX(ISNUMBER(--MID(feed!E836,ROW($1:$25),1))*
ROW($1:$25),0),ROW($1:$25))+1,1)*10^ROW($1:$25)/10)</f>
        <v>0</v>
      </c>
      <c r="F165" t="str">
        <f>feed!F836</f>
        <v>First World War surplus</v>
      </c>
      <c r="G165">
        <f>SUMPRODUCT(MID(0&amp;feed!G836,LARGE(INDEX(ISNUMBER(--MID(feed!G836,ROW($1:$25),1))*
ROW($1:$25),0),ROW($1:$25))+1,1)*10^ROW($1:$25)/10)</f>
        <v>1</v>
      </c>
      <c r="H165" t="str">
        <f>feed!H836</f>
        <v>Undisciplined Rabble</v>
      </c>
      <c r="I165">
        <f>SUMPRODUCT(MID(0&amp;feed!I836,LARGE(INDEX(ISNUMBER(--MID(feed!I836,ROW($1:$25),1))*
ROW($1:$25),0),ROW($1:$25))+1,1)*10^ROW($1:$25)/10)</f>
        <v>117</v>
      </c>
      <c r="J165">
        <f>SUMPRODUCT(MID(0&amp;feed!L836,LARGE(INDEX(ISNUMBER(--MID(feed!L836,ROW($1:$25),1))*
ROW($1:$25),0),ROW($1:$25))+1,1)*10^ROW($1:$25)/10)</f>
        <v>353</v>
      </c>
      <c r="K165">
        <f>SUMPRODUCT(MID(0&amp;feed!T836,LARGE(INDEX(ISNUMBER(--MID(feed!T836,ROW($1:$25),1))*
ROW($1:$25),0),ROW($1:$25))+1,1)*10^ROW($1:$25)/10)</f>
        <v>952</v>
      </c>
      <c r="L165" t="str">
        <f>feed!N836</f>
        <v>Egypt</v>
      </c>
      <c r="M165">
        <f>SUMPRODUCT(MID(0&amp;feed!U836,LARGE(INDEX(ISNUMBER(--MID(feed!U836,ROW($1:$25),1))*
ROW($1:$25),0),ROW($1:$25))+1,1)*10^ROW($1:$25)/10)</f>
        <v>0</v>
      </c>
      <c r="N165" t="str">
        <f>feed!O836</f>
        <v>Untapped</v>
      </c>
      <c r="O165" t="str">
        <f>feed!P836</f>
        <v>Meagre</v>
      </c>
      <c r="P165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14013</v>
      </c>
      <c r="Q165" s="5">
        <f>feed!V836</f>
        <v>0</v>
      </c>
      <c r="R165" t="str">
        <f>feed!S836</f>
        <v>http://blocgame.com/stats.php?id=55804</v>
      </c>
      <c r="S165" s="5" t="str">
        <f>feed!W836</f>
        <v>Questionable</v>
      </c>
    </row>
    <row r="166" spans="1:19" x14ac:dyDescent="0.25">
      <c r="A166" t="str">
        <f>feed!A73</f>
        <v>Large Man</v>
      </c>
      <c r="B166" t="str">
        <f>feed!B73</f>
        <v>LargeMan</v>
      </c>
      <c r="C166" t="str">
        <f>feed!K73</f>
        <v>Wreckage brothers</v>
      </c>
      <c r="D166">
        <f>SUMPRODUCT(MID(0&amp;feed!D73,LARGE(INDEX(ISNUMBER(--MID(feed!D73,ROW($1:$25),1))*
ROW($1:$25),0),ROW($1:$25))+1,1)*10^ROW($1:$25)/10)</f>
        <v>4</v>
      </c>
      <c r="E166">
        <f>SUMPRODUCT(MID(0&amp;feed!E73,LARGE(INDEX(ISNUMBER(--MID(feed!E73,ROW($1:$25),1))*
ROW($1:$25),0),ROW($1:$25))+1,1)*10^ROW($1:$25)/10)</f>
        <v>37</v>
      </c>
      <c r="F166" t="str">
        <f>feed!F73</f>
        <v>Persian Gulf War surplus</v>
      </c>
      <c r="G166">
        <f>SUMPRODUCT(MID(0&amp;feed!G73,LARGE(INDEX(ISNUMBER(--MID(feed!G73,ROW($1:$25),1))*
ROW($1:$25),0),ROW($1:$25))+1,1)*10^ROW($1:$25)/10)</f>
        <v>13</v>
      </c>
      <c r="H166" t="str">
        <f>feed!H73</f>
        <v>Undisciplined Rabble</v>
      </c>
      <c r="I166">
        <f>SUMPRODUCT(MID(0&amp;feed!I73,LARGE(INDEX(ISNUMBER(--MID(feed!I73,ROW($1:$25),1))*
ROW($1:$25),0),ROW($1:$25))+1,1)*10^ROW($1:$25)/10)</f>
        <v>116</v>
      </c>
      <c r="J166">
        <f>SUMPRODUCT(MID(0&amp;feed!L73,LARGE(INDEX(ISNUMBER(--MID(feed!L73,ROW($1:$25),1))*
ROW($1:$25),0),ROW($1:$25))+1,1)*10^ROW($1:$25)/10)</f>
        <v>14825</v>
      </c>
      <c r="K166">
        <f>SUMPRODUCT(MID(0&amp;feed!T73,LARGE(INDEX(ISNUMBER(--MID(feed!T73,ROW($1:$25),1))*
ROW($1:$25),0),ROW($1:$25))+1,1)*10^ROW($1:$25)/10)</f>
        <v>911</v>
      </c>
      <c r="L166" t="str">
        <f>feed!N73</f>
        <v>Egypt</v>
      </c>
      <c r="M166">
        <f>SUMPRODUCT(MID(0&amp;feed!U73,LARGE(INDEX(ISNUMBER(--MID(feed!U73,ROW($1:$25),1))*
ROW($1:$25),0),ROW($1:$25))+1,1)*10^ROW($1:$25)/10)</f>
        <v>30</v>
      </c>
      <c r="N166" t="str">
        <f>feed!O73</f>
        <v>Untapped</v>
      </c>
      <c r="O166" t="str">
        <f>feed!P73</f>
        <v>Very Powerful</v>
      </c>
      <c r="P166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50048</v>
      </c>
      <c r="Q166" s="5">
        <f>feed!V73</f>
        <v>0</v>
      </c>
      <c r="R166" t="str">
        <f>feed!S73</f>
        <v>http://blocgame.com/stats.php?id=52836</v>
      </c>
      <c r="S166" s="5" t="str">
        <f>feed!W73</f>
        <v>Gandhi-like</v>
      </c>
    </row>
    <row r="167" spans="1:19" x14ac:dyDescent="0.25">
      <c r="A167" t="str">
        <f>feed!A162</f>
        <v>Jobror</v>
      </c>
      <c r="B167" t="str">
        <f>feed!B162</f>
        <v>Pbever</v>
      </c>
      <c r="C167" t="str">
        <f>feed!K162</f>
        <v>Brotherhood of Nod</v>
      </c>
      <c r="D167">
        <f>SUMPRODUCT(MID(0&amp;feed!D162,LARGE(INDEX(ISNUMBER(--MID(feed!D162,ROW($1:$25),1))*
ROW($1:$25),0),ROW($1:$25))+1,1)*10^ROW($1:$25)/10)</f>
        <v>160</v>
      </c>
      <c r="E167">
        <f>SUMPRODUCT(MID(0&amp;feed!E162,LARGE(INDEX(ISNUMBER(--MID(feed!E162,ROW($1:$25),1))*
ROW($1:$25),0),ROW($1:$25))+1,1)*10^ROW($1:$25)/10)</f>
        <v>31</v>
      </c>
      <c r="F167" t="str">
        <f>feed!F162</f>
        <v>Almost Modern</v>
      </c>
      <c r="G167">
        <f>SUMPRODUCT(MID(0&amp;feed!G162,LARGE(INDEX(ISNUMBER(--MID(feed!G162,ROW($1:$25),1))*
ROW($1:$25),0),ROW($1:$25))+1,1)*10^ROW($1:$25)/10)</f>
        <v>7</v>
      </c>
      <c r="H167" t="str">
        <f>feed!H162</f>
        <v>Elite</v>
      </c>
      <c r="I167">
        <f>SUMPRODUCT(MID(0&amp;feed!I162,LARGE(INDEX(ISNUMBER(--MID(feed!I162,ROW($1:$25),1))*
ROW($1:$25),0),ROW($1:$25))+1,1)*10^ROW($1:$25)/10)</f>
        <v>2</v>
      </c>
      <c r="J167">
        <f>SUMPRODUCT(MID(0&amp;feed!L162,LARGE(INDEX(ISNUMBER(--MID(feed!L162,ROW($1:$25),1))*
ROW($1:$25),0),ROW($1:$25))+1,1)*10^ROW($1:$25)/10)</f>
        <v>9229</v>
      </c>
      <c r="K167">
        <f>SUMPRODUCT(MID(0&amp;feed!T162,LARGE(INDEX(ISNUMBER(--MID(feed!T162,ROW($1:$25),1))*
ROW($1:$25),0),ROW($1:$25))+1,1)*10^ROW($1:$25)/10)</f>
        <v>908</v>
      </c>
      <c r="L167" t="str">
        <f>feed!N162</f>
        <v>Persia</v>
      </c>
      <c r="M167">
        <f>SUMPRODUCT(MID(0&amp;feed!U162,LARGE(INDEX(ISNUMBER(--MID(feed!U162,ROW($1:$25),1))*
ROW($1:$25),0),ROW($1:$25))+1,1)*10^ROW($1:$25)/10)</f>
        <v>0</v>
      </c>
      <c r="N167" t="str">
        <f>feed!O162</f>
        <v>Near Depletion</v>
      </c>
      <c r="O167" t="str">
        <f>feed!P162</f>
        <v>Very Powerful</v>
      </c>
      <c r="P167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25425</v>
      </c>
      <c r="Q167" s="5">
        <f>feed!V162</f>
        <v>0</v>
      </c>
      <c r="R167" t="str">
        <f>feed!S162</f>
        <v>http://blocgame.com/stats.php?id=57942</v>
      </c>
      <c r="S167" s="5" t="str">
        <f>feed!W162</f>
        <v>Nice</v>
      </c>
    </row>
    <row r="168" spans="1:19" x14ac:dyDescent="0.25">
      <c r="A168" t="str">
        <f>feed!A940</f>
        <v>Iloominaty</v>
      </c>
      <c r="B168" t="str">
        <f>feed!B940</f>
        <v>phyconclone</v>
      </c>
      <c r="C168">
        <f>feed!K940</f>
        <v>0</v>
      </c>
      <c r="D168">
        <f>SUMPRODUCT(MID(0&amp;feed!D940,LARGE(INDEX(ISNUMBER(--MID(feed!D940,ROW($1:$25),1))*
ROW($1:$25),0),ROW($1:$25))+1,1)*10^ROW($1:$25)/10)</f>
        <v>23</v>
      </c>
      <c r="E168">
        <f>SUMPRODUCT(MID(0&amp;feed!E940,LARGE(INDEX(ISNUMBER(--MID(feed!E940,ROW($1:$25),1))*
ROW($1:$25),0),ROW($1:$25))+1,1)*10^ROW($1:$25)/10)</f>
        <v>0</v>
      </c>
      <c r="F168" t="str">
        <f>feed!F940</f>
        <v>First World War surplus</v>
      </c>
      <c r="G168">
        <f>SUMPRODUCT(MID(0&amp;feed!G940,LARGE(INDEX(ISNUMBER(--MID(feed!G940,ROW($1:$25),1))*
ROW($1:$25),0),ROW($1:$25))+1,1)*10^ROW($1:$25)/10)</f>
        <v>0</v>
      </c>
      <c r="H168" t="str">
        <f>feed!H940</f>
        <v>Elite</v>
      </c>
      <c r="I168">
        <f>SUMPRODUCT(MID(0&amp;feed!I940,LARGE(INDEX(ISNUMBER(--MID(feed!I940,ROW($1:$25),1))*
ROW($1:$25),0),ROW($1:$25))+1,1)*10^ROW($1:$25)/10)</f>
        <v>45</v>
      </c>
      <c r="J168">
        <f>SUMPRODUCT(MID(0&amp;feed!L940,LARGE(INDEX(ISNUMBER(--MID(feed!L940,ROW($1:$25),1))*
ROW($1:$25),0),ROW($1:$25))+1,1)*10^ROW($1:$25)/10)</f>
        <v>309</v>
      </c>
      <c r="K168">
        <f>SUMPRODUCT(MID(0&amp;feed!T940,LARGE(INDEX(ISNUMBER(--MID(feed!T940,ROW($1:$25),1))*
ROW($1:$25),0),ROW($1:$25))+1,1)*10^ROW($1:$25)/10)</f>
        <v>859</v>
      </c>
      <c r="L168" t="str">
        <f>feed!N940</f>
        <v>China</v>
      </c>
      <c r="M168">
        <f>SUMPRODUCT(MID(0&amp;feed!U940,LARGE(INDEX(ISNUMBER(--MID(feed!U940,ROW($1:$25),1))*
ROW($1:$25),0),ROW($1:$25))+1,1)*10^ROW($1:$25)/10)</f>
        <v>0</v>
      </c>
      <c r="N168" t="str">
        <f>feed!O940</f>
        <v>Untapped</v>
      </c>
      <c r="O168" t="str">
        <f>feed!P940</f>
        <v>None</v>
      </c>
      <c r="P168" s="4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>20000</v>
      </c>
      <c r="Q168" s="5">
        <f>feed!V940</f>
        <v>0</v>
      </c>
      <c r="R168" t="str">
        <f>feed!S940</f>
        <v>http://blocgame.com/stats.php?id=61505</v>
      </c>
      <c r="S168" s="5" t="str">
        <f>feed!W940</f>
        <v>Good</v>
      </c>
    </row>
    <row r="169" spans="1:19" x14ac:dyDescent="0.25">
      <c r="A169" t="str">
        <f>feed!A240</f>
        <v>Lorigan</v>
      </c>
      <c r="B169" t="str">
        <f>feed!B240</f>
        <v>Lorigan</v>
      </c>
      <c r="C169" t="str">
        <f>feed!K240</f>
        <v>The High Council</v>
      </c>
      <c r="D169">
        <f>SUMPRODUCT(MID(0&amp;feed!D240,LARGE(INDEX(ISNUMBER(--MID(feed!D240,ROW($1:$25),1))*
ROW($1:$25),0),ROW($1:$25))+1,1)*10^ROW($1:$25)/10)</f>
        <v>140</v>
      </c>
      <c r="E169">
        <f>SUMPRODUCT(MID(0&amp;feed!E240,LARGE(INDEX(ISNUMBER(--MID(feed!E240,ROW($1:$25),1))*
ROW($1:$25),0),ROW($1:$25))+1,1)*10^ROW($1:$25)/10)</f>
        <v>10</v>
      </c>
      <c r="F169" t="str">
        <f>feed!F240</f>
        <v>Second World War surplus</v>
      </c>
      <c r="G169">
        <f>SUMPRODUCT(MID(0&amp;feed!G240,LARGE(INDEX(ISNUMBER(--MID(feed!G240,ROW($1:$25),1))*
ROW($1:$25),0),ROW($1:$25))+1,1)*10^ROW($1:$25)/10)</f>
        <v>5</v>
      </c>
      <c r="H169" t="str">
        <f>feed!H240</f>
        <v>Good</v>
      </c>
      <c r="I169">
        <f>SUMPRODUCT(MID(0&amp;feed!I240,LARGE(INDEX(ISNUMBER(--MID(feed!I240,ROW($1:$25),1))*
ROW($1:$25),0),ROW($1:$25))+1,1)*10^ROW($1:$25)/10)</f>
        <v>8</v>
      </c>
      <c r="J169">
        <f>SUMPRODUCT(MID(0&amp;feed!L240,LARGE(INDEX(ISNUMBER(--MID(feed!L240,ROW($1:$25),1))*
ROW($1:$25),0),ROW($1:$25))+1,1)*10^ROW($1:$25)/10)</f>
        <v>6278</v>
      </c>
      <c r="K169">
        <f>SUMPRODUCT(MID(0&amp;feed!T240,LARGE(INDEX(ISNUMBER(--MID(feed!T240,ROW($1:$25),1))*
ROW($1:$25),0),ROW($1:$25))+1,1)*10^ROW($1:$25)/10)</f>
        <v>818</v>
      </c>
      <c r="L169" t="str">
        <f>feed!N240</f>
        <v>Amazonia</v>
      </c>
      <c r="M169">
        <f>SUMPRODUCT(MID(0&amp;feed!U240,LARGE(INDEX(ISNUMBER(--MID(feed!U240,ROW($1:$25),1))*
ROW($1:$25),0),ROW($1:$25))+1,1)*10^ROW($1:$25)/10)</f>
        <v>0</v>
      </c>
      <c r="N169" t="str">
        <f>feed!O240</f>
        <v>Plentiful</v>
      </c>
      <c r="O169" t="str">
        <f>feed!P240</f>
        <v>Large</v>
      </c>
      <c r="P169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29198</v>
      </c>
      <c r="Q169" s="5">
        <f>feed!V240</f>
        <v>0</v>
      </c>
      <c r="R169" t="str">
        <f>feed!S240</f>
        <v>http://blocgame.com/stats.php?id=59787</v>
      </c>
      <c r="S169" s="5" t="str">
        <f>feed!W240</f>
        <v>Gandhi-like</v>
      </c>
    </row>
    <row r="170" spans="1:19" x14ac:dyDescent="0.25">
      <c r="A170" t="str">
        <f>feed!A603</f>
        <v>Istaq</v>
      </c>
      <c r="B170" t="str">
        <f>feed!B603</f>
        <v>Ahmaddidat</v>
      </c>
      <c r="C170" t="str">
        <f>feed!K603</f>
        <v>Idiots!</v>
      </c>
      <c r="D170">
        <f>SUMPRODUCT(MID(0&amp;feed!D603,LARGE(INDEX(ISNUMBER(--MID(feed!D603,ROW($1:$25),1))*
ROW($1:$25),0),ROW($1:$25))+1,1)*10^ROW($1:$25)/10)</f>
        <v>2</v>
      </c>
      <c r="E170">
        <f>SUMPRODUCT(MID(0&amp;feed!E603,LARGE(INDEX(ISNUMBER(--MID(feed!E603,ROW($1:$25),1))*
ROW($1:$25),0),ROW($1:$25))+1,1)*10^ROW($1:$25)/10)</f>
        <v>0</v>
      </c>
      <c r="F170" t="str">
        <f>feed!F603</f>
        <v>Finest of the 19th century</v>
      </c>
      <c r="G170">
        <f>SUMPRODUCT(MID(0&amp;feed!G603,LARGE(INDEX(ISNUMBER(--MID(feed!G603,ROW($1:$25),1))*
ROW($1:$25),0),ROW($1:$25))+1,1)*10^ROW($1:$25)/10)</f>
        <v>1</v>
      </c>
      <c r="H170" t="str">
        <f>feed!H603</f>
        <v>Undisciplined Rabble</v>
      </c>
      <c r="I170">
        <f>SUMPRODUCT(MID(0&amp;feed!I603,LARGE(INDEX(ISNUMBER(--MID(feed!I603,ROW($1:$25),1))*
ROW($1:$25),0),ROW($1:$25))+1,1)*10^ROW($1:$25)/10)</f>
        <v>139</v>
      </c>
      <c r="J170">
        <f>SUMPRODUCT(MID(0&amp;feed!L603,LARGE(INDEX(ISNUMBER(--MID(feed!L603,ROW($1:$25),1))*
ROW($1:$25),0),ROW($1:$25))+1,1)*10^ROW($1:$25)/10)</f>
        <v>1302</v>
      </c>
      <c r="K170">
        <f>SUMPRODUCT(MID(0&amp;feed!T603,LARGE(INDEX(ISNUMBER(--MID(feed!T603,ROW($1:$25),1))*
ROW($1:$25),0),ROW($1:$25))+1,1)*10^ROW($1:$25)/10)</f>
        <v>799</v>
      </c>
      <c r="L170" t="str">
        <f>feed!N603</f>
        <v>Mesopotamia</v>
      </c>
      <c r="M170">
        <f>SUMPRODUCT(MID(0&amp;feed!U603,LARGE(INDEX(ISNUMBER(--MID(feed!U603,ROW($1:$25),1))*
ROW($1:$25),0),ROW($1:$25))+1,1)*10^ROW($1:$25)/10)</f>
        <v>0</v>
      </c>
      <c r="N170" t="str">
        <f>feed!O603</f>
        <v>Untapped</v>
      </c>
      <c r="O170" t="str">
        <f>feed!P603</f>
        <v>Meagre</v>
      </c>
      <c r="P170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20000</v>
      </c>
      <c r="Q170" s="5">
        <f>feed!V603</f>
        <v>0</v>
      </c>
      <c r="R170" t="str">
        <f>feed!S603</f>
        <v>http://blocgame.com/stats.php?id=61010</v>
      </c>
      <c r="S170" s="5" t="str">
        <f>feed!W603</f>
        <v>Gandhi-like</v>
      </c>
    </row>
    <row r="171" spans="1:19" x14ac:dyDescent="0.25">
      <c r="A171" t="str">
        <f>feed!A492</f>
        <v>Malayland</v>
      </c>
      <c r="B171" t="str">
        <f>feed!B492</f>
        <v>saddamhusain</v>
      </c>
      <c r="C171" t="str">
        <f>feed!K492</f>
        <v>ASEANG</v>
      </c>
      <c r="D171">
        <f>SUMPRODUCT(MID(0&amp;feed!D492,LARGE(INDEX(ISNUMBER(--MID(feed!D492,ROW($1:$25),1))*
ROW($1:$25),0),ROW($1:$25))+1,1)*10^ROW($1:$25)/10)</f>
        <v>22</v>
      </c>
      <c r="E171">
        <f>SUMPRODUCT(MID(0&amp;feed!E492,LARGE(INDEX(ISNUMBER(--MID(feed!E492,ROW($1:$25),1))*
ROW($1:$25),0),ROW($1:$25))+1,1)*10^ROW($1:$25)/10)</f>
        <v>0</v>
      </c>
      <c r="F171" t="str">
        <f>feed!F492</f>
        <v>Second World War surplus</v>
      </c>
      <c r="G171">
        <f>SUMPRODUCT(MID(0&amp;feed!G492,LARGE(INDEX(ISNUMBER(--MID(feed!G492,ROW($1:$25),1))*
ROW($1:$25),0),ROW($1:$25))+1,1)*10^ROW($1:$25)/10)</f>
        <v>1</v>
      </c>
      <c r="H171" t="str">
        <f>feed!H492</f>
        <v>Elite</v>
      </c>
      <c r="I171">
        <f>SUMPRODUCT(MID(0&amp;feed!I492,LARGE(INDEX(ISNUMBER(--MID(feed!I492,ROW($1:$25),1))*
ROW($1:$25),0),ROW($1:$25))+1,1)*10^ROW($1:$25)/10)</f>
        <v>4</v>
      </c>
      <c r="J171">
        <f>SUMPRODUCT(MID(0&amp;feed!L492,LARGE(INDEX(ISNUMBER(--MID(feed!L492,ROW($1:$25),1))*
ROW($1:$25),0),ROW($1:$25))+1,1)*10^ROW($1:$25)/10)</f>
        <v>1940</v>
      </c>
      <c r="K171">
        <f>SUMPRODUCT(MID(0&amp;feed!T492,LARGE(INDEX(ISNUMBER(--MID(feed!T492,ROW($1:$25),1))*
ROW($1:$25),0),ROW($1:$25))+1,1)*10^ROW($1:$25)/10)</f>
        <v>784</v>
      </c>
      <c r="L171" t="str">
        <f>feed!N492</f>
        <v>East Indies</v>
      </c>
      <c r="M171">
        <f>SUMPRODUCT(MID(0&amp;feed!U492,LARGE(INDEX(ISNUMBER(--MID(feed!U492,ROW($1:$25),1))*
ROW($1:$25),0),ROW($1:$25))+1,1)*10^ROW($1:$25)/10)</f>
        <v>0</v>
      </c>
      <c r="N171" t="str">
        <f>feed!O492</f>
        <v>Untapped</v>
      </c>
      <c r="O171" t="str">
        <f>feed!P492</f>
        <v>Meagre</v>
      </c>
      <c r="P171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23571</v>
      </c>
      <c r="Q171" s="5">
        <f>feed!V492</f>
        <v>0</v>
      </c>
      <c r="R171" t="str">
        <f>feed!S492</f>
        <v>http://blocgame.com/stats.php?id=60594</v>
      </c>
      <c r="S171" s="5" t="str">
        <f>feed!W492</f>
        <v>Good</v>
      </c>
    </row>
    <row r="172" spans="1:19" x14ac:dyDescent="0.25">
      <c r="A172" t="str">
        <f>feed!A441</f>
        <v>Cancer</v>
      </c>
      <c r="B172" t="str">
        <f>feed!B441</f>
        <v>Stolen</v>
      </c>
      <c r="C172">
        <f>feed!K441</f>
        <v>0</v>
      </c>
      <c r="D172">
        <f>SUMPRODUCT(MID(0&amp;feed!D441,LARGE(INDEX(ISNUMBER(--MID(feed!D441,ROW($1:$25),1))*
ROW($1:$25),0),ROW($1:$25))+1,1)*10^ROW($1:$25)/10)</f>
        <v>8</v>
      </c>
      <c r="E172">
        <f>SUMPRODUCT(MID(0&amp;feed!E441,LARGE(INDEX(ISNUMBER(--MID(feed!E441,ROW($1:$25),1))*
ROW($1:$25),0),ROW($1:$25))+1,1)*10^ROW($1:$25)/10)</f>
        <v>0</v>
      </c>
      <c r="F172" t="str">
        <f>feed!F441</f>
        <v>Second World War surplus</v>
      </c>
      <c r="G172">
        <f>SUMPRODUCT(MID(0&amp;feed!G441,LARGE(INDEX(ISNUMBER(--MID(feed!G441,ROW($1:$25),1))*
ROW($1:$25),0),ROW($1:$25))+1,1)*10^ROW($1:$25)/10)</f>
        <v>2</v>
      </c>
      <c r="H172" t="str">
        <f>feed!H441</f>
        <v>Poor</v>
      </c>
      <c r="I172">
        <f>SUMPRODUCT(MID(0&amp;feed!I441,LARGE(INDEX(ISNUMBER(--MID(feed!I441,ROW($1:$25),1))*
ROW($1:$25),0),ROW($1:$25))+1,1)*10^ROW($1:$25)/10)</f>
        <v>129</v>
      </c>
      <c r="J172">
        <f>SUMPRODUCT(MID(0&amp;feed!L441,LARGE(INDEX(ISNUMBER(--MID(feed!L441,ROW($1:$25),1))*
ROW($1:$25),0),ROW($1:$25))+1,1)*10^ROW($1:$25)/10)</f>
        <v>2377</v>
      </c>
      <c r="K172">
        <f>SUMPRODUCT(MID(0&amp;feed!T441,LARGE(INDEX(ISNUMBER(--MID(feed!T441,ROW($1:$25),1))*
ROW($1:$25),0),ROW($1:$25))+1,1)*10^ROW($1:$25)/10)</f>
        <v>766</v>
      </c>
      <c r="L172" t="str">
        <f>feed!N441</f>
        <v>Persia</v>
      </c>
      <c r="M172">
        <f>SUMPRODUCT(MID(0&amp;feed!U441,LARGE(INDEX(ISNUMBER(--MID(feed!U441,ROW($1:$25),1))*
ROW($1:$25),0),ROW($1:$25))+1,1)*10^ROW($1:$25)/10)</f>
        <v>0</v>
      </c>
      <c r="N172" t="str">
        <f>feed!O441</f>
        <v>Untapped</v>
      </c>
      <c r="O172" t="str">
        <f>feed!P441</f>
        <v>Mediocre</v>
      </c>
      <c r="P172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7880</v>
      </c>
      <c r="Q172" s="5">
        <f>feed!V441</f>
        <v>0</v>
      </c>
      <c r="R172" t="str">
        <f>feed!S441</f>
        <v>http://blocgame.com/stats.php?id=58745</v>
      </c>
      <c r="S172" s="5" t="str">
        <f>feed!W441</f>
        <v>Gandhi-like</v>
      </c>
    </row>
    <row r="173" spans="1:19" x14ac:dyDescent="0.25">
      <c r="A173" t="str">
        <f>feed!A87</f>
        <v>The Deserted</v>
      </c>
      <c r="B173" t="str">
        <f>feed!B87</f>
        <v>Kamakazi Sunshine</v>
      </c>
      <c r="C173" t="str">
        <f>feed!K87</f>
        <v>The Cartel</v>
      </c>
      <c r="D173">
        <f>SUMPRODUCT(MID(0&amp;feed!D87,LARGE(INDEX(ISNUMBER(--MID(feed!D87,ROW($1:$25),1))*
ROW($1:$25),0),ROW($1:$25))+1,1)*10^ROW($1:$25)/10)</f>
        <v>338</v>
      </c>
      <c r="E173">
        <f>SUMPRODUCT(MID(0&amp;feed!E87,LARGE(INDEX(ISNUMBER(--MID(feed!E87,ROW($1:$25),1))*
ROW($1:$25),0),ROW($1:$25))+1,1)*10^ROW($1:$25)/10)</f>
        <v>60</v>
      </c>
      <c r="F173" t="str">
        <f>feed!F87</f>
        <v>Advanced</v>
      </c>
      <c r="G173">
        <f>SUMPRODUCT(MID(0&amp;feed!G87,LARGE(INDEX(ISNUMBER(--MID(feed!G87,ROW($1:$25),1))*
ROW($1:$25),0),ROW($1:$25))+1,1)*10^ROW($1:$25)/10)</f>
        <v>22</v>
      </c>
      <c r="H173" t="str">
        <f>feed!H87</f>
        <v>Elite</v>
      </c>
      <c r="I173">
        <f>SUMPRODUCT(MID(0&amp;feed!I87,LARGE(INDEX(ISNUMBER(--MID(feed!I87,ROW($1:$25),1))*
ROW($1:$25),0),ROW($1:$25))+1,1)*10^ROW($1:$25)/10)</f>
        <v>28</v>
      </c>
      <c r="J173">
        <f>SUMPRODUCT(MID(0&amp;feed!L87,LARGE(INDEX(ISNUMBER(--MID(feed!L87,ROW($1:$25),1))*
ROW($1:$25),0),ROW($1:$25))+1,1)*10^ROW($1:$25)/10)</f>
        <v>13521</v>
      </c>
      <c r="K173">
        <f>SUMPRODUCT(MID(0&amp;feed!T87,LARGE(INDEX(ISNUMBER(--MID(feed!T87,ROW($1:$25),1))*
ROW($1:$25),0),ROW($1:$25))+1,1)*10^ROW($1:$25)/10)</f>
        <v>739</v>
      </c>
      <c r="L173" t="str">
        <f>feed!N87</f>
        <v>Pacific Rim</v>
      </c>
      <c r="M173">
        <f>SUMPRODUCT(MID(0&amp;feed!U87,LARGE(INDEX(ISNUMBER(--MID(feed!U87,ROW($1:$25),1))*
ROW($1:$25),0),ROW($1:$25))+1,1)*10^ROW($1:$25)/10)</f>
        <v>0</v>
      </c>
      <c r="N173">
        <f>feed!O87</f>
        <v>0</v>
      </c>
      <c r="O173" t="str">
        <f>feed!P87</f>
        <v>Very Powerful</v>
      </c>
      <c r="P173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137053</v>
      </c>
      <c r="Q173" s="5">
        <f>feed!V87</f>
        <v>0</v>
      </c>
      <c r="R173" t="str">
        <f>feed!S87</f>
        <v>http://blocgame.com/stats.php?id=40459</v>
      </c>
      <c r="S173" s="5" t="str">
        <f>feed!W87</f>
        <v>Gandhi-like</v>
      </c>
    </row>
    <row r="174" spans="1:19" x14ac:dyDescent="0.25">
      <c r="A174" t="str">
        <f>feed!A238</f>
        <v>Shadeistan</v>
      </c>
      <c r="B174" t="str">
        <f>feed!B238</f>
        <v>Colonel Gaddafi</v>
      </c>
      <c r="C174" t="str">
        <f>feed!K238</f>
        <v>Inter/pol/</v>
      </c>
      <c r="D174">
        <f>SUMPRODUCT(MID(0&amp;feed!D238,LARGE(INDEX(ISNUMBER(--MID(feed!D238,ROW($1:$25),1))*
ROW($1:$25),0),ROW($1:$25))+1,1)*10^ROW($1:$25)/10)</f>
        <v>61</v>
      </c>
      <c r="E174">
        <f>SUMPRODUCT(MID(0&amp;feed!E238,LARGE(INDEX(ISNUMBER(--MID(feed!E238,ROW($1:$25),1))*
ROW($1:$25),0),ROW($1:$25))+1,1)*10^ROW($1:$25)/10)</f>
        <v>9</v>
      </c>
      <c r="F174" t="str">
        <f>feed!F238</f>
        <v>Vietnam War surplus</v>
      </c>
      <c r="G174">
        <f>SUMPRODUCT(MID(0&amp;feed!G238,LARGE(INDEX(ISNUMBER(--MID(feed!G238,ROW($1:$25),1))*
ROW($1:$25),0),ROW($1:$25))+1,1)*10^ROW($1:$25)/10)</f>
        <v>4</v>
      </c>
      <c r="H174" t="str">
        <f>feed!H238</f>
        <v>Elite</v>
      </c>
      <c r="I174">
        <f>SUMPRODUCT(MID(0&amp;feed!I238,LARGE(INDEX(ISNUMBER(--MID(feed!I238,ROW($1:$25),1))*
ROW($1:$25),0),ROW($1:$25))+1,1)*10^ROW($1:$25)/10)</f>
        <v>0</v>
      </c>
      <c r="J174">
        <f>SUMPRODUCT(MID(0&amp;feed!L238,LARGE(INDEX(ISNUMBER(--MID(feed!L238,ROW($1:$25),1))*
ROW($1:$25),0),ROW($1:$25))+1,1)*10^ROW($1:$25)/10)</f>
        <v>6420</v>
      </c>
      <c r="K174">
        <f>SUMPRODUCT(MID(0&amp;feed!T238,LARGE(INDEX(ISNUMBER(--MID(feed!T238,ROW($1:$25),1))*
ROW($1:$25),0),ROW($1:$25))+1,1)*10^ROW($1:$25)/10)</f>
        <v>730</v>
      </c>
      <c r="L174" t="str">
        <f>feed!N238</f>
        <v>China</v>
      </c>
      <c r="M174">
        <f>SUMPRODUCT(MID(0&amp;feed!U238,LARGE(INDEX(ISNUMBER(--MID(feed!U238,ROW($1:$25),1))*
ROW($1:$25),0),ROW($1:$25))+1,1)*10^ROW($1:$25)/10)</f>
        <v>0</v>
      </c>
      <c r="N174" t="str">
        <f>feed!O238</f>
        <v>Untapped</v>
      </c>
      <c r="O174" t="str">
        <f>feed!P238</f>
        <v>Very Powerful</v>
      </c>
      <c r="P174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29861</v>
      </c>
      <c r="Q174" s="5">
        <f>feed!V238</f>
        <v>0</v>
      </c>
      <c r="R174" t="str">
        <f>feed!S238</f>
        <v>http://blocgame.com/stats.php?id=59361</v>
      </c>
      <c r="S174" s="5" t="str">
        <f>feed!W238</f>
        <v>Gandhi-like</v>
      </c>
    </row>
    <row r="175" spans="1:19" x14ac:dyDescent="0.25">
      <c r="A175" t="str">
        <f>feed!A703</f>
        <v>Enggor Perak</v>
      </c>
      <c r="B175" t="str">
        <f>feed!B703</f>
        <v>meor</v>
      </c>
      <c r="C175" t="str">
        <f>feed!K703</f>
        <v>ASEANG</v>
      </c>
      <c r="D175">
        <f>SUMPRODUCT(MID(0&amp;feed!D703,LARGE(INDEX(ISNUMBER(--MID(feed!D703,ROW($1:$25),1))*
ROW($1:$25),0),ROW($1:$25))+1,1)*10^ROW($1:$25)/10)</f>
        <v>90</v>
      </c>
      <c r="E175">
        <f>SUMPRODUCT(MID(0&amp;feed!E703,LARGE(INDEX(ISNUMBER(--MID(feed!E703,ROW($1:$25),1))*
ROW($1:$25),0),ROW($1:$25))+1,1)*10^ROW($1:$25)/10)</f>
        <v>2</v>
      </c>
      <c r="F175" t="str">
        <f>feed!F703</f>
        <v>First World War surplus</v>
      </c>
      <c r="G175">
        <f>SUMPRODUCT(MID(0&amp;feed!G703,LARGE(INDEX(ISNUMBER(--MID(feed!G703,ROW($1:$25),1))*
ROW($1:$25),0),ROW($1:$25))+1,1)*10^ROW($1:$25)/10)</f>
        <v>3</v>
      </c>
      <c r="H175" t="str">
        <f>feed!H703</f>
        <v>Elite</v>
      </c>
      <c r="I175">
        <f>SUMPRODUCT(MID(0&amp;feed!I703,LARGE(INDEX(ISNUMBER(--MID(feed!I703,ROW($1:$25),1))*
ROW($1:$25),0),ROW($1:$25))+1,1)*10^ROW($1:$25)/10)</f>
        <v>4</v>
      </c>
      <c r="J175">
        <f>SUMPRODUCT(MID(0&amp;feed!L703,LARGE(INDEX(ISNUMBER(--MID(feed!L703,ROW($1:$25),1))*
ROW($1:$25),0),ROW($1:$25))+1,1)*10^ROW($1:$25)/10)</f>
        <v>1062</v>
      </c>
      <c r="K175">
        <f>SUMPRODUCT(MID(0&amp;feed!T703,LARGE(INDEX(ISNUMBER(--MID(feed!T703,ROW($1:$25),1))*
ROW($1:$25),0),ROW($1:$25))+1,1)*10^ROW($1:$25)/10)</f>
        <v>712</v>
      </c>
      <c r="L175" t="str">
        <f>feed!N703</f>
        <v>East Indies</v>
      </c>
      <c r="M175">
        <f>SUMPRODUCT(MID(0&amp;feed!U703,LARGE(INDEX(ISNUMBER(--MID(feed!U703,ROW($1:$25),1))*
ROW($1:$25),0),ROW($1:$25))+1,1)*10^ROW($1:$25)/10)</f>
        <v>0</v>
      </c>
      <c r="N175">
        <f>feed!O703</f>
        <v>0</v>
      </c>
      <c r="O175" t="str">
        <f>feed!P703</f>
        <v>Mediocre</v>
      </c>
      <c r="P175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38787</v>
      </c>
      <c r="Q175" s="5">
        <f>feed!V703</f>
        <v>0</v>
      </c>
      <c r="R175" t="str">
        <f>feed!S703</f>
        <v>http://blocgame.com/stats.php?id=60674</v>
      </c>
      <c r="S175" s="5" t="str">
        <f>feed!W703</f>
        <v>Isolated</v>
      </c>
    </row>
    <row r="176" spans="1:19" x14ac:dyDescent="0.25">
      <c r="A176" t="str">
        <f>feed!A554</f>
        <v>Golan</v>
      </c>
      <c r="B176" t="str">
        <f>feed!B554</f>
        <v>Golan</v>
      </c>
      <c r="C176" t="str">
        <f>feed!K554</f>
        <v>Asian Alliance</v>
      </c>
      <c r="D176">
        <f>SUMPRODUCT(MID(0&amp;feed!D554,LARGE(INDEX(ISNUMBER(--MID(feed!D554,ROW($1:$25),1))*
ROW($1:$25),0),ROW($1:$25))+1,1)*10^ROW($1:$25)/10)</f>
        <v>47</v>
      </c>
      <c r="E176">
        <f>SUMPRODUCT(MID(0&amp;feed!E554,LARGE(INDEX(ISNUMBER(--MID(feed!E554,ROW($1:$25),1))*
ROW($1:$25),0),ROW($1:$25))+1,1)*10^ROW($1:$25)/10)</f>
        <v>3</v>
      </c>
      <c r="F176" t="str">
        <f>feed!F554</f>
        <v>Second World War surplus</v>
      </c>
      <c r="G176">
        <f>SUMPRODUCT(MID(0&amp;feed!G554,LARGE(INDEX(ISNUMBER(--MID(feed!G554,ROW($1:$25),1))*
ROW($1:$25),0),ROW($1:$25))+1,1)*10^ROW($1:$25)/10)</f>
        <v>3</v>
      </c>
      <c r="H176" t="str">
        <f>feed!H554</f>
        <v>Standard</v>
      </c>
      <c r="I176">
        <f>SUMPRODUCT(MID(0&amp;feed!I554,LARGE(INDEX(ISNUMBER(--MID(feed!I554,ROW($1:$25),1))*
ROW($1:$25),0),ROW($1:$25))+1,1)*10^ROW($1:$25)/10)</f>
        <v>16</v>
      </c>
      <c r="J176">
        <f>SUMPRODUCT(MID(0&amp;feed!L554,LARGE(INDEX(ISNUMBER(--MID(feed!L554,ROW($1:$25),1))*
ROW($1:$25),0),ROW($1:$25))+1,1)*10^ROW($1:$25)/10)</f>
        <v>1604</v>
      </c>
      <c r="K176">
        <f>SUMPRODUCT(MID(0&amp;feed!T554,LARGE(INDEX(ISNUMBER(--MID(feed!T554,ROW($1:$25),1))*
ROW($1:$25),0),ROW($1:$25))+1,1)*10^ROW($1:$25)/10)</f>
        <v>700</v>
      </c>
      <c r="L176" t="str">
        <f>feed!N554</f>
        <v>Pacific Rim</v>
      </c>
      <c r="M176">
        <f>SUMPRODUCT(MID(0&amp;feed!U554,LARGE(INDEX(ISNUMBER(--MID(feed!U554,ROW($1:$25),1))*
ROW($1:$25),0),ROW($1:$25))+1,1)*10^ROW($1:$25)/10)</f>
        <v>0</v>
      </c>
      <c r="N176" t="str">
        <f>feed!O554</f>
        <v>Near Depletion</v>
      </c>
      <c r="O176" t="str">
        <f>feed!P554</f>
        <v>Mediocre</v>
      </c>
      <c r="P176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27398</v>
      </c>
      <c r="Q176" s="5">
        <f>feed!V554</f>
        <v>0</v>
      </c>
      <c r="R176" t="str">
        <f>feed!S554</f>
        <v>http://blocgame.com/stats.php?id=60379</v>
      </c>
      <c r="S176" s="5" t="str">
        <f>feed!W554</f>
        <v>Gandhi-like</v>
      </c>
    </row>
    <row r="177" spans="1:19" x14ac:dyDescent="0.25">
      <c r="A177" t="str">
        <f>feed!A814</f>
        <v>Manassas</v>
      </c>
      <c r="B177" t="str">
        <f>feed!B814</f>
        <v>Rubendros</v>
      </c>
      <c r="C177">
        <f>feed!K814</f>
        <v>0</v>
      </c>
      <c r="D177">
        <f>SUMPRODUCT(MID(0&amp;feed!D814,LARGE(INDEX(ISNUMBER(--MID(feed!D814,ROW($1:$25),1))*
ROW($1:$25),0),ROW($1:$25))+1,1)*10^ROW($1:$25)/10)</f>
        <v>20</v>
      </c>
      <c r="E177">
        <f>SUMPRODUCT(MID(0&amp;feed!E814,LARGE(INDEX(ISNUMBER(--MID(feed!E814,ROW($1:$25),1))*
ROW($1:$25),0),ROW($1:$25))+1,1)*10^ROW($1:$25)/10)</f>
        <v>0</v>
      </c>
      <c r="F177" t="str">
        <f>feed!F814</f>
        <v>First World War surplus</v>
      </c>
      <c r="G177">
        <f>SUMPRODUCT(MID(0&amp;feed!G814,LARGE(INDEX(ISNUMBER(--MID(feed!G814,ROW($1:$25),1))*
ROW($1:$25),0),ROW($1:$25))+1,1)*10^ROW($1:$25)/10)</f>
        <v>0</v>
      </c>
      <c r="H177" t="str">
        <f>feed!H814</f>
        <v>Poor</v>
      </c>
      <c r="I177">
        <f>SUMPRODUCT(MID(0&amp;feed!I814,LARGE(INDEX(ISNUMBER(--MID(feed!I814,ROW($1:$25),1))*
ROW($1:$25),0),ROW($1:$25))+1,1)*10^ROW($1:$25)/10)</f>
        <v>11</v>
      </c>
      <c r="J177">
        <f>SUMPRODUCT(MID(0&amp;feed!L814,LARGE(INDEX(ISNUMBER(--MID(feed!L814,ROW($1:$25),1))*
ROW($1:$25),0),ROW($1:$25))+1,1)*10^ROW($1:$25)/10)</f>
        <v>401</v>
      </c>
      <c r="K177">
        <f>SUMPRODUCT(MID(0&amp;feed!T814,LARGE(INDEX(ISNUMBER(--MID(feed!T814,ROW($1:$25),1))*
ROW($1:$25),0),ROW($1:$25))+1,1)*10^ROW($1:$25)/10)</f>
        <v>677</v>
      </c>
      <c r="L177" t="str">
        <f>feed!N814</f>
        <v>Caribbean</v>
      </c>
      <c r="M177">
        <f>SUMPRODUCT(MID(0&amp;feed!U814,LARGE(INDEX(ISNUMBER(--MID(feed!U814,ROW($1:$25),1))*
ROW($1:$25),0),ROW($1:$25))+1,1)*10^ROW($1:$25)/10)</f>
        <v>0</v>
      </c>
      <c r="N177" t="str">
        <f>feed!O814</f>
        <v>Untapped</v>
      </c>
      <c r="O177" t="str">
        <f>feed!P814</f>
        <v>None</v>
      </c>
      <c r="P177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177" s="5">
        <f>feed!V814</f>
        <v>0</v>
      </c>
      <c r="R177" t="str">
        <f>feed!S814</f>
        <v>http://blocgame.com/stats.php?id=61371</v>
      </c>
      <c r="S177" s="5" t="str">
        <f>feed!W814</f>
        <v>Gandhi-like</v>
      </c>
    </row>
    <row r="178" spans="1:19" x14ac:dyDescent="0.25">
      <c r="A178" t="str">
        <f>feed!A863</f>
        <v>ZumbaZumbi</v>
      </c>
      <c r="B178" t="str">
        <f>feed!B863</f>
        <v>PakuPakis</v>
      </c>
      <c r="C178">
        <f>feed!K863</f>
        <v>0</v>
      </c>
      <c r="D178">
        <f>SUMPRODUCT(MID(0&amp;feed!D863,LARGE(INDEX(ISNUMBER(--MID(feed!D863,ROW($1:$25),1))*
ROW($1:$25),0),ROW($1:$25))+1,1)*10^ROW($1:$25)/10)</f>
        <v>18</v>
      </c>
      <c r="E178">
        <f>SUMPRODUCT(MID(0&amp;feed!E863,LARGE(INDEX(ISNUMBER(--MID(feed!E863,ROW($1:$25),1))*
ROW($1:$25),0),ROW($1:$25))+1,1)*10^ROW($1:$25)/10)</f>
        <v>0</v>
      </c>
      <c r="F178" t="str">
        <f>feed!F863</f>
        <v>Finest of the 19th century</v>
      </c>
      <c r="G178">
        <f>SUMPRODUCT(MID(0&amp;feed!G863,LARGE(INDEX(ISNUMBER(--MID(feed!G863,ROW($1:$25),1))*
ROW($1:$25),0),ROW($1:$25))+1,1)*10^ROW($1:$25)/10)</f>
        <v>0</v>
      </c>
      <c r="H178" t="str">
        <f>feed!H863</f>
        <v>Standard</v>
      </c>
      <c r="I178">
        <f>SUMPRODUCT(MID(0&amp;feed!I863,LARGE(INDEX(ISNUMBER(--MID(feed!I863,ROW($1:$25),1))*
ROW($1:$25),0),ROW($1:$25))+1,1)*10^ROW($1:$25)/10)</f>
        <v>27</v>
      </c>
      <c r="J178">
        <f>SUMPRODUCT(MID(0&amp;feed!L863,LARGE(INDEX(ISNUMBER(--MID(feed!L863,ROW($1:$25),1))*
ROW($1:$25),0),ROW($1:$25))+1,1)*10^ROW($1:$25)/10)</f>
        <v>361</v>
      </c>
      <c r="K178">
        <f>SUMPRODUCT(MID(0&amp;feed!T863,LARGE(INDEX(ISNUMBER(--MID(feed!T863,ROW($1:$25),1))*
ROW($1:$25),0),ROW($1:$25))+1,1)*10^ROW($1:$25)/10)</f>
        <v>672</v>
      </c>
      <c r="L178" t="str">
        <f>feed!N863</f>
        <v>Southern Africa</v>
      </c>
      <c r="M178">
        <f>SUMPRODUCT(MID(0&amp;feed!U863,LARGE(INDEX(ISNUMBER(--MID(feed!U863,ROW($1:$25),1))*
ROW($1:$25),0),ROW($1:$25))+1,1)*10^ROW($1:$25)/10)</f>
        <v>0</v>
      </c>
      <c r="N178" t="str">
        <f>feed!O863</f>
        <v>Untapped</v>
      </c>
      <c r="O178" t="str">
        <f>feed!P863</f>
        <v>None</v>
      </c>
      <c r="P178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178" s="5">
        <f>feed!V863</f>
        <v>0</v>
      </c>
      <c r="R178" t="str">
        <f>feed!S863</f>
        <v>http://blocgame.com/stats.php?id=61482</v>
      </c>
      <c r="S178" s="5" t="str">
        <f>feed!W863</f>
        <v>Nice</v>
      </c>
    </row>
    <row r="179" spans="1:19" x14ac:dyDescent="0.25">
      <c r="A179" t="str">
        <f>feed!A693</f>
        <v>PenagaActual</v>
      </c>
      <c r="B179" t="str">
        <f>feed!B693</f>
        <v>DonDeLaHoya</v>
      </c>
      <c r="C179" t="str">
        <f>feed!K693</f>
        <v>ASEANG</v>
      </c>
      <c r="D179">
        <f>SUMPRODUCT(MID(0&amp;feed!D693,LARGE(INDEX(ISNUMBER(--MID(feed!D693,ROW($1:$25),1))*
ROW($1:$25),0),ROW($1:$25))+1,1)*10^ROW($1:$25)/10)</f>
        <v>83</v>
      </c>
      <c r="E179">
        <f>SUMPRODUCT(MID(0&amp;feed!E693,LARGE(INDEX(ISNUMBER(--MID(feed!E693,ROW($1:$25),1))*
ROW($1:$25),0),ROW($1:$25))+1,1)*10^ROW($1:$25)/10)</f>
        <v>2</v>
      </c>
      <c r="F179" t="str">
        <f>feed!F693</f>
        <v>Second World War surplus</v>
      </c>
      <c r="G179">
        <f>SUMPRODUCT(MID(0&amp;feed!G693,LARGE(INDEX(ISNUMBER(--MID(feed!G693,ROW($1:$25),1))*
ROW($1:$25),0),ROW($1:$25))+1,1)*10^ROW($1:$25)/10)</f>
        <v>4</v>
      </c>
      <c r="H179" t="str">
        <f>feed!H693</f>
        <v>Standard</v>
      </c>
      <c r="I179">
        <f>SUMPRODUCT(MID(0&amp;feed!I693,LARGE(INDEX(ISNUMBER(--MID(feed!I693,ROW($1:$25),1))*
ROW($1:$25),0),ROW($1:$25))+1,1)*10^ROW($1:$25)/10)</f>
        <v>2</v>
      </c>
      <c r="J179">
        <f>SUMPRODUCT(MID(0&amp;feed!L693,LARGE(INDEX(ISNUMBER(--MID(feed!L693,ROW($1:$25),1))*
ROW($1:$25),0),ROW($1:$25))+1,1)*10^ROW($1:$25)/10)</f>
        <v>748</v>
      </c>
      <c r="K179">
        <f>SUMPRODUCT(MID(0&amp;feed!T693,LARGE(INDEX(ISNUMBER(--MID(feed!T693,ROW($1:$25),1))*
ROW($1:$25),0),ROW($1:$25))+1,1)*10^ROW($1:$25)/10)</f>
        <v>655</v>
      </c>
      <c r="L179" t="str">
        <f>feed!N693</f>
        <v>East Indies</v>
      </c>
      <c r="M179">
        <f>SUMPRODUCT(MID(0&amp;feed!U693,LARGE(INDEX(ISNUMBER(--MID(feed!U693,ROW($1:$25),1))*
ROW($1:$25),0),ROW($1:$25))+1,1)*10^ROW($1:$25)/10)</f>
        <v>0</v>
      </c>
      <c r="N179" t="str">
        <f>feed!O693</f>
        <v>Untapped</v>
      </c>
      <c r="O179" t="str">
        <f>feed!P693</f>
        <v>Large</v>
      </c>
      <c r="P179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30052</v>
      </c>
      <c r="Q179" s="5">
        <f>feed!V693</f>
        <v>0</v>
      </c>
      <c r="R179" t="str">
        <f>feed!S693</f>
        <v>http://blocgame.com/stats.php?id=60730</v>
      </c>
      <c r="S179" s="5" t="str">
        <f>feed!W693</f>
        <v>Gandhi-like</v>
      </c>
    </row>
    <row r="180" spans="1:19" x14ac:dyDescent="0.25">
      <c r="A180" t="str">
        <f>feed!A443</f>
        <v>Krovator Land</v>
      </c>
      <c r="B180" t="str">
        <f>feed!B443</f>
        <v>Kassim Fuentes</v>
      </c>
      <c r="C180" t="str">
        <f>feed!K443</f>
        <v>The High Council</v>
      </c>
      <c r="D180">
        <f>SUMPRODUCT(MID(0&amp;feed!D443,LARGE(INDEX(ISNUMBER(--MID(feed!D443,ROW($1:$25),1))*
ROW($1:$25),0),ROW($1:$25))+1,1)*10^ROW($1:$25)/10)</f>
        <v>50</v>
      </c>
      <c r="E180">
        <f>SUMPRODUCT(MID(0&amp;feed!E443,LARGE(INDEX(ISNUMBER(--MID(feed!E443,ROW($1:$25),1))*
ROW($1:$25),0),ROW($1:$25))+1,1)*10^ROW($1:$25)/10)</f>
        <v>2</v>
      </c>
      <c r="F180" t="str">
        <f>feed!F443</f>
        <v>Second World War surplus</v>
      </c>
      <c r="G180">
        <f>SUMPRODUCT(MID(0&amp;feed!G443,LARGE(INDEX(ISNUMBER(--MID(feed!G443,ROW($1:$25),1))*
ROW($1:$25),0),ROW($1:$25))+1,1)*10^ROW($1:$25)/10)</f>
        <v>2</v>
      </c>
      <c r="H180" t="str">
        <f>feed!H443</f>
        <v>Good</v>
      </c>
      <c r="I180">
        <f>SUMPRODUCT(MID(0&amp;feed!I443,LARGE(INDEX(ISNUMBER(--MID(feed!I443,ROW($1:$25),1))*
ROW($1:$25),0),ROW($1:$25))+1,1)*10^ROW($1:$25)/10)</f>
        <v>7</v>
      </c>
      <c r="J180">
        <f>SUMPRODUCT(MID(0&amp;feed!L443,LARGE(INDEX(ISNUMBER(--MID(feed!L443,ROW($1:$25),1))*
ROW($1:$25),0),ROW($1:$25))+1,1)*10^ROW($1:$25)/10)</f>
        <v>2314</v>
      </c>
      <c r="K180">
        <f>SUMPRODUCT(MID(0&amp;feed!T443,LARGE(INDEX(ISNUMBER(--MID(feed!T443,ROW($1:$25),1))*
ROW($1:$25),0),ROW($1:$25))+1,1)*10^ROW($1:$25)/10)</f>
        <v>644</v>
      </c>
      <c r="L180" t="str">
        <f>feed!N443</f>
        <v>Caribbean</v>
      </c>
      <c r="M180">
        <f>SUMPRODUCT(MID(0&amp;feed!U443,LARGE(INDEX(ISNUMBER(--MID(feed!U443,ROW($1:$25),1))*
ROW($1:$25),0),ROW($1:$25))+1,1)*10^ROW($1:$25)/10)</f>
        <v>0</v>
      </c>
      <c r="N180" t="str">
        <f>feed!O443</f>
        <v>Near Depletion</v>
      </c>
      <c r="O180" t="str">
        <f>feed!P443</f>
        <v>Mediocre</v>
      </c>
      <c r="P180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33832</v>
      </c>
      <c r="Q180" s="5">
        <f>feed!V443</f>
        <v>0</v>
      </c>
      <c r="R180" t="str">
        <f>feed!S443</f>
        <v>http://blocgame.com/stats.php?id=60722</v>
      </c>
      <c r="S180" s="5" t="str">
        <f>feed!W443</f>
        <v>Nice</v>
      </c>
    </row>
    <row r="181" spans="1:19" x14ac:dyDescent="0.25">
      <c r="A181" t="str">
        <f>feed!A406</f>
        <v>Maharashtra</v>
      </c>
      <c r="B181" t="str">
        <f>feed!B406</f>
        <v>Mao ze Bong</v>
      </c>
      <c r="C181" t="str">
        <f>feed!K406</f>
        <v>BAMF</v>
      </c>
      <c r="D181">
        <f>SUMPRODUCT(MID(0&amp;feed!D406,LARGE(INDEX(ISNUMBER(--MID(feed!D406,ROW($1:$25),1))*
ROW($1:$25),0),ROW($1:$25))+1,1)*10^ROW($1:$25)/10)</f>
        <v>6</v>
      </c>
      <c r="E181">
        <f>SUMPRODUCT(MID(0&amp;feed!E406,LARGE(INDEX(ISNUMBER(--MID(feed!E406,ROW($1:$25),1))*
ROW($1:$25),0),ROW($1:$25))+1,1)*10^ROW($1:$25)/10)</f>
        <v>5</v>
      </c>
      <c r="F181" t="str">
        <f>feed!F406</f>
        <v>Korean War surplus</v>
      </c>
      <c r="G181">
        <f>SUMPRODUCT(MID(0&amp;feed!G406,LARGE(INDEX(ISNUMBER(--MID(feed!G406,ROW($1:$25),1))*
ROW($1:$25),0),ROW($1:$25))+1,1)*10^ROW($1:$25)/10)</f>
        <v>4</v>
      </c>
      <c r="H181" t="str">
        <f>feed!H406</f>
        <v>Elite</v>
      </c>
      <c r="I181">
        <f>SUMPRODUCT(MID(0&amp;feed!I406,LARGE(INDEX(ISNUMBER(--MID(feed!I406,ROW($1:$25),1))*
ROW($1:$25),0),ROW($1:$25))+1,1)*10^ROW($1:$25)/10)</f>
        <v>6</v>
      </c>
      <c r="J181">
        <f>SUMPRODUCT(MID(0&amp;feed!L406,LARGE(INDEX(ISNUMBER(--MID(feed!L406,ROW($1:$25),1))*
ROW($1:$25),0),ROW($1:$25))+1,1)*10^ROW($1:$25)/10)</f>
        <v>2781</v>
      </c>
      <c r="K181">
        <f>SUMPRODUCT(MID(0&amp;feed!T406,LARGE(INDEX(ISNUMBER(--MID(feed!T406,ROW($1:$25),1))*
ROW($1:$25),0),ROW($1:$25))+1,1)*10^ROW($1:$25)/10)</f>
        <v>641</v>
      </c>
      <c r="L181" t="str">
        <f>feed!N406</f>
        <v>The Subcontinent</v>
      </c>
      <c r="M181">
        <f>SUMPRODUCT(MID(0&amp;feed!U406,LARGE(INDEX(ISNUMBER(--MID(feed!U406,ROW($1:$25),1))*
ROW($1:$25),0),ROW($1:$25))+1,1)*10^ROW($1:$25)/10)</f>
        <v>0</v>
      </c>
      <c r="N181" t="str">
        <f>feed!O406</f>
        <v>Near Depletion</v>
      </c>
      <c r="O181" t="str">
        <f>feed!P406</f>
        <v>Meagre</v>
      </c>
      <c r="P181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33420</v>
      </c>
      <c r="Q181" s="5">
        <f>feed!V406</f>
        <v>0</v>
      </c>
      <c r="R181" t="str">
        <f>feed!S406</f>
        <v>http://blocgame.com/stats.php?id=60180</v>
      </c>
      <c r="S181" s="5" t="str">
        <f>feed!W406</f>
        <v>Normal</v>
      </c>
    </row>
    <row r="182" spans="1:19" x14ac:dyDescent="0.25">
      <c r="A182" t="str">
        <f>feed!A944</f>
        <v>umalien</v>
      </c>
      <c r="B182" t="str">
        <f>feed!B944</f>
        <v>lukas9834</v>
      </c>
      <c r="C182">
        <f>feed!K944</f>
        <v>0</v>
      </c>
      <c r="D182">
        <f>SUMPRODUCT(MID(0&amp;feed!D944,LARGE(INDEX(ISNUMBER(--MID(feed!D944,ROW($1:$25),1))*
ROW($1:$25),0),ROW($1:$25))+1,1)*10^ROW($1:$25)/10)</f>
        <v>4</v>
      </c>
      <c r="E182">
        <f>SUMPRODUCT(MID(0&amp;feed!E944,LARGE(INDEX(ISNUMBER(--MID(feed!E944,ROW($1:$25),1))*
ROW($1:$25),0),ROW($1:$25))+1,1)*10^ROW($1:$25)/10)</f>
        <v>0</v>
      </c>
      <c r="F182" t="str">
        <f>feed!F944</f>
        <v>Finest of the 19th century</v>
      </c>
      <c r="G182">
        <f>SUMPRODUCT(MID(0&amp;feed!G944,LARGE(INDEX(ISNUMBER(--MID(feed!G944,ROW($1:$25),1))*
ROW($1:$25),0),ROW($1:$25))+1,1)*10^ROW($1:$25)/10)</f>
        <v>0</v>
      </c>
      <c r="H182" t="str">
        <f>feed!H944</f>
        <v>Undisciplined Rabble</v>
      </c>
      <c r="I182">
        <f>SUMPRODUCT(MID(0&amp;feed!I944,LARGE(INDEX(ISNUMBER(--MID(feed!I944,ROW($1:$25),1))*
ROW($1:$25),0),ROW($1:$25))+1,1)*10^ROW($1:$25)/10)</f>
        <v>135</v>
      </c>
      <c r="J182">
        <f>SUMPRODUCT(MID(0&amp;feed!L944,LARGE(INDEX(ISNUMBER(--MID(feed!L944,ROW($1:$25),1))*
ROW($1:$25),0),ROW($1:$25))+1,1)*10^ROW($1:$25)/10)</f>
        <v>298</v>
      </c>
      <c r="K182">
        <f>SUMPRODUCT(MID(0&amp;feed!T944,LARGE(INDEX(ISNUMBER(--MID(feed!T944,ROW($1:$25),1))*
ROW($1:$25),0),ROW($1:$25))+1,1)*10^ROW($1:$25)/10)</f>
        <v>632</v>
      </c>
      <c r="L182" t="str">
        <f>feed!N944</f>
        <v>Arabia</v>
      </c>
      <c r="M182">
        <f>SUMPRODUCT(MID(0&amp;feed!U944,LARGE(INDEX(ISNUMBER(--MID(feed!U944,ROW($1:$25),1))*
ROW($1:$25),0),ROW($1:$25))+1,1)*10^ROW($1:$25)/10)</f>
        <v>0</v>
      </c>
      <c r="N182" t="str">
        <f>feed!O944</f>
        <v>Untapped</v>
      </c>
      <c r="O182" t="str">
        <f>feed!P944</f>
        <v>Meagre</v>
      </c>
      <c r="P182" s="4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>10830</v>
      </c>
      <c r="Q182" s="5">
        <f>feed!V944</f>
        <v>0</v>
      </c>
      <c r="R182" t="str">
        <f>feed!S944</f>
        <v>http://blocgame.com/stats.php?id=60011</v>
      </c>
      <c r="S182" s="5" t="str">
        <f>feed!W944</f>
        <v>Questionable</v>
      </c>
    </row>
    <row r="183" spans="1:19" x14ac:dyDescent="0.25">
      <c r="A183" t="str">
        <f>feed!A782</f>
        <v>Tunjai</v>
      </c>
      <c r="B183" t="str">
        <f>feed!B782</f>
        <v>General Admiral TUNJAI</v>
      </c>
      <c r="C183">
        <f>feed!K782</f>
        <v>0</v>
      </c>
      <c r="D183">
        <f>SUMPRODUCT(MID(0&amp;feed!D782,LARGE(INDEX(ISNUMBER(--MID(feed!D782,ROW($1:$25),1))*
ROW($1:$25),0),ROW($1:$25))+1,1)*10^ROW($1:$25)/10)</f>
        <v>25</v>
      </c>
      <c r="E183">
        <f>SUMPRODUCT(MID(0&amp;feed!E782,LARGE(INDEX(ISNUMBER(--MID(feed!E782,ROW($1:$25),1))*
ROW($1:$25),0),ROW($1:$25))+1,1)*10^ROW($1:$25)/10)</f>
        <v>0</v>
      </c>
      <c r="F183" t="str">
        <f>feed!F782</f>
        <v>First World War surplus</v>
      </c>
      <c r="G183">
        <f>SUMPRODUCT(MID(0&amp;feed!G782,LARGE(INDEX(ISNUMBER(--MID(feed!G782,ROW($1:$25),1))*
ROW($1:$25),0),ROW($1:$25))+1,1)*10^ROW($1:$25)/10)</f>
        <v>1</v>
      </c>
      <c r="H183" t="str">
        <f>feed!H782</f>
        <v>Elite</v>
      </c>
      <c r="I183">
        <f>SUMPRODUCT(MID(0&amp;feed!I782,LARGE(INDEX(ISNUMBER(--MID(feed!I782,ROW($1:$25),1))*
ROW($1:$25),0),ROW($1:$25))+1,1)*10^ROW($1:$25)/10)</f>
        <v>11</v>
      </c>
      <c r="J183">
        <f>SUMPRODUCT(MID(0&amp;feed!L782,LARGE(INDEX(ISNUMBER(--MID(feed!L782,ROW($1:$25),1))*
ROW($1:$25),0),ROW($1:$25))+1,1)*10^ROW($1:$25)/10)</f>
        <v>493</v>
      </c>
      <c r="K183">
        <f>SUMPRODUCT(MID(0&amp;feed!T782,LARGE(INDEX(ISNUMBER(--MID(feed!T782,ROW($1:$25),1))*
ROW($1:$25),0),ROW($1:$25))+1,1)*10^ROW($1:$25)/10)</f>
        <v>626</v>
      </c>
      <c r="L183" t="str">
        <f>feed!N782</f>
        <v>East Indies</v>
      </c>
      <c r="M183">
        <f>SUMPRODUCT(MID(0&amp;feed!U782,LARGE(INDEX(ISNUMBER(--MID(feed!U782,ROW($1:$25),1))*
ROW($1:$25),0),ROW($1:$25))+1,1)*10^ROW($1:$25)/10)</f>
        <v>0</v>
      </c>
      <c r="N183" t="str">
        <f>feed!O782</f>
        <v>Untapped</v>
      </c>
      <c r="O183" t="str">
        <f>feed!P782</f>
        <v>Meagre</v>
      </c>
      <c r="P183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183" s="5">
        <f>feed!V782</f>
        <v>0</v>
      </c>
      <c r="R183" t="str">
        <f>feed!S782</f>
        <v>http://blocgame.com/stats.php?id=61266</v>
      </c>
      <c r="S183" s="5" t="str">
        <f>feed!W782</f>
        <v>Gandhi-like</v>
      </c>
    </row>
    <row r="184" spans="1:19" x14ac:dyDescent="0.25">
      <c r="A184" t="str">
        <f>feed!A859</f>
        <v>FuchukFakhu</v>
      </c>
      <c r="B184" t="str">
        <f>feed!B859</f>
        <v>KondaKondi</v>
      </c>
      <c r="C184">
        <f>feed!K859</f>
        <v>0</v>
      </c>
      <c r="D184">
        <f>SUMPRODUCT(MID(0&amp;feed!D859,LARGE(INDEX(ISNUMBER(--MID(feed!D859,ROW($1:$25),1))*
ROW($1:$25),0),ROW($1:$25))+1,1)*10^ROW($1:$25)/10)</f>
        <v>18</v>
      </c>
      <c r="E184">
        <f>SUMPRODUCT(MID(0&amp;feed!E859,LARGE(INDEX(ISNUMBER(--MID(feed!E859,ROW($1:$25),1))*
ROW($1:$25),0),ROW($1:$25))+1,1)*10^ROW($1:$25)/10)</f>
        <v>0</v>
      </c>
      <c r="F184" t="str">
        <f>feed!F859</f>
        <v>Finest of the 19th century</v>
      </c>
      <c r="G184">
        <f>SUMPRODUCT(MID(0&amp;feed!G859,LARGE(INDEX(ISNUMBER(--MID(feed!G859,ROW($1:$25),1))*
ROW($1:$25),0),ROW($1:$25))+1,1)*10^ROW($1:$25)/10)</f>
        <v>0</v>
      </c>
      <c r="H184" t="str">
        <f>feed!H859</f>
        <v>Standard</v>
      </c>
      <c r="I184">
        <f>SUMPRODUCT(MID(0&amp;feed!I859,LARGE(INDEX(ISNUMBER(--MID(feed!I859,ROW($1:$25),1))*
ROW($1:$25),0),ROW($1:$25))+1,1)*10^ROW($1:$25)/10)</f>
        <v>27</v>
      </c>
      <c r="J184">
        <f>SUMPRODUCT(MID(0&amp;feed!L859,LARGE(INDEX(ISNUMBER(--MID(feed!L859,ROW($1:$25),1))*
ROW($1:$25),0),ROW($1:$25))+1,1)*10^ROW($1:$25)/10)</f>
        <v>367</v>
      </c>
      <c r="K184">
        <f>SUMPRODUCT(MID(0&amp;feed!T859,LARGE(INDEX(ISNUMBER(--MID(feed!T859,ROW($1:$25),1))*
ROW($1:$25),0),ROW($1:$25))+1,1)*10^ROW($1:$25)/10)</f>
        <v>622</v>
      </c>
      <c r="L184" t="str">
        <f>feed!N859</f>
        <v>Southern Africa</v>
      </c>
      <c r="M184">
        <f>SUMPRODUCT(MID(0&amp;feed!U859,LARGE(INDEX(ISNUMBER(--MID(feed!U859,ROW($1:$25),1))*
ROW($1:$25),0),ROW($1:$25))+1,1)*10^ROW($1:$25)/10)</f>
        <v>0</v>
      </c>
      <c r="N184" t="str">
        <f>feed!O859</f>
        <v>Untapped</v>
      </c>
      <c r="O184" t="str">
        <f>feed!P859</f>
        <v>None</v>
      </c>
      <c r="P184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184" s="5">
        <f>feed!V859</f>
        <v>0</v>
      </c>
      <c r="R184" t="str">
        <f>feed!S859</f>
        <v>http://blocgame.com/stats.php?id=61483</v>
      </c>
      <c r="S184" s="5" t="str">
        <f>feed!W859</f>
        <v>Nice</v>
      </c>
    </row>
    <row r="185" spans="1:19" x14ac:dyDescent="0.25">
      <c r="A185" t="str">
        <f>feed!A866</f>
        <v>Twerkanasia</v>
      </c>
      <c r="B185" t="str">
        <f>feed!B866</f>
        <v>J_Daddy2.0</v>
      </c>
      <c r="C185" t="str">
        <f>feed!K866</f>
        <v>Team?</v>
      </c>
      <c r="D185">
        <f>SUMPRODUCT(MID(0&amp;feed!D866,LARGE(INDEX(ISNUMBER(--MID(feed!D866,ROW($1:$25),1))*
ROW($1:$25),0),ROW($1:$25))+1,1)*10^ROW($1:$25)/10)</f>
        <v>6</v>
      </c>
      <c r="E185">
        <f>SUMPRODUCT(MID(0&amp;feed!E866,LARGE(INDEX(ISNUMBER(--MID(feed!E866,ROW($1:$25),1))*
ROW($1:$25),0),ROW($1:$25))+1,1)*10^ROW($1:$25)/10)</f>
        <v>0</v>
      </c>
      <c r="F185" t="str">
        <f>feed!F866</f>
        <v>First World War surplus</v>
      </c>
      <c r="G185">
        <f>SUMPRODUCT(MID(0&amp;feed!G866,LARGE(INDEX(ISNUMBER(--MID(feed!G866,ROW($1:$25),1))*
ROW($1:$25),0),ROW($1:$25))+1,1)*10^ROW($1:$25)/10)</f>
        <v>1</v>
      </c>
      <c r="H185" t="str">
        <f>feed!H866</f>
        <v>Poor</v>
      </c>
      <c r="I185">
        <f>SUMPRODUCT(MID(0&amp;feed!I866,LARGE(INDEX(ISNUMBER(--MID(feed!I866,ROW($1:$25),1))*
ROW($1:$25),0),ROW($1:$25))+1,1)*10^ROW($1:$25)/10)</f>
        <v>81</v>
      </c>
      <c r="J185">
        <f>SUMPRODUCT(MID(0&amp;feed!L866,LARGE(INDEX(ISNUMBER(--MID(feed!L866,ROW($1:$25),1))*
ROW($1:$25),0),ROW($1:$25))+1,1)*10^ROW($1:$25)/10)</f>
        <v>321</v>
      </c>
      <c r="K185">
        <f>SUMPRODUCT(MID(0&amp;feed!T866,LARGE(INDEX(ISNUMBER(--MID(feed!T866,ROW($1:$25),1))*
ROW($1:$25),0),ROW($1:$25))+1,1)*10^ROW($1:$25)/10)</f>
        <v>591</v>
      </c>
      <c r="L185" t="str">
        <f>feed!N866</f>
        <v>Pacific Rim</v>
      </c>
      <c r="M185">
        <f>SUMPRODUCT(MID(0&amp;feed!U866,LARGE(INDEX(ISNUMBER(--MID(feed!U866,ROW($1:$25),1))*
ROW($1:$25),0),ROW($1:$25))+1,1)*10^ROW($1:$25)/10)</f>
        <v>0</v>
      </c>
      <c r="N185" t="str">
        <f>feed!O866</f>
        <v>Untapped</v>
      </c>
      <c r="O185" t="str">
        <f>feed!P866</f>
        <v>Small</v>
      </c>
      <c r="P185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16500</v>
      </c>
      <c r="Q185" s="5">
        <f>feed!V866</f>
        <v>0</v>
      </c>
      <c r="R185" t="str">
        <f>feed!S866</f>
        <v>http://blocgame.com/stats.php?id=58182</v>
      </c>
      <c r="S185" s="5" t="str">
        <f>feed!W866</f>
        <v>Good</v>
      </c>
    </row>
    <row r="186" spans="1:19" x14ac:dyDescent="0.25">
      <c r="A186" t="str">
        <f>feed!A666</f>
        <v>WorldOfPeace</v>
      </c>
      <c r="B186" t="str">
        <f>feed!B666</f>
        <v>ALMAHDI</v>
      </c>
      <c r="C186" t="str">
        <f>feed!K666</f>
        <v>ASEANG</v>
      </c>
      <c r="D186">
        <f>SUMPRODUCT(MID(0&amp;feed!D666,LARGE(INDEX(ISNUMBER(--MID(feed!D666,ROW($1:$25),1))*
ROW($1:$25),0),ROW($1:$25))+1,1)*10^ROW($1:$25)/10)</f>
        <v>54</v>
      </c>
      <c r="E186">
        <f>SUMPRODUCT(MID(0&amp;feed!E666,LARGE(INDEX(ISNUMBER(--MID(feed!E666,ROW($1:$25),1))*
ROW($1:$25),0),ROW($1:$25))+1,1)*10^ROW($1:$25)/10)</f>
        <v>0</v>
      </c>
      <c r="F186" t="str">
        <f>feed!F666</f>
        <v>Second World War surplus</v>
      </c>
      <c r="G186">
        <f>SUMPRODUCT(MID(0&amp;feed!G666,LARGE(INDEX(ISNUMBER(--MID(feed!G666,ROW($1:$25),1))*
ROW($1:$25),0),ROW($1:$25))+1,1)*10^ROW($1:$25)/10)</f>
        <v>1</v>
      </c>
      <c r="H186" t="str">
        <f>feed!H666</f>
        <v>Good</v>
      </c>
      <c r="I186">
        <f>SUMPRODUCT(MID(0&amp;feed!I666,LARGE(INDEX(ISNUMBER(--MID(feed!I666,ROW($1:$25),1))*
ROW($1:$25),0),ROW($1:$25))+1,1)*10^ROW($1:$25)/10)</f>
        <v>10</v>
      </c>
      <c r="J186">
        <f>SUMPRODUCT(MID(0&amp;feed!L666,LARGE(INDEX(ISNUMBER(--MID(feed!L666,ROW($1:$25),1))*
ROW($1:$25),0),ROW($1:$25))+1,1)*10^ROW($1:$25)/10)</f>
        <v>1194</v>
      </c>
      <c r="K186">
        <f>SUMPRODUCT(MID(0&amp;feed!T666,LARGE(INDEX(ISNUMBER(--MID(feed!T666,ROW($1:$25),1))*
ROW($1:$25),0),ROW($1:$25))+1,1)*10^ROW($1:$25)/10)</f>
        <v>585</v>
      </c>
      <c r="L186" t="str">
        <f>feed!N666</f>
        <v>East Indies</v>
      </c>
      <c r="M186">
        <f>SUMPRODUCT(MID(0&amp;feed!U666,LARGE(INDEX(ISNUMBER(--MID(feed!U666,ROW($1:$25),1))*
ROW($1:$25),0),ROW($1:$25))+1,1)*10^ROW($1:$25)/10)</f>
        <v>0</v>
      </c>
      <c r="N186" t="str">
        <f>feed!O666</f>
        <v>Plentiful</v>
      </c>
      <c r="O186" t="str">
        <f>feed!P666</f>
        <v>Mediocre</v>
      </c>
      <c r="P18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22468</v>
      </c>
      <c r="Q186" s="5">
        <f>feed!V666</f>
        <v>0</v>
      </c>
      <c r="R186" t="str">
        <f>feed!S666</f>
        <v>http://blocgame.com/stats.php?id=60677</v>
      </c>
      <c r="S186" s="5" t="str">
        <f>feed!W666</f>
        <v>Gandhi-like</v>
      </c>
    </row>
    <row r="187" spans="1:19" x14ac:dyDescent="0.25">
      <c r="A187" t="str">
        <f>feed!A274</f>
        <v>Andalusia</v>
      </c>
      <c r="B187" t="str">
        <f>feed!B274</f>
        <v>Michaelion</v>
      </c>
      <c r="C187" t="str">
        <f>feed!K274</f>
        <v>BAMF</v>
      </c>
      <c r="D187">
        <f>SUMPRODUCT(MID(0&amp;feed!D274,LARGE(INDEX(ISNUMBER(--MID(feed!D274,ROW($1:$25),1))*
ROW($1:$25),0),ROW($1:$25))+1,1)*10^ROW($1:$25)/10)</f>
        <v>118</v>
      </c>
      <c r="E187">
        <f>SUMPRODUCT(MID(0&amp;feed!E274,LARGE(INDEX(ISNUMBER(--MID(feed!E274,ROW($1:$25),1))*
ROW($1:$25),0),ROW($1:$25))+1,1)*10^ROW($1:$25)/10)</f>
        <v>9</v>
      </c>
      <c r="F187" t="str">
        <f>feed!F274</f>
        <v>Second World War surplus</v>
      </c>
      <c r="G187">
        <f>SUMPRODUCT(MID(0&amp;feed!G274,LARGE(INDEX(ISNUMBER(--MID(feed!G274,ROW($1:$25),1))*
ROW($1:$25),0),ROW($1:$25))+1,1)*10^ROW($1:$25)/10)</f>
        <v>5</v>
      </c>
      <c r="H187" t="str">
        <f>feed!H274</f>
        <v>Elite</v>
      </c>
      <c r="I187">
        <f>SUMPRODUCT(MID(0&amp;feed!I274,LARGE(INDEX(ISNUMBER(--MID(feed!I274,ROW($1:$25),1))*
ROW($1:$25),0),ROW($1:$25))+1,1)*10^ROW($1:$25)/10)</f>
        <v>19</v>
      </c>
      <c r="J187">
        <f>SUMPRODUCT(MID(0&amp;feed!L274,LARGE(INDEX(ISNUMBER(--MID(feed!L274,ROW($1:$25),1))*
ROW($1:$25),0),ROW($1:$25))+1,1)*10^ROW($1:$25)/10)</f>
        <v>5562</v>
      </c>
      <c r="K187">
        <f>SUMPRODUCT(MID(0&amp;feed!T274,LARGE(INDEX(ISNUMBER(--MID(feed!T274,ROW($1:$25),1))*
ROW($1:$25),0),ROW($1:$25))+1,1)*10^ROW($1:$25)/10)</f>
        <v>576</v>
      </c>
      <c r="L187" t="str">
        <f>feed!N274</f>
        <v>Pacific Rim</v>
      </c>
      <c r="M187">
        <f>SUMPRODUCT(MID(0&amp;feed!U274,LARGE(INDEX(ISNUMBER(--MID(feed!U274,ROW($1:$25),1))*
ROW($1:$25),0),ROW($1:$25))+1,1)*10^ROW($1:$25)/10)</f>
        <v>0</v>
      </c>
      <c r="N187" t="str">
        <f>feed!O274</f>
        <v>Untapped</v>
      </c>
      <c r="O187" t="str">
        <f>feed!P274</f>
        <v>Very Powerful</v>
      </c>
      <c r="P187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40607</v>
      </c>
      <c r="Q187" s="5">
        <f>feed!V274</f>
        <v>0</v>
      </c>
      <c r="R187" t="str">
        <f>feed!S274</f>
        <v>http://blocgame.com/stats.php?id=46668</v>
      </c>
      <c r="S187" s="5" t="str">
        <f>feed!W274</f>
        <v>Gandhi-like</v>
      </c>
    </row>
    <row r="188" spans="1:19" x14ac:dyDescent="0.25">
      <c r="A188" t="str">
        <f>feed!A535</f>
        <v>FreeEastAfrica</v>
      </c>
      <c r="B188" t="str">
        <f>feed!B535</f>
        <v>Blanqui</v>
      </c>
      <c r="C188" t="str">
        <f>feed!K535</f>
        <v>African Socialism</v>
      </c>
      <c r="D188">
        <f>SUMPRODUCT(MID(0&amp;feed!D535,LARGE(INDEX(ISNUMBER(--MID(feed!D535,ROW($1:$25),1))*
ROW($1:$25),0),ROW($1:$25))+1,1)*10^ROW($1:$25)/10)</f>
        <v>63</v>
      </c>
      <c r="E188">
        <f>SUMPRODUCT(MID(0&amp;feed!E535,LARGE(INDEX(ISNUMBER(--MID(feed!E535,ROW($1:$25),1))*
ROW($1:$25),0),ROW($1:$25))+1,1)*10^ROW($1:$25)/10)</f>
        <v>5</v>
      </c>
      <c r="F188" t="str">
        <f>feed!F535</f>
        <v>Second World War surplus</v>
      </c>
      <c r="G188">
        <f>SUMPRODUCT(MID(0&amp;feed!G535,LARGE(INDEX(ISNUMBER(--MID(feed!G535,ROW($1:$25),1))*
ROW($1:$25),0),ROW($1:$25))+1,1)*10^ROW($1:$25)/10)</f>
        <v>2</v>
      </c>
      <c r="H188" t="str">
        <f>feed!H535</f>
        <v>Good</v>
      </c>
      <c r="I188">
        <f>SUMPRODUCT(MID(0&amp;feed!I535,LARGE(INDEX(ISNUMBER(--MID(feed!I535,ROW($1:$25),1))*
ROW($1:$25),0),ROW($1:$25))+1,1)*10^ROW($1:$25)/10)</f>
        <v>1</v>
      </c>
      <c r="J188">
        <f>SUMPRODUCT(MID(0&amp;feed!L535,LARGE(INDEX(ISNUMBER(--MID(feed!L535,ROW($1:$25),1))*
ROW($1:$25),0),ROW($1:$25))+1,1)*10^ROW($1:$25)/10)</f>
        <v>1688</v>
      </c>
      <c r="K188">
        <f>SUMPRODUCT(MID(0&amp;feed!T535,LARGE(INDEX(ISNUMBER(--MID(feed!T535,ROW($1:$25),1))*
ROW($1:$25),0),ROW($1:$25))+1,1)*10^ROW($1:$25)/10)</f>
        <v>557</v>
      </c>
      <c r="L188" t="str">
        <f>feed!N535</f>
        <v>East Africa</v>
      </c>
      <c r="M188">
        <f>SUMPRODUCT(MID(0&amp;feed!U535,LARGE(INDEX(ISNUMBER(--MID(feed!U535,ROW($1:$25),1))*
ROW($1:$25),0),ROW($1:$25))+1,1)*10^ROW($1:$25)/10)</f>
        <v>0</v>
      </c>
      <c r="N188" t="str">
        <f>feed!O535</f>
        <v>Untapped</v>
      </c>
      <c r="O188" t="str">
        <f>feed!P535</f>
        <v>Small</v>
      </c>
      <c r="P188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23258</v>
      </c>
      <c r="Q188" s="5">
        <f>feed!V535</f>
        <v>0</v>
      </c>
      <c r="R188" t="str">
        <f>feed!S535</f>
        <v>http://blocgame.com/stats.php?id=60412</v>
      </c>
      <c r="S188" s="5" t="str">
        <f>feed!W535</f>
        <v>Angelic</v>
      </c>
    </row>
    <row r="189" spans="1:19" x14ac:dyDescent="0.25">
      <c r="A189" t="str">
        <f>feed!A763</f>
        <v>Malayantribes</v>
      </c>
      <c r="B189" t="str">
        <f>feed!B763</f>
        <v>Fir1999</v>
      </c>
      <c r="C189" t="str">
        <f>feed!K763</f>
        <v>ASEANG</v>
      </c>
      <c r="D189">
        <f>SUMPRODUCT(MID(0&amp;feed!D763,LARGE(INDEX(ISNUMBER(--MID(feed!D763,ROW($1:$25),1))*
ROW($1:$25),0),ROW($1:$25))+1,1)*10^ROW($1:$25)/10)</f>
        <v>60</v>
      </c>
      <c r="E189">
        <f>SUMPRODUCT(MID(0&amp;feed!E763,LARGE(INDEX(ISNUMBER(--MID(feed!E763,ROW($1:$25),1))*
ROW($1:$25),0),ROW($1:$25))+1,1)*10^ROW($1:$25)/10)</f>
        <v>2</v>
      </c>
      <c r="F189" t="str">
        <f>feed!F763</f>
        <v>First World War surplus</v>
      </c>
      <c r="G189">
        <f>SUMPRODUCT(MID(0&amp;feed!G763,LARGE(INDEX(ISNUMBER(--MID(feed!G763,ROW($1:$25),1))*
ROW($1:$25),0),ROW($1:$25))+1,1)*10^ROW($1:$25)/10)</f>
        <v>2</v>
      </c>
      <c r="H189" t="str">
        <f>feed!H763</f>
        <v>Standard</v>
      </c>
      <c r="I189">
        <f>SUMPRODUCT(MID(0&amp;feed!I763,LARGE(INDEX(ISNUMBER(--MID(feed!I763,ROW($1:$25),1))*
ROW($1:$25),0),ROW($1:$25))+1,1)*10^ROW($1:$25)/10)</f>
        <v>3</v>
      </c>
      <c r="J189">
        <f>SUMPRODUCT(MID(0&amp;feed!L763,LARGE(INDEX(ISNUMBER(--MID(feed!L763,ROW($1:$25),1))*
ROW($1:$25),0),ROW($1:$25))+1,1)*10^ROW($1:$25)/10)</f>
        <v>506</v>
      </c>
      <c r="K189">
        <f>SUMPRODUCT(MID(0&amp;feed!T763,LARGE(INDEX(ISNUMBER(--MID(feed!T763,ROW($1:$25),1))*
ROW($1:$25),0),ROW($1:$25))+1,1)*10^ROW($1:$25)/10)</f>
        <v>555</v>
      </c>
      <c r="L189" t="str">
        <f>feed!N763</f>
        <v>East Indies</v>
      </c>
      <c r="M189">
        <f>SUMPRODUCT(MID(0&amp;feed!U763,LARGE(INDEX(ISNUMBER(--MID(feed!U763,ROW($1:$25),1))*
ROW($1:$25),0),ROW($1:$25))+1,1)*10^ROW($1:$25)/10)</f>
        <v>0</v>
      </c>
      <c r="N189" t="str">
        <f>feed!O763</f>
        <v>Untapped</v>
      </c>
      <c r="O189" t="str">
        <f>feed!P763</f>
        <v>Large</v>
      </c>
      <c r="P189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23898</v>
      </c>
      <c r="Q189" s="5">
        <f>feed!V763</f>
        <v>0</v>
      </c>
      <c r="R189" t="str">
        <f>feed!S763</f>
        <v>http://blocgame.com/stats.php?id=60721</v>
      </c>
      <c r="S189" s="5" t="str">
        <f>feed!W763</f>
        <v>Gandhi-like</v>
      </c>
    </row>
    <row r="190" spans="1:19" x14ac:dyDescent="0.25">
      <c r="A190" t="str">
        <f>feed!A644</f>
        <v>Vesten</v>
      </c>
      <c r="B190" t="str">
        <f>feed!B644</f>
        <v>Louis Blanc</v>
      </c>
      <c r="C190" t="str">
        <f>feed!K644</f>
        <v>The High Council</v>
      </c>
      <c r="D190">
        <f>SUMPRODUCT(MID(0&amp;feed!D644,LARGE(INDEX(ISNUMBER(--MID(feed!D644,ROW($1:$25),1))*
ROW($1:$25),0),ROW($1:$25))+1,1)*10^ROW($1:$25)/10)</f>
        <v>2</v>
      </c>
      <c r="E190">
        <f>SUMPRODUCT(MID(0&amp;feed!E644,LARGE(INDEX(ISNUMBER(--MID(feed!E644,ROW($1:$25),1))*
ROW($1:$25),0),ROW($1:$25))+1,1)*10^ROW($1:$25)/10)</f>
        <v>0</v>
      </c>
      <c r="F190" t="str">
        <f>feed!F644</f>
        <v>First World War surplus</v>
      </c>
      <c r="G190">
        <f>SUMPRODUCT(MID(0&amp;feed!G644,LARGE(INDEX(ISNUMBER(--MID(feed!G644,ROW($1:$25),1))*
ROW($1:$25),0),ROW($1:$25))+1,1)*10^ROW($1:$25)/10)</f>
        <v>0</v>
      </c>
      <c r="H190" t="str">
        <f>feed!H644</f>
        <v>Undisciplined Rabble</v>
      </c>
      <c r="I190">
        <f>SUMPRODUCT(MID(0&amp;feed!I644,LARGE(INDEX(ISNUMBER(--MID(feed!I644,ROW($1:$25),1))*
ROW($1:$25),0),ROW($1:$25))+1,1)*10^ROW($1:$25)/10)</f>
        <v>48</v>
      </c>
      <c r="J190">
        <f>SUMPRODUCT(MID(0&amp;feed!L644,LARGE(INDEX(ISNUMBER(--MID(feed!L644,ROW($1:$25),1))*
ROW($1:$25),0),ROW($1:$25))+1,1)*10^ROW($1:$25)/10)</f>
        <v>909</v>
      </c>
      <c r="K190">
        <f>SUMPRODUCT(MID(0&amp;feed!T644,LARGE(INDEX(ISNUMBER(--MID(feed!T644,ROW($1:$25),1))*
ROW($1:$25),0),ROW($1:$25))+1,1)*10^ROW($1:$25)/10)</f>
        <v>548</v>
      </c>
      <c r="L190" t="str">
        <f>feed!N644</f>
        <v>China</v>
      </c>
      <c r="M190">
        <f>SUMPRODUCT(MID(0&amp;feed!U644,LARGE(INDEX(ISNUMBER(--MID(feed!U644,ROW($1:$25),1))*
ROW($1:$25),0),ROW($1:$25))+1,1)*10^ROW($1:$25)/10)</f>
        <v>0</v>
      </c>
      <c r="N190" t="str">
        <f>feed!O644</f>
        <v>Untapped</v>
      </c>
      <c r="O190" t="str">
        <f>feed!P644</f>
        <v>None</v>
      </c>
      <c r="P190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18565</v>
      </c>
      <c r="Q190" s="5">
        <f>feed!V644</f>
        <v>0</v>
      </c>
      <c r="R190" t="str">
        <f>feed!S644</f>
        <v>http://blocgame.com/stats.php?id=59611</v>
      </c>
      <c r="S190" s="5" t="str">
        <f>feed!W644</f>
        <v>Questionable</v>
      </c>
    </row>
    <row r="191" spans="1:19" x14ac:dyDescent="0.25">
      <c r="A191" t="str">
        <f>feed!A436</f>
        <v>kasaptown</v>
      </c>
      <c r="B191" t="str">
        <f>feed!B436</f>
        <v>paduka sultan</v>
      </c>
      <c r="C191" t="str">
        <f>feed!K436</f>
        <v>ASEANG</v>
      </c>
      <c r="D191">
        <f>SUMPRODUCT(MID(0&amp;feed!D436,LARGE(INDEX(ISNUMBER(--MID(feed!D436,ROW($1:$25),1))*
ROW($1:$25),0),ROW($1:$25))+1,1)*10^ROW($1:$25)/10)</f>
        <v>26</v>
      </c>
      <c r="E191">
        <f>SUMPRODUCT(MID(0&amp;feed!E436,LARGE(INDEX(ISNUMBER(--MID(feed!E436,ROW($1:$25),1))*
ROW($1:$25),0),ROW($1:$25))+1,1)*10^ROW($1:$25)/10)</f>
        <v>0</v>
      </c>
      <c r="F191" t="str">
        <f>feed!F436</f>
        <v>First World War surplus</v>
      </c>
      <c r="G191">
        <f>SUMPRODUCT(MID(0&amp;feed!G436,LARGE(INDEX(ISNUMBER(--MID(feed!G436,ROW($1:$25),1))*
ROW($1:$25),0),ROW($1:$25))+1,1)*10^ROW($1:$25)/10)</f>
        <v>1</v>
      </c>
      <c r="H191" t="str">
        <f>feed!H436</f>
        <v>Good</v>
      </c>
      <c r="I191">
        <f>SUMPRODUCT(MID(0&amp;feed!I436,LARGE(INDEX(ISNUMBER(--MID(feed!I436,ROW($1:$25),1))*
ROW($1:$25),0),ROW($1:$25))+1,1)*10^ROW($1:$25)/10)</f>
        <v>187</v>
      </c>
      <c r="J191">
        <f>SUMPRODUCT(MID(0&amp;feed!L436,LARGE(INDEX(ISNUMBER(--MID(feed!L436,ROW($1:$25),1))*
ROW($1:$25),0),ROW($1:$25))+1,1)*10^ROW($1:$25)/10)</f>
        <v>2399</v>
      </c>
      <c r="K191">
        <f>SUMPRODUCT(MID(0&amp;feed!T436,LARGE(INDEX(ISNUMBER(--MID(feed!T436,ROW($1:$25),1))*
ROW($1:$25),0),ROW($1:$25))+1,1)*10^ROW($1:$25)/10)</f>
        <v>530</v>
      </c>
      <c r="L191" t="str">
        <f>feed!N436</f>
        <v>East Indies</v>
      </c>
      <c r="M191">
        <f>SUMPRODUCT(MID(0&amp;feed!U436,LARGE(INDEX(ISNUMBER(--MID(feed!U436,ROW($1:$25),1))*
ROW($1:$25),0),ROW($1:$25))+1,1)*10^ROW($1:$25)/10)</f>
        <v>0</v>
      </c>
      <c r="N191" t="str">
        <f>feed!O436</f>
        <v>Untapped</v>
      </c>
      <c r="O191" t="str">
        <f>feed!P436</f>
        <v>Somewhat Large</v>
      </c>
      <c r="P191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20000</v>
      </c>
      <c r="Q191" s="5">
        <f>feed!V436</f>
        <v>0</v>
      </c>
      <c r="R191" t="str">
        <f>feed!S436</f>
        <v>http://blocgame.com/stats.php?id=60377</v>
      </c>
      <c r="S191" s="5" t="str">
        <f>feed!W436</f>
        <v>Gandhi-like</v>
      </c>
    </row>
    <row r="192" spans="1:19" x14ac:dyDescent="0.25">
      <c r="A192" t="str">
        <f>feed!A916</f>
        <v>BloodBrothers</v>
      </c>
      <c r="B192" t="str">
        <f>feed!B916</f>
        <v>TMOD</v>
      </c>
      <c r="C192">
        <f>feed!K916</f>
        <v>0</v>
      </c>
      <c r="D192">
        <f>SUMPRODUCT(MID(0&amp;feed!D916,LARGE(INDEX(ISNUMBER(--MID(feed!D916,ROW($1:$25),1))*
ROW($1:$25),0),ROW($1:$25))+1,1)*10^ROW($1:$25)/10)</f>
        <v>25</v>
      </c>
      <c r="E192">
        <f>SUMPRODUCT(MID(0&amp;feed!E916,LARGE(INDEX(ISNUMBER(--MID(feed!E916,ROW($1:$25),1))*
ROW($1:$25),0),ROW($1:$25))+1,1)*10^ROW($1:$25)/10)</f>
        <v>0</v>
      </c>
      <c r="F192" t="str">
        <f>feed!F916</f>
        <v>First World War surplus</v>
      </c>
      <c r="G192">
        <f>SUMPRODUCT(MID(0&amp;feed!G916,LARGE(INDEX(ISNUMBER(--MID(feed!G916,ROW($1:$25),1))*
ROW($1:$25),0),ROW($1:$25))+1,1)*10^ROW($1:$25)/10)</f>
        <v>0</v>
      </c>
      <c r="H192" t="str">
        <f>feed!H916</f>
        <v>Elite</v>
      </c>
      <c r="I192">
        <f>SUMPRODUCT(MID(0&amp;feed!I916,LARGE(INDEX(ISNUMBER(--MID(feed!I916,ROW($1:$25),1))*
ROW($1:$25),0),ROW($1:$25))+1,1)*10^ROW($1:$25)/10)</f>
        <v>76</v>
      </c>
      <c r="J192">
        <f>SUMPRODUCT(MID(0&amp;feed!L916,LARGE(INDEX(ISNUMBER(--MID(feed!L916,ROW($1:$25),1))*
ROW($1:$25),0),ROW($1:$25))+1,1)*10^ROW($1:$25)/10)</f>
        <v>320</v>
      </c>
      <c r="K192">
        <f>SUMPRODUCT(MID(0&amp;feed!T916,LARGE(INDEX(ISNUMBER(--MID(feed!T916,ROW($1:$25),1))*
ROW($1:$25),0),ROW($1:$25))+1,1)*10^ROW($1:$25)/10)</f>
        <v>528</v>
      </c>
      <c r="L192" t="str">
        <f>feed!N916</f>
        <v>Gran Colombia</v>
      </c>
      <c r="M192">
        <f>SUMPRODUCT(MID(0&amp;feed!U916,LARGE(INDEX(ISNUMBER(--MID(feed!U916,ROW($1:$25),1))*
ROW($1:$25),0),ROW($1:$25))+1,1)*10^ROW($1:$25)/10)</f>
        <v>0</v>
      </c>
      <c r="N192" t="str">
        <f>feed!O916</f>
        <v>Untapped</v>
      </c>
      <c r="O192" t="str">
        <f>feed!P916</f>
        <v>None</v>
      </c>
      <c r="P192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192" s="5">
        <f>feed!V916</f>
        <v>0</v>
      </c>
      <c r="R192" t="str">
        <f>feed!S916</f>
        <v>http://blocgame.com/stats.php?id=61470</v>
      </c>
      <c r="S192" s="5" t="str">
        <f>feed!W916</f>
        <v>Questionable</v>
      </c>
    </row>
    <row r="193" spans="1:19" x14ac:dyDescent="0.25">
      <c r="A193" t="str">
        <f>feed!A1043</f>
        <v>cuba5587</v>
      </c>
      <c r="B193" t="str">
        <f>feed!B1043</f>
        <v>cheguevara</v>
      </c>
      <c r="C193" t="str">
        <f>feed!K1043</f>
        <v>the new union</v>
      </c>
      <c r="D193">
        <f>SUMPRODUCT(MID(0&amp;feed!D1043,LARGE(INDEX(ISNUMBER(--MID(feed!D1043,ROW($1:$25),1))*
ROW($1:$25),0),ROW($1:$25))+1,1)*10^ROW($1:$25)/10)</f>
        <v>66</v>
      </c>
      <c r="E193">
        <f>SUMPRODUCT(MID(0&amp;feed!E1043,LARGE(INDEX(ISNUMBER(--MID(feed!E1043,ROW($1:$25),1))*
ROW($1:$25),0),ROW($1:$25))+1,1)*10^ROW($1:$25)/10)</f>
        <v>0</v>
      </c>
      <c r="F193" t="str">
        <f>feed!F1043</f>
        <v>First World War surplus</v>
      </c>
      <c r="G193">
        <f>SUMPRODUCT(MID(0&amp;feed!G1043,LARGE(INDEX(ISNUMBER(--MID(feed!G1043,ROW($1:$25),1))*
ROW($1:$25),0),ROW($1:$25))+1,1)*10^ROW($1:$25)/10)</f>
        <v>0</v>
      </c>
      <c r="H193" t="str">
        <f>feed!H1043</f>
        <v>Standard</v>
      </c>
      <c r="I193">
        <f>SUMPRODUCT(MID(0&amp;feed!I1043,LARGE(INDEX(ISNUMBER(--MID(feed!I1043,ROW($1:$25),1))*
ROW($1:$25),0),ROW($1:$25))+1,1)*10^ROW($1:$25)/10)</f>
        <v>8</v>
      </c>
      <c r="J193">
        <f>SUMPRODUCT(MID(0&amp;feed!L1043,LARGE(INDEX(ISNUMBER(--MID(feed!L1043,ROW($1:$25),1))*
ROW($1:$25),0),ROW($1:$25))+1,1)*10^ROW($1:$25)/10)</f>
        <v>147</v>
      </c>
      <c r="K193">
        <f>SUMPRODUCT(MID(0&amp;feed!T1043,LARGE(INDEX(ISNUMBER(--MID(feed!T1043,ROW($1:$25),1))*
ROW($1:$25),0),ROW($1:$25))+1,1)*10^ROW($1:$25)/10)</f>
        <v>527</v>
      </c>
      <c r="L193" t="str">
        <f>feed!N1043</f>
        <v>Caribbean</v>
      </c>
      <c r="M193">
        <f>SUMPRODUCT(MID(0&amp;feed!U1043,LARGE(INDEX(ISNUMBER(--MID(feed!U1043,ROW($1:$25),1))*
ROW($1:$25),0),ROW($1:$25))+1,1)*10^ROW($1:$25)/10)</f>
        <v>0</v>
      </c>
      <c r="N193" t="str">
        <f>feed!O1043</f>
        <v>Untapped</v>
      </c>
      <c r="O193" t="str">
        <f>feed!P1043</f>
        <v>Meagre</v>
      </c>
      <c r="P193" s="4">
        <f>IFERROR(LEFT(SUMPRODUCT(MID(0&amp;feed!R1043,LARGE(INDEX(ISNUMBER(--MID(feed!R1043,ROW($1:$25),1))*
ROW($1:$25),0),ROW($1:$25))+1,1)*10^ROW($1:$25)/10), LEN(SUMPRODUCT(MID(0&amp;feed!R1043,LARGE(INDEX(ISNUMBER(--MID(feed!R1043,ROW($1:$25),1))*
ROW($1:$25),0),ROW($1:$25))+1,1)*10^ROW($1:$25)/10))-1)*1,TRIM(LEFT(SUMPRODUCT(MID(0&amp;feed!R1043,LARGE(INDEX(ISNUMBER(--MID(feed!R1043,ROW($1:$25),1))*
ROW($1:$25),0),ROW($1:$25))+1,1)*10^ROW($1:$25)/10), LEN(SUMPRODUCT(MID(0&amp;feed!R1043,LARGE(INDEX(ISNUMBER(--MID(feed!R1043,ROW($1:$25),1))*
ROW($1:$25),0),ROW($1:$25))+1,1)*10^ROW($1:$25)/10))-1)))</f>
        <v>20000</v>
      </c>
      <c r="Q193" s="5">
        <f>feed!V1043</f>
        <v>0</v>
      </c>
      <c r="R193" t="str">
        <f>feed!S1043</f>
        <v>http://blocgame.com/stats.php?id=60080</v>
      </c>
      <c r="S193" s="5" t="str">
        <f>feed!W1043</f>
        <v>Gandhi-like</v>
      </c>
    </row>
    <row r="194" spans="1:19" x14ac:dyDescent="0.25">
      <c r="A194" t="str">
        <f>feed!A273</f>
        <v>Great Grenada</v>
      </c>
      <c r="B194" t="str">
        <f>feed!B273</f>
        <v>jaggywaggy</v>
      </c>
      <c r="C194" t="str">
        <f>feed!K273</f>
        <v>Inter/pol/</v>
      </c>
      <c r="D194">
        <f>SUMPRODUCT(MID(0&amp;feed!D273,LARGE(INDEX(ISNUMBER(--MID(feed!D273,ROW($1:$25),1))*
ROW($1:$25),0),ROW($1:$25))+1,1)*10^ROW($1:$25)/10)</f>
        <v>139</v>
      </c>
      <c r="E194">
        <f>SUMPRODUCT(MID(0&amp;feed!E273,LARGE(INDEX(ISNUMBER(--MID(feed!E273,ROW($1:$25),1))*
ROW($1:$25),0),ROW($1:$25))+1,1)*10^ROW($1:$25)/10)</f>
        <v>15</v>
      </c>
      <c r="F194" t="str">
        <f>feed!F273</f>
        <v>Second World War surplus</v>
      </c>
      <c r="G194">
        <f>SUMPRODUCT(MID(0&amp;feed!G273,LARGE(INDEX(ISNUMBER(--MID(feed!G273,ROW($1:$25),1))*
ROW($1:$25),0),ROW($1:$25))+1,1)*10^ROW($1:$25)/10)</f>
        <v>5</v>
      </c>
      <c r="H194" t="str">
        <f>feed!H273</f>
        <v>Elite</v>
      </c>
      <c r="I194">
        <f>SUMPRODUCT(MID(0&amp;feed!I273,LARGE(INDEX(ISNUMBER(--MID(feed!I273,ROW($1:$25),1))*
ROW($1:$25),0),ROW($1:$25))+1,1)*10^ROW($1:$25)/10)</f>
        <v>5</v>
      </c>
      <c r="J194">
        <f>SUMPRODUCT(MID(0&amp;feed!L273,LARGE(INDEX(ISNUMBER(--MID(feed!L273,ROW($1:$25),1))*
ROW($1:$25),0),ROW($1:$25))+1,1)*10^ROW($1:$25)/10)</f>
        <v>5547</v>
      </c>
      <c r="K194">
        <f>SUMPRODUCT(MID(0&amp;feed!T273,LARGE(INDEX(ISNUMBER(--MID(feed!T273,ROW($1:$25),1))*
ROW($1:$25),0),ROW($1:$25))+1,1)*10^ROW($1:$25)/10)</f>
        <v>521</v>
      </c>
      <c r="L194" t="str">
        <f>feed!N273</f>
        <v>Caribbean</v>
      </c>
      <c r="M194">
        <f>SUMPRODUCT(MID(0&amp;feed!U273,LARGE(INDEX(ISNUMBER(--MID(feed!U273,ROW($1:$25),1))*
ROW($1:$25),0),ROW($1:$25))+1,1)*10^ROW($1:$25)/10)</f>
        <v>0</v>
      </c>
      <c r="N194" t="str">
        <f>feed!O273</f>
        <v>Untapped</v>
      </c>
      <c r="O194" t="str">
        <f>feed!P273</f>
        <v>Very Powerful</v>
      </c>
      <c r="P194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31047</v>
      </c>
      <c r="Q194" s="5">
        <f>feed!V273</f>
        <v>0</v>
      </c>
      <c r="R194" t="str">
        <f>feed!S273</f>
        <v>http://blocgame.com/stats.php?id=59513</v>
      </c>
      <c r="S194" s="5" t="str">
        <f>feed!W273</f>
        <v>Nice</v>
      </c>
    </row>
    <row r="195" spans="1:19" x14ac:dyDescent="0.25">
      <c r="A195" t="str">
        <f>feed!A113</f>
        <v>ï¿½ï¿½ï¿½ï¿½ï¿½ï¿½ï¿½ï¿½ï¿½ï¿½</v>
      </c>
      <c r="B195" t="str">
        <f>feed!B113</f>
        <v>Mambuta</v>
      </c>
      <c r="C195" t="str">
        <f>feed!K113</f>
        <v>BAMF</v>
      </c>
      <c r="D195">
        <f>SUMPRODUCT(MID(0&amp;feed!D113,LARGE(INDEX(ISNUMBER(--MID(feed!D113,ROW($1:$25),1))*
ROW($1:$25),0),ROW($1:$25))+1,1)*10^ROW($1:$25)/10)</f>
        <v>159</v>
      </c>
      <c r="E195">
        <f>SUMPRODUCT(MID(0&amp;feed!E113,LARGE(INDEX(ISNUMBER(--MID(feed!E113,ROW($1:$25),1))*
ROW($1:$25),0),ROW($1:$25))+1,1)*10^ROW($1:$25)/10)</f>
        <v>8</v>
      </c>
      <c r="F195" t="str">
        <f>feed!F113</f>
        <v>Persian Gulf War surplus</v>
      </c>
      <c r="G195">
        <f>SUMPRODUCT(MID(0&amp;feed!G113,LARGE(INDEX(ISNUMBER(--MID(feed!G113,ROW($1:$25),1))*
ROW($1:$25),0),ROW($1:$25))+1,1)*10^ROW($1:$25)/10)</f>
        <v>7</v>
      </c>
      <c r="H195" t="str">
        <f>feed!H113</f>
        <v>Elite</v>
      </c>
      <c r="I195">
        <f>SUMPRODUCT(MID(0&amp;feed!I113,LARGE(INDEX(ISNUMBER(--MID(feed!I113,ROW($1:$25),1))*
ROW($1:$25),0),ROW($1:$25))+1,1)*10^ROW($1:$25)/10)</f>
        <v>34</v>
      </c>
      <c r="J195">
        <f>SUMPRODUCT(MID(0&amp;feed!L113,LARGE(INDEX(ISNUMBER(--MID(feed!L113,ROW($1:$25),1))*
ROW($1:$25),0),ROW($1:$25))+1,1)*10^ROW($1:$25)/10)</f>
        <v>11518</v>
      </c>
      <c r="K195">
        <f>SUMPRODUCT(MID(0&amp;feed!T113,LARGE(INDEX(ISNUMBER(--MID(feed!T113,ROW($1:$25),1))*
ROW($1:$25),0),ROW($1:$25))+1,1)*10^ROW($1:$25)/10)</f>
        <v>507</v>
      </c>
      <c r="L195" t="str">
        <f>feed!N113</f>
        <v>Southern Africa</v>
      </c>
      <c r="M195">
        <f>SUMPRODUCT(MID(0&amp;feed!U113,LARGE(INDEX(ISNUMBER(--MID(feed!U113,ROW($1:$25),1))*
ROW($1:$25),0),ROW($1:$25))+1,1)*10^ROW($1:$25)/10)</f>
        <v>0</v>
      </c>
      <c r="N195" t="str">
        <f>feed!O113</f>
        <v>Untapped</v>
      </c>
      <c r="O195" t="str">
        <f>feed!P113</f>
        <v>Very Powerful</v>
      </c>
      <c r="P195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22688</v>
      </c>
      <c r="Q195" s="5">
        <f>feed!V113</f>
        <v>0</v>
      </c>
      <c r="R195" t="str">
        <f>feed!S113</f>
        <v>http://blocgame.com/stats.php?id=55460</v>
      </c>
      <c r="S195" s="5" t="str">
        <f>feed!W113</f>
        <v>Gandhi-like</v>
      </c>
    </row>
    <row r="196" spans="1:19" x14ac:dyDescent="0.25">
      <c r="A196" t="str">
        <f>feed!A41</f>
        <v>Khuzestan</v>
      </c>
      <c r="B196" t="str">
        <f>feed!B41</f>
        <v>Georgy Zhukov</v>
      </c>
      <c r="C196" t="str">
        <f>feed!K41</f>
        <v>The Federal Colonies</v>
      </c>
      <c r="D196">
        <f>SUMPRODUCT(MID(0&amp;feed!D41,LARGE(INDEX(ISNUMBER(--MID(feed!D41,ROW($1:$25),1))*
ROW($1:$25),0),ROW($1:$25))+1,1)*10^ROW($1:$25)/10)</f>
        <v>149</v>
      </c>
      <c r="E196">
        <f>SUMPRODUCT(MID(0&amp;feed!E41,LARGE(INDEX(ISNUMBER(--MID(feed!E41,ROW($1:$25),1))*
ROW($1:$25),0),ROW($1:$25))+1,1)*10^ROW($1:$25)/10)</f>
        <v>51</v>
      </c>
      <c r="F196" t="str">
        <f>feed!F41</f>
        <v>Persian Gulf War surplus</v>
      </c>
      <c r="G196">
        <f>SUMPRODUCT(MID(0&amp;feed!G41,LARGE(INDEX(ISNUMBER(--MID(feed!G41,ROW($1:$25),1))*
ROW($1:$25),0),ROW($1:$25))+1,1)*10^ROW($1:$25)/10)</f>
        <v>12</v>
      </c>
      <c r="H196" t="str">
        <f>feed!H41</f>
        <v>Elite</v>
      </c>
      <c r="I196">
        <f>SUMPRODUCT(MID(0&amp;feed!I41,LARGE(INDEX(ISNUMBER(--MID(feed!I41,ROW($1:$25),1))*
ROW($1:$25),0),ROW($1:$25))+1,1)*10^ROW($1:$25)/10)</f>
        <v>1</v>
      </c>
      <c r="J196">
        <f>SUMPRODUCT(MID(0&amp;feed!L41,LARGE(INDEX(ISNUMBER(--MID(feed!L41,ROW($1:$25),1))*
ROW($1:$25),0),ROW($1:$25))+1,1)*10^ROW($1:$25)/10)</f>
        <v>18197</v>
      </c>
      <c r="K196">
        <f>SUMPRODUCT(MID(0&amp;feed!T41,LARGE(INDEX(ISNUMBER(--MID(feed!T41,ROW($1:$25),1))*
ROW($1:$25),0),ROW($1:$25))+1,1)*10^ROW($1:$25)/10)</f>
        <v>483</v>
      </c>
      <c r="L196" t="str">
        <f>feed!N41</f>
        <v>Persia</v>
      </c>
      <c r="M196">
        <f>SUMPRODUCT(MID(0&amp;feed!U41,LARGE(INDEX(ISNUMBER(--MID(feed!U41,ROW($1:$25),1))*
ROW($1:$25),0),ROW($1:$25))+1,1)*10^ROW($1:$25)/10)</f>
        <v>0</v>
      </c>
      <c r="N196" t="str">
        <f>feed!O41</f>
        <v>Untapped</v>
      </c>
      <c r="O196" t="str">
        <f>feed!P41</f>
        <v>Very Powerful</v>
      </c>
      <c r="P196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35604</v>
      </c>
      <c r="Q196" s="5">
        <f>feed!V41</f>
        <v>0</v>
      </c>
      <c r="R196" t="str">
        <f>feed!S41</f>
        <v>http://blocgame.com/stats.php?id=48914</v>
      </c>
      <c r="S196" s="5" t="str">
        <f>feed!W41</f>
        <v>Gandhi-like</v>
      </c>
    </row>
    <row r="197" spans="1:19" x14ac:dyDescent="0.25">
      <c r="A197" t="str">
        <f>feed!A651</f>
        <v>Beoslavija</v>
      </c>
      <c r="B197" t="str">
        <f>feed!B651</f>
        <v>Nathan Oakley</v>
      </c>
      <c r="C197" t="str">
        <f>feed!K651</f>
        <v>BAMF</v>
      </c>
      <c r="D197">
        <f>SUMPRODUCT(MID(0&amp;feed!D651,LARGE(INDEX(ISNUMBER(--MID(feed!D651,ROW($1:$25),1))*
ROW($1:$25),0),ROW($1:$25))+1,1)*10^ROW($1:$25)/10)</f>
        <v>65</v>
      </c>
      <c r="E197">
        <f>SUMPRODUCT(MID(0&amp;feed!E651,LARGE(INDEX(ISNUMBER(--MID(feed!E651,ROW($1:$25),1))*
ROW($1:$25),0),ROW($1:$25))+1,1)*10^ROW($1:$25)/10)</f>
        <v>0</v>
      </c>
      <c r="F197" t="str">
        <f>feed!F651</f>
        <v>Second World War surplus</v>
      </c>
      <c r="G197">
        <f>SUMPRODUCT(MID(0&amp;feed!G651,LARGE(INDEX(ISNUMBER(--MID(feed!G651,ROW($1:$25),1))*
ROW($1:$25),0),ROW($1:$25))+1,1)*10^ROW($1:$25)/10)</f>
        <v>2</v>
      </c>
      <c r="H197" t="str">
        <f>feed!H651</f>
        <v>Good</v>
      </c>
      <c r="I197">
        <f>SUMPRODUCT(MID(0&amp;feed!I651,LARGE(INDEX(ISNUMBER(--MID(feed!I651,ROW($1:$25),1))*
ROW($1:$25),0),ROW($1:$25))+1,1)*10^ROW($1:$25)/10)</f>
        <v>14</v>
      </c>
      <c r="J197">
        <f>SUMPRODUCT(MID(0&amp;feed!L651,LARGE(INDEX(ISNUMBER(--MID(feed!L651,ROW($1:$25),1))*
ROW($1:$25),0),ROW($1:$25))+1,1)*10^ROW($1:$25)/10)</f>
        <v>905</v>
      </c>
      <c r="K197">
        <f>SUMPRODUCT(MID(0&amp;feed!T651,LARGE(INDEX(ISNUMBER(--MID(feed!T651,ROW($1:$25),1))*
ROW($1:$25),0),ROW($1:$25))+1,1)*10^ROW($1:$25)/10)</f>
        <v>479</v>
      </c>
      <c r="L197" t="str">
        <f>feed!N651</f>
        <v>Southern Africa</v>
      </c>
      <c r="M197">
        <f>SUMPRODUCT(MID(0&amp;feed!U651,LARGE(INDEX(ISNUMBER(--MID(feed!U651,ROW($1:$25),1))*
ROW($1:$25),0),ROW($1:$25))+1,1)*10^ROW($1:$25)/10)</f>
        <v>0</v>
      </c>
      <c r="N197" t="str">
        <f>feed!O651</f>
        <v>Plentiful</v>
      </c>
      <c r="O197" t="str">
        <f>feed!P651</f>
        <v>Large</v>
      </c>
      <c r="P197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27062</v>
      </c>
      <c r="Q197" s="5">
        <f>feed!V651</f>
        <v>0</v>
      </c>
      <c r="R197" t="str">
        <f>feed!S651</f>
        <v>http://blocgame.com/stats.php?id=60753</v>
      </c>
      <c r="S197" s="5" t="str">
        <f>feed!W651</f>
        <v>Gandhi-like</v>
      </c>
    </row>
    <row r="198" spans="1:19" x14ac:dyDescent="0.25">
      <c r="A198" t="str">
        <f>feed!A23</f>
        <v>pelle</v>
      </c>
      <c r="B198" t="str">
        <f>feed!B23</f>
        <v>pelle</v>
      </c>
      <c r="C198" t="str">
        <f>feed!K23</f>
        <v>BAMF</v>
      </c>
      <c r="D198">
        <f>SUMPRODUCT(MID(0&amp;feed!D23,LARGE(INDEX(ISNUMBER(--MID(feed!D23,ROW($1:$25),1))*
ROW($1:$25),0),ROW($1:$25))+1,1)*10^ROW($1:$25)/10)</f>
        <v>519</v>
      </c>
      <c r="E198">
        <f>SUMPRODUCT(MID(0&amp;feed!E23,LARGE(INDEX(ISNUMBER(--MID(feed!E23,ROW($1:$25),1))*
ROW($1:$25),0),ROW($1:$25))+1,1)*10^ROW($1:$25)/10)</f>
        <v>13</v>
      </c>
      <c r="F198" t="str">
        <f>feed!F23</f>
        <v>Persian Gulf War surplus</v>
      </c>
      <c r="G198">
        <f>SUMPRODUCT(MID(0&amp;feed!G23,LARGE(INDEX(ISNUMBER(--MID(feed!G23,ROW($1:$25),1))*
ROW($1:$25),0),ROW($1:$25))+1,1)*10^ROW($1:$25)/10)</f>
        <v>24</v>
      </c>
      <c r="H198" t="str">
        <f>feed!H23</f>
        <v>Standard</v>
      </c>
      <c r="I198">
        <f>SUMPRODUCT(MID(0&amp;feed!I23,LARGE(INDEX(ISNUMBER(--MID(feed!I23,ROW($1:$25),1))*
ROW($1:$25),0),ROW($1:$25))+1,1)*10^ROW($1:$25)/10)</f>
        <v>6</v>
      </c>
      <c r="J198">
        <f>SUMPRODUCT(MID(0&amp;feed!L23,LARGE(INDEX(ISNUMBER(--MID(feed!L23,ROW($1:$25),1))*
ROW($1:$25),0),ROW($1:$25))+1,1)*10^ROW($1:$25)/10)</f>
        <v>22267</v>
      </c>
      <c r="K198">
        <f>SUMPRODUCT(MID(0&amp;feed!T23,LARGE(INDEX(ISNUMBER(--MID(feed!T23,ROW($1:$25),1))*
ROW($1:$25),0),ROW($1:$25))+1,1)*10^ROW($1:$25)/10)</f>
        <v>475</v>
      </c>
      <c r="L198" t="str">
        <f>feed!N23</f>
        <v>China</v>
      </c>
      <c r="M198">
        <f>SUMPRODUCT(MID(0&amp;feed!U23,LARGE(INDEX(ISNUMBER(--MID(feed!U23,ROW($1:$25),1))*
ROW($1:$25),0),ROW($1:$25))+1,1)*10^ROW($1:$25)/10)</f>
        <v>0</v>
      </c>
      <c r="N198" t="str">
        <f>feed!O23</f>
        <v>Untapped</v>
      </c>
      <c r="O198" t="str">
        <f>feed!P23</f>
        <v>Very Powerful</v>
      </c>
      <c r="P198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51183</v>
      </c>
      <c r="Q198" s="5">
        <f>feed!V23</f>
        <v>0</v>
      </c>
      <c r="R198" t="str">
        <f>feed!S23</f>
        <v>http://blocgame.com/stats.php?id=52372</v>
      </c>
      <c r="S198" s="5" t="str">
        <f>feed!W23</f>
        <v>Gandhi-like</v>
      </c>
    </row>
    <row r="199" spans="1:19" x14ac:dyDescent="0.25">
      <c r="A199" t="str">
        <f>feed!A749</f>
        <v>Cumparsita</v>
      </c>
      <c r="B199" t="str">
        <f>feed!B749</f>
        <v>Nacho72</v>
      </c>
      <c r="C199">
        <f>feed!K749</f>
        <v>0</v>
      </c>
      <c r="D199">
        <f>SUMPRODUCT(MID(0&amp;feed!D749,LARGE(INDEX(ISNUMBER(--MID(feed!D749,ROW($1:$25),1))*
ROW($1:$25),0),ROW($1:$25))+1,1)*10^ROW($1:$25)/10)</f>
        <v>38</v>
      </c>
      <c r="E199">
        <f>SUMPRODUCT(MID(0&amp;feed!E749,LARGE(INDEX(ISNUMBER(--MID(feed!E749,ROW($1:$25),1))*
ROW($1:$25),0),ROW($1:$25))+1,1)*10^ROW($1:$25)/10)</f>
        <v>0</v>
      </c>
      <c r="F199" t="str">
        <f>feed!F749</f>
        <v>First World War surplus</v>
      </c>
      <c r="G199">
        <f>SUMPRODUCT(MID(0&amp;feed!G749,LARGE(INDEX(ISNUMBER(--MID(feed!G749,ROW($1:$25),1))*
ROW($1:$25),0),ROW($1:$25))+1,1)*10^ROW($1:$25)/10)</f>
        <v>1</v>
      </c>
      <c r="H199" t="str">
        <f>feed!H749</f>
        <v>Standard</v>
      </c>
      <c r="I199">
        <f>SUMPRODUCT(MID(0&amp;feed!I749,LARGE(INDEX(ISNUMBER(--MID(feed!I749,ROW($1:$25),1))*
ROW($1:$25),0),ROW($1:$25))+1,1)*10^ROW($1:$25)/10)</f>
        <v>0</v>
      </c>
      <c r="J199">
        <f>SUMPRODUCT(MID(0&amp;feed!L749,LARGE(INDEX(ISNUMBER(--MID(feed!L749,ROW($1:$25),1))*
ROW($1:$25),0),ROW($1:$25))+1,1)*10^ROW($1:$25)/10)</f>
        <v>611</v>
      </c>
      <c r="K199">
        <f>SUMPRODUCT(MID(0&amp;feed!T749,LARGE(INDEX(ISNUMBER(--MID(feed!T749,ROW($1:$25),1))*
ROW($1:$25),0),ROW($1:$25))+1,1)*10^ROW($1:$25)/10)</f>
        <v>474</v>
      </c>
      <c r="L199" t="str">
        <f>feed!N749</f>
        <v>Southern Cone</v>
      </c>
      <c r="M199">
        <f>SUMPRODUCT(MID(0&amp;feed!U749,LARGE(INDEX(ISNUMBER(--MID(feed!U749,ROW($1:$25),1))*
ROW($1:$25),0),ROW($1:$25))+1,1)*10^ROW($1:$25)/10)</f>
        <v>0</v>
      </c>
      <c r="N199" t="str">
        <f>feed!O749</f>
        <v>Untapped</v>
      </c>
      <c r="O199" t="str">
        <f>feed!P749</f>
        <v>Small</v>
      </c>
      <c r="P19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199" s="5">
        <f>feed!V749</f>
        <v>0</v>
      </c>
      <c r="R199" t="str">
        <f>feed!S749</f>
        <v>http://blocgame.com/stats.php?id=61236</v>
      </c>
      <c r="S199" s="5" t="str">
        <f>feed!W749</f>
        <v>Gandhi-like</v>
      </c>
    </row>
    <row r="200" spans="1:19" x14ac:dyDescent="0.25">
      <c r="A200" t="str">
        <f>feed!A1005</f>
        <v>D.Trump</v>
      </c>
      <c r="B200" t="str">
        <f>feed!B1005</f>
        <v>Bearkiller</v>
      </c>
      <c r="C200">
        <f>feed!K1005</f>
        <v>0</v>
      </c>
      <c r="D200">
        <f>SUMPRODUCT(MID(0&amp;feed!D1005,LARGE(INDEX(ISNUMBER(--MID(feed!D1005,ROW($1:$25),1))*
ROW($1:$25),0),ROW($1:$25))+1,1)*10^ROW($1:$25)/10)</f>
        <v>16</v>
      </c>
      <c r="E200">
        <f>SUMPRODUCT(MID(0&amp;feed!E1005,LARGE(INDEX(ISNUMBER(--MID(feed!E1005,ROW($1:$25),1))*
ROW($1:$25),0),ROW($1:$25))+1,1)*10^ROW($1:$25)/10)</f>
        <v>0</v>
      </c>
      <c r="F200" t="str">
        <f>feed!F1005</f>
        <v>Finest of the 19th century</v>
      </c>
      <c r="G200">
        <f>SUMPRODUCT(MID(0&amp;feed!G1005,LARGE(INDEX(ISNUMBER(--MID(feed!G1005,ROW($1:$25),1))*
ROW($1:$25),0),ROW($1:$25))+1,1)*10^ROW($1:$25)/10)</f>
        <v>0</v>
      </c>
      <c r="H200" t="str">
        <f>feed!H1005</f>
        <v>Poor</v>
      </c>
      <c r="I200">
        <f>SUMPRODUCT(MID(0&amp;feed!I1005,LARGE(INDEX(ISNUMBER(--MID(feed!I1005,ROW($1:$25),1))*
ROW($1:$25),0),ROW($1:$25))+1,1)*10^ROW($1:$25)/10)</f>
        <v>196</v>
      </c>
      <c r="J200">
        <f>SUMPRODUCT(MID(0&amp;feed!L1005,LARGE(INDEX(ISNUMBER(--MID(feed!L1005,ROW($1:$25),1))*
ROW($1:$25),0),ROW($1:$25))+1,1)*10^ROW($1:$25)/10)</f>
        <v>257</v>
      </c>
      <c r="K200">
        <f>SUMPRODUCT(MID(0&amp;feed!T1005,LARGE(INDEX(ISNUMBER(--MID(feed!T1005,ROW($1:$25),1))*
ROW($1:$25),0),ROW($1:$25))+1,1)*10^ROW($1:$25)/10)</f>
        <v>466</v>
      </c>
      <c r="L200" t="str">
        <f>feed!N1005</f>
        <v>Pacific Rim</v>
      </c>
      <c r="M200">
        <f>SUMPRODUCT(MID(0&amp;feed!U1005,LARGE(INDEX(ISNUMBER(--MID(feed!U1005,ROW($1:$25),1))*
ROW($1:$25),0),ROW($1:$25))+1,1)*10^ROW($1:$25)/10)</f>
        <v>0</v>
      </c>
      <c r="N200" t="str">
        <f>feed!O1005</f>
        <v>Untapped</v>
      </c>
      <c r="O200" t="str">
        <f>feed!P1005</f>
        <v>None</v>
      </c>
      <c r="P200" s="4">
        <f>IFERROR(LEFT(SUMPRODUCT(MID(0&amp;feed!R1005,LARGE(INDEX(ISNUMBER(--MID(feed!R1005,ROW($1:$25),1))*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ROW($1:$25),0),ROW($1:$25))+1,1)*10^ROW($1:$25)/10))-1)*1,TRIM(LEFT(SUMPRODUCT(MID(0&amp;feed!R1005,LARGE(INDEX(ISNUMBER(--MID(feed!R1005,ROW($1:$25),1))*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ROW($1:$25),0),ROW($1:$25))+1,1)*10^ROW($1:$25)/10))-1)))</f>
        <v>20000</v>
      </c>
      <c r="Q200" s="5">
        <f>feed!V1005</f>
        <v>0</v>
      </c>
      <c r="R200" t="str">
        <f>feed!S1005</f>
        <v>http://blocgame.com/stats.php?id=61319</v>
      </c>
      <c r="S200" s="5" t="str">
        <f>feed!W1005</f>
        <v>Normal</v>
      </c>
    </row>
    <row r="201" spans="1:19" x14ac:dyDescent="0.25">
      <c r="A201" t="str">
        <f>feed!A675</f>
        <v>Meeses &amp; Geeses</v>
      </c>
      <c r="B201" t="str">
        <f>feed!B675</f>
        <v>Gaby</v>
      </c>
      <c r="C201" t="str">
        <f>feed!K675</f>
        <v>BAMF</v>
      </c>
      <c r="D201">
        <f>SUMPRODUCT(MID(0&amp;feed!D675,LARGE(INDEX(ISNUMBER(--MID(feed!D675,ROW($1:$25),1))*
ROW($1:$25),0),ROW($1:$25))+1,1)*10^ROW($1:$25)/10)</f>
        <v>7</v>
      </c>
      <c r="E201">
        <f>SUMPRODUCT(MID(0&amp;feed!E675,LARGE(INDEX(ISNUMBER(--MID(feed!E675,ROW($1:$25),1))*
ROW($1:$25),0),ROW($1:$25))+1,1)*10^ROW($1:$25)/10)</f>
        <v>0</v>
      </c>
      <c r="F201" t="str">
        <f>feed!F675</f>
        <v>First World War surplus</v>
      </c>
      <c r="G201">
        <f>SUMPRODUCT(MID(0&amp;feed!G675,LARGE(INDEX(ISNUMBER(--MID(feed!G675,ROW($1:$25),1))*
ROW($1:$25),0),ROW($1:$25))+1,1)*10^ROW($1:$25)/10)</f>
        <v>1</v>
      </c>
      <c r="H201" t="str">
        <f>feed!H675</f>
        <v>Undisciplined Rabble</v>
      </c>
      <c r="I201">
        <f>SUMPRODUCT(MID(0&amp;feed!I675,LARGE(INDEX(ISNUMBER(--MID(feed!I675,ROW($1:$25),1))*
ROW($1:$25),0),ROW($1:$25))+1,1)*10^ROW($1:$25)/10)</f>
        <v>73</v>
      </c>
      <c r="J201">
        <f>SUMPRODUCT(MID(0&amp;feed!L675,LARGE(INDEX(ISNUMBER(--MID(feed!L675,ROW($1:$25),1))*
ROW($1:$25),0),ROW($1:$25))+1,1)*10^ROW($1:$25)/10)</f>
        <v>805</v>
      </c>
      <c r="K201">
        <f>SUMPRODUCT(MID(0&amp;feed!T675,LARGE(INDEX(ISNUMBER(--MID(feed!T675,ROW($1:$25),1))*
ROW($1:$25),0),ROW($1:$25))+1,1)*10^ROW($1:$25)/10)</f>
        <v>463</v>
      </c>
      <c r="L201" t="str">
        <f>feed!N675</f>
        <v>Arabia</v>
      </c>
      <c r="M201">
        <f>SUMPRODUCT(MID(0&amp;feed!U675,LARGE(INDEX(ISNUMBER(--MID(feed!U675,ROW($1:$25),1))*
ROW($1:$25),0),ROW($1:$25))+1,1)*10^ROW($1:$25)/10)</f>
        <v>0</v>
      </c>
      <c r="N201" t="str">
        <f>feed!O675</f>
        <v>Untapped</v>
      </c>
      <c r="O201" t="str">
        <f>feed!P675</f>
        <v>Somewhat Large</v>
      </c>
      <c r="P201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10591</v>
      </c>
      <c r="Q201" s="5">
        <f>feed!V675</f>
        <v>0</v>
      </c>
      <c r="R201" t="str">
        <f>feed!S675</f>
        <v>http://blocgame.com/stats.php?id=58187</v>
      </c>
      <c r="S201" s="5" t="str">
        <f>feed!W675</f>
        <v>Normal</v>
      </c>
    </row>
    <row r="202" spans="1:19" x14ac:dyDescent="0.25">
      <c r="A202" t="str">
        <f>feed!A743</f>
        <v>Alaminnullah</v>
      </c>
      <c r="B202" t="str">
        <f>feed!B743</f>
        <v>Mubarakamin</v>
      </c>
      <c r="C202">
        <f>feed!K743</f>
        <v>0</v>
      </c>
      <c r="D202">
        <f>SUMPRODUCT(MID(0&amp;feed!D743,LARGE(INDEX(ISNUMBER(--MID(feed!D743,ROW($1:$25),1))*
ROW($1:$25),0),ROW($1:$25))+1,1)*10^ROW($1:$25)/10)</f>
        <v>14</v>
      </c>
      <c r="E202">
        <f>SUMPRODUCT(MID(0&amp;feed!E743,LARGE(INDEX(ISNUMBER(--MID(feed!E743,ROW($1:$25),1))*
ROW($1:$25),0),ROW($1:$25))+1,1)*10^ROW($1:$25)/10)</f>
        <v>0</v>
      </c>
      <c r="F202" t="str">
        <f>feed!F743</f>
        <v>Finest of the 19th century</v>
      </c>
      <c r="G202">
        <f>SUMPRODUCT(MID(0&amp;feed!G743,LARGE(INDEX(ISNUMBER(--MID(feed!G743,ROW($1:$25),1))*
ROW($1:$25),0),ROW($1:$25))+1,1)*10^ROW($1:$25)/10)</f>
        <v>0</v>
      </c>
      <c r="H202" t="str">
        <f>feed!H743</f>
        <v>Undisciplined Rabble</v>
      </c>
      <c r="I202">
        <f>SUMPRODUCT(MID(0&amp;feed!I743,LARGE(INDEX(ISNUMBER(--MID(feed!I743,ROW($1:$25),1))*
ROW($1:$25),0),ROW($1:$25))+1,1)*10^ROW($1:$25)/10)</f>
        <v>128</v>
      </c>
      <c r="J202">
        <f>SUMPRODUCT(MID(0&amp;feed!L743,LARGE(INDEX(ISNUMBER(--MID(feed!L743,ROW($1:$25),1))*
ROW($1:$25),0),ROW($1:$25))+1,1)*10^ROW($1:$25)/10)</f>
        <v>633</v>
      </c>
      <c r="K202">
        <f>SUMPRODUCT(MID(0&amp;feed!T743,LARGE(INDEX(ISNUMBER(--MID(feed!T743,ROW($1:$25),1))*
ROW($1:$25),0),ROW($1:$25))+1,1)*10^ROW($1:$25)/10)</f>
        <v>454</v>
      </c>
      <c r="L202" t="str">
        <f>feed!N743</f>
        <v>East Africa</v>
      </c>
      <c r="M202">
        <f>SUMPRODUCT(MID(0&amp;feed!U743,LARGE(INDEX(ISNUMBER(--MID(feed!U743,ROW($1:$25),1))*
ROW($1:$25),0),ROW($1:$25))+1,1)*10^ROW($1:$25)/10)</f>
        <v>0</v>
      </c>
      <c r="N202" t="str">
        <f>feed!O743</f>
        <v>Untapped</v>
      </c>
      <c r="O202" t="str">
        <f>feed!P743</f>
        <v>Meagre</v>
      </c>
      <c r="P202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202" s="5">
        <f>feed!V743</f>
        <v>0</v>
      </c>
      <c r="R202" t="str">
        <f>feed!S743</f>
        <v>http://blocgame.com/stats.php?id=61193</v>
      </c>
      <c r="S202" s="5" t="str">
        <f>feed!W743</f>
        <v>Gandhi-like</v>
      </c>
    </row>
    <row r="203" spans="1:19" x14ac:dyDescent="0.25">
      <c r="A203" t="str">
        <f>feed!A185</f>
        <v>The Red Empire</v>
      </c>
      <c r="B203" t="str">
        <f>feed!B185</f>
        <v>SpecialForces</v>
      </c>
      <c r="C203" t="str">
        <f>feed!K185</f>
        <v>Brotherhood of Nod</v>
      </c>
      <c r="D203">
        <f>SUMPRODUCT(MID(0&amp;feed!D185,LARGE(INDEX(ISNUMBER(--MID(feed!D185,ROW($1:$25),1))*
ROW($1:$25),0),ROW($1:$25))+1,1)*10^ROW($1:$25)/10)</f>
        <v>159</v>
      </c>
      <c r="E203">
        <f>SUMPRODUCT(MID(0&amp;feed!E185,LARGE(INDEX(ISNUMBER(--MID(feed!E185,ROW($1:$25),1))*
ROW($1:$25),0),ROW($1:$25))+1,1)*10^ROW($1:$25)/10)</f>
        <v>20</v>
      </c>
      <c r="F203" t="str">
        <f>feed!F185</f>
        <v>Vietnam War surplus</v>
      </c>
      <c r="G203">
        <f>SUMPRODUCT(MID(0&amp;feed!G185,LARGE(INDEX(ISNUMBER(--MID(feed!G185,ROW($1:$25),1))*
ROW($1:$25),0),ROW($1:$25))+1,1)*10^ROW($1:$25)/10)</f>
        <v>6</v>
      </c>
      <c r="H203" t="str">
        <f>feed!H185</f>
        <v>Good</v>
      </c>
      <c r="I203">
        <f>SUMPRODUCT(MID(0&amp;feed!I185,LARGE(INDEX(ISNUMBER(--MID(feed!I185,ROW($1:$25),1))*
ROW($1:$25),0),ROW($1:$25))+1,1)*10^ROW($1:$25)/10)</f>
        <v>150</v>
      </c>
      <c r="J203">
        <f>SUMPRODUCT(MID(0&amp;feed!L185,LARGE(INDEX(ISNUMBER(--MID(feed!L185,ROW($1:$25),1))*
ROW($1:$25),0),ROW($1:$25))+1,1)*10^ROW($1:$25)/10)</f>
        <v>8515</v>
      </c>
      <c r="K203">
        <f>SUMPRODUCT(MID(0&amp;feed!T185,LARGE(INDEX(ISNUMBER(--MID(feed!T185,ROW($1:$25),1))*
ROW($1:$25),0),ROW($1:$25))+1,1)*10^ROW($1:$25)/10)</f>
        <v>450</v>
      </c>
      <c r="L203" t="str">
        <f>feed!N185</f>
        <v>Persia</v>
      </c>
      <c r="M203">
        <f>SUMPRODUCT(MID(0&amp;feed!U185,LARGE(INDEX(ISNUMBER(--MID(feed!U185,ROW($1:$25),1))*
ROW($1:$25),0),ROW($1:$25))+1,1)*10^ROW($1:$25)/10)</f>
        <v>1</v>
      </c>
      <c r="N203" t="str">
        <f>feed!O185</f>
        <v>Untapped</v>
      </c>
      <c r="O203" t="str">
        <f>feed!P185</f>
        <v>Very Powerful</v>
      </c>
      <c r="P203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34536</v>
      </c>
      <c r="Q203" s="5">
        <f>feed!V185</f>
        <v>0</v>
      </c>
      <c r="R203" t="str">
        <f>feed!S185</f>
        <v>http://blocgame.com/stats.php?id=59076</v>
      </c>
      <c r="S203" s="5" t="str">
        <f>feed!W185</f>
        <v>Gandhi-like</v>
      </c>
    </row>
    <row r="204" spans="1:19" x14ac:dyDescent="0.25">
      <c r="A204" t="str">
        <f>feed!A807</f>
        <v>Kamui</v>
      </c>
      <c r="B204" t="str">
        <f>feed!B807</f>
        <v>Fiacca98</v>
      </c>
      <c r="C204" t="str">
        <f>feed!K807</f>
        <v>The Federal Colonies</v>
      </c>
      <c r="D204">
        <f>SUMPRODUCT(MID(0&amp;feed!D807,LARGE(INDEX(ISNUMBER(--MID(feed!D807,ROW($1:$25),1))*
ROW($1:$25),0),ROW($1:$25))+1,1)*10^ROW($1:$25)/10)</f>
        <v>19</v>
      </c>
      <c r="E204">
        <f>SUMPRODUCT(MID(0&amp;feed!E807,LARGE(INDEX(ISNUMBER(--MID(feed!E807,ROW($1:$25),1))*
ROW($1:$25),0),ROW($1:$25))+1,1)*10^ROW($1:$25)/10)</f>
        <v>0</v>
      </c>
      <c r="F204" t="str">
        <f>feed!F807</f>
        <v>Finest of the 19th century</v>
      </c>
      <c r="G204">
        <f>SUMPRODUCT(MID(0&amp;feed!G807,LARGE(INDEX(ISNUMBER(--MID(feed!G807,ROW($1:$25),1))*
ROW($1:$25),0),ROW($1:$25))+1,1)*10^ROW($1:$25)/10)</f>
        <v>0</v>
      </c>
      <c r="H204" t="str">
        <f>feed!H807</f>
        <v>Poor</v>
      </c>
      <c r="I204">
        <f>SUMPRODUCT(MID(0&amp;feed!I807,LARGE(INDEX(ISNUMBER(--MID(feed!I807,ROW($1:$25),1))*
ROW($1:$25),0),ROW($1:$25))+1,1)*10^ROW($1:$25)/10)</f>
        <v>109</v>
      </c>
      <c r="J204">
        <f>SUMPRODUCT(MID(0&amp;feed!L807,LARGE(INDEX(ISNUMBER(--MID(feed!L807,ROW($1:$25),1))*
ROW($1:$25),0),ROW($1:$25))+1,1)*10^ROW($1:$25)/10)</f>
        <v>417</v>
      </c>
      <c r="K204">
        <f>SUMPRODUCT(MID(0&amp;feed!T807,LARGE(INDEX(ISNUMBER(--MID(feed!T807,ROW($1:$25),1))*
ROW($1:$25),0),ROW($1:$25))+1,1)*10^ROW($1:$25)/10)</f>
        <v>447</v>
      </c>
      <c r="L204" t="str">
        <f>feed!N807</f>
        <v>Caribbean</v>
      </c>
      <c r="M204">
        <f>SUMPRODUCT(MID(0&amp;feed!U807,LARGE(INDEX(ISNUMBER(--MID(feed!U807,ROW($1:$25),1))*
ROW($1:$25),0),ROW($1:$25))+1,1)*10^ROW($1:$25)/10)</f>
        <v>0</v>
      </c>
      <c r="N204" t="str">
        <f>feed!O807</f>
        <v>Untapped</v>
      </c>
      <c r="O204" t="str">
        <f>feed!P807</f>
        <v>None</v>
      </c>
      <c r="P204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204" s="5">
        <f>feed!V807</f>
        <v>0</v>
      </c>
      <c r="R204" t="str">
        <f>feed!S807</f>
        <v>http://blocgame.com/stats.php?id=61385</v>
      </c>
      <c r="S204" s="5" t="str">
        <f>feed!W807</f>
        <v>Gandhi-like</v>
      </c>
    </row>
    <row r="205" spans="1:19" x14ac:dyDescent="0.25">
      <c r="A205" t="str">
        <f>feed!A869</f>
        <v>The Collective</v>
      </c>
      <c r="B205" t="str">
        <f>feed!B869</f>
        <v>XxGOTARxX</v>
      </c>
      <c r="C205">
        <f>feed!K869</f>
        <v>0</v>
      </c>
      <c r="D205">
        <f>SUMPRODUCT(MID(0&amp;feed!D869,LARGE(INDEX(ISNUMBER(--MID(feed!D869,ROW($1:$25),1))*
ROW($1:$25),0),ROW($1:$25))+1,1)*10^ROW($1:$25)/10)</f>
        <v>20</v>
      </c>
      <c r="E205">
        <f>SUMPRODUCT(MID(0&amp;feed!E869,LARGE(INDEX(ISNUMBER(--MID(feed!E869,ROW($1:$25),1))*
ROW($1:$25),0),ROW($1:$25))+1,1)*10^ROW($1:$25)/10)</f>
        <v>0</v>
      </c>
      <c r="F205" t="str">
        <f>feed!F869</f>
        <v>Finest of the 19th century</v>
      </c>
      <c r="G205">
        <f>SUMPRODUCT(MID(0&amp;feed!G869,LARGE(INDEX(ISNUMBER(--MID(feed!G869,ROW($1:$25),1))*
ROW($1:$25),0),ROW($1:$25))+1,1)*10^ROW($1:$25)/10)</f>
        <v>0</v>
      </c>
      <c r="H205" t="str">
        <f>feed!H869</f>
        <v>Standard</v>
      </c>
      <c r="I205">
        <f>SUMPRODUCT(MID(0&amp;feed!I869,LARGE(INDEX(ISNUMBER(--MID(feed!I869,ROW($1:$25),1))*
ROW($1:$25),0),ROW($1:$25))+1,1)*10^ROW($1:$25)/10)</f>
        <v>101</v>
      </c>
      <c r="J205">
        <f>SUMPRODUCT(MID(0&amp;feed!L869,LARGE(INDEX(ISNUMBER(--MID(feed!L869,ROW($1:$25),1))*
ROW($1:$25),0),ROW($1:$25))+1,1)*10^ROW($1:$25)/10)</f>
        <v>346</v>
      </c>
      <c r="K205">
        <f>SUMPRODUCT(MID(0&amp;feed!T869,LARGE(INDEX(ISNUMBER(--MID(feed!T869,ROW($1:$25),1))*
ROW($1:$25),0),ROW($1:$25))+1,1)*10^ROW($1:$25)/10)</f>
        <v>446</v>
      </c>
      <c r="L205" t="str">
        <f>feed!N869</f>
        <v>Caribbean</v>
      </c>
      <c r="M205">
        <f>SUMPRODUCT(MID(0&amp;feed!U869,LARGE(INDEX(ISNUMBER(--MID(feed!U869,ROW($1:$25),1))*
ROW($1:$25),0),ROW($1:$25))+1,1)*10^ROW($1:$25)/10)</f>
        <v>0</v>
      </c>
      <c r="N205" t="str">
        <f>feed!O869</f>
        <v>Untapped</v>
      </c>
      <c r="O205" t="str">
        <f>feed!P869</f>
        <v>None</v>
      </c>
      <c r="P205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205" s="5">
        <f>feed!V869</f>
        <v>0</v>
      </c>
      <c r="R205" t="str">
        <f>feed!S869</f>
        <v>http://blocgame.com/stats.php?id=61448</v>
      </c>
      <c r="S205" s="5" t="str">
        <f>feed!W869</f>
        <v>Angelic</v>
      </c>
    </row>
    <row r="206" spans="1:19" x14ac:dyDescent="0.25">
      <c r="A206" t="str">
        <f>feed!A350</f>
        <v>N'vear</v>
      </c>
      <c r="B206" t="str">
        <f>feed!B350</f>
        <v>Czar Jakola</v>
      </c>
      <c r="C206" t="str">
        <f>feed!K350</f>
        <v>The Federal Colonies</v>
      </c>
      <c r="D206">
        <f>SUMPRODUCT(MID(0&amp;feed!D350,LARGE(INDEX(ISNUMBER(--MID(feed!D350,ROW($1:$25),1))*
ROW($1:$25),0),ROW($1:$25))+1,1)*10^ROW($1:$25)/10)</f>
        <v>9</v>
      </c>
      <c r="E206">
        <f>SUMPRODUCT(MID(0&amp;feed!E350,LARGE(INDEX(ISNUMBER(--MID(feed!E350,ROW($1:$25),1))*
ROW($1:$25),0),ROW($1:$25))+1,1)*10^ROW($1:$25)/10)</f>
        <v>0</v>
      </c>
      <c r="F206" t="str">
        <f>feed!F350</f>
        <v>Korean War surplus</v>
      </c>
      <c r="G206">
        <f>SUMPRODUCT(MID(0&amp;feed!G350,LARGE(INDEX(ISNUMBER(--MID(feed!G350,ROW($1:$25),1))*
ROW($1:$25),0),ROW($1:$25))+1,1)*10^ROW($1:$25)/10)</f>
        <v>2</v>
      </c>
      <c r="H206" t="str">
        <f>feed!H350</f>
        <v>Good</v>
      </c>
      <c r="I206">
        <f>SUMPRODUCT(MID(0&amp;feed!I350,LARGE(INDEX(ISNUMBER(--MID(feed!I350,ROW($1:$25),1))*
ROW($1:$25),0),ROW($1:$25))+1,1)*10^ROW($1:$25)/10)</f>
        <v>8</v>
      </c>
      <c r="J206">
        <f>SUMPRODUCT(MID(0&amp;feed!L350,LARGE(INDEX(ISNUMBER(--MID(feed!L350,ROW($1:$25),1))*
ROW($1:$25),0),ROW($1:$25))+1,1)*10^ROW($1:$25)/10)</f>
        <v>3645</v>
      </c>
      <c r="K206">
        <f>SUMPRODUCT(MID(0&amp;feed!T350,LARGE(INDEX(ISNUMBER(--MID(feed!T350,ROW($1:$25),1))*
ROW($1:$25),0),ROW($1:$25))+1,1)*10^ROW($1:$25)/10)</f>
        <v>436</v>
      </c>
      <c r="L206" t="str">
        <f>feed!N350</f>
        <v>Caribbean</v>
      </c>
      <c r="M206">
        <f>SUMPRODUCT(MID(0&amp;feed!U350,LARGE(INDEX(ISNUMBER(--MID(feed!U350,ROW($1:$25),1))*
ROW($1:$25),0),ROW($1:$25))+1,1)*10^ROW($1:$25)/10)</f>
        <v>0</v>
      </c>
      <c r="N206" t="str">
        <f>feed!O350</f>
        <v>Untapped</v>
      </c>
      <c r="O206" t="str">
        <f>feed!P350</f>
        <v>None</v>
      </c>
      <c r="P206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9360</v>
      </c>
      <c r="Q206" s="5">
        <f>feed!V350</f>
        <v>0</v>
      </c>
      <c r="R206" t="str">
        <f>feed!S350</f>
        <v>http://blocgame.com/stats.php?id=51690</v>
      </c>
      <c r="S206" s="5" t="str">
        <f>feed!W350</f>
        <v>Angelic</v>
      </c>
    </row>
    <row r="207" spans="1:19" x14ac:dyDescent="0.25">
      <c r="A207" t="str">
        <f>feed!A951</f>
        <v>Europe</v>
      </c>
      <c r="B207" t="str">
        <f>feed!B951</f>
        <v>Aka99</v>
      </c>
      <c r="C207">
        <f>feed!K951</f>
        <v>0</v>
      </c>
      <c r="D207">
        <f>SUMPRODUCT(MID(0&amp;feed!D951,LARGE(INDEX(ISNUMBER(--MID(feed!D951,ROW($1:$25),1))*
ROW($1:$25),0),ROW($1:$25))+1,1)*10^ROW($1:$25)/10)</f>
        <v>20</v>
      </c>
      <c r="E207">
        <f>SUMPRODUCT(MID(0&amp;feed!E951,LARGE(INDEX(ISNUMBER(--MID(feed!E951,ROW($1:$25),1))*
ROW($1:$25),0),ROW($1:$25))+1,1)*10^ROW($1:$25)/10)</f>
        <v>0</v>
      </c>
      <c r="F207" t="str">
        <f>feed!F951</f>
        <v>Finest of the 19th century</v>
      </c>
      <c r="G207">
        <f>SUMPRODUCT(MID(0&amp;feed!G951,LARGE(INDEX(ISNUMBER(--MID(feed!G951,ROW($1:$25),1))*
ROW($1:$25),0),ROW($1:$25))+1,1)*10^ROW($1:$25)/10)</f>
        <v>0</v>
      </c>
      <c r="H207" t="str">
        <f>feed!H951</f>
        <v>Standard</v>
      </c>
      <c r="I207">
        <f>SUMPRODUCT(MID(0&amp;feed!I951,LARGE(INDEX(ISNUMBER(--MID(feed!I951,ROW($1:$25),1))*
ROW($1:$25),0),ROW($1:$25))+1,1)*10^ROW($1:$25)/10)</f>
        <v>34</v>
      </c>
      <c r="J207">
        <f>SUMPRODUCT(MID(0&amp;feed!L951,LARGE(INDEX(ISNUMBER(--MID(feed!L951,ROW($1:$25),1))*
ROW($1:$25),0),ROW($1:$25))+1,1)*10^ROW($1:$25)/10)</f>
        <v>308</v>
      </c>
      <c r="K207">
        <f>SUMPRODUCT(MID(0&amp;feed!T951,LARGE(INDEX(ISNUMBER(--MID(feed!T951,ROW($1:$25),1))*
ROW($1:$25),0),ROW($1:$25))+1,1)*10^ROW($1:$25)/10)</f>
        <v>435</v>
      </c>
      <c r="L207" t="str">
        <f>feed!N951</f>
        <v>Pacific Rim</v>
      </c>
      <c r="M207">
        <f>SUMPRODUCT(MID(0&amp;feed!U951,LARGE(INDEX(ISNUMBER(--MID(feed!U951,ROW($1:$25),1))*
ROW($1:$25),0),ROW($1:$25))+1,1)*10^ROW($1:$25)/10)</f>
        <v>0</v>
      </c>
      <c r="N207" t="str">
        <f>feed!O951</f>
        <v>Untapped</v>
      </c>
      <c r="O207" t="str">
        <f>feed!P951</f>
        <v>None</v>
      </c>
      <c r="P207" s="4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>20000</v>
      </c>
      <c r="Q207" s="5">
        <f>feed!V951</f>
        <v>0</v>
      </c>
      <c r="R207" t="str">
        <f>feed!S951</f>
        <v>http://blocgame.com/stats.php?id=61512</v>
      </c>
      <c r="S207" s="5" t="str">
        <f>feed!W951</f>
        <v>Normal</v>
      </c>
    </row>
    <row r="208" spans="1:19" x14ac:dyDescent="0.25">
      <c r="A208" t="str">
        <f>feed!A590</f>
        <v>Free Vietnam</v>
      </c>
      <c r="B208" t="str">
        <f>feed!B590</f>
        <v>dragonexis99</v>
      </c>
      <c r="C208" t="str">
        <f>feed!K590</f>
        <v>The Federal Colonies</v>
      </c>
      <c r="D208">
        <f>SUMPRODUCT(MID(0&amp;feed!D590,LARGE(INDEX(ISNUMBER(--MID(feed!D590,ROW($1:$25),1))*
ROW($1:$25),0),ROW($1:$25))+1,1)*10^ROW($1:$25)/10)</f>
        <v>53</v>
      </c>
      <c r="E208">
        <f>SUMPRODUCT(MID(0&amp;feed!E590,LARGE(INDEX(ISNUMBER(--MID(feed!E590,ROW($1:$25),1))*
ROW($1:$25),0),ROW($1:$25))+1,1)*10^ROW($1:$25)/10)</f>
        <v>0</v>
      </c>
      <c r="F208" t="str">
        <f>feed!F590</f>
        <v>Second World War surplus</v>
      </c>
      <c r="G208">
        <f>SUMPRODUCT(MID(0&amp;feed!G590,LARGE(INDEX(ISNUMBER(--MID(feed!G590,ROW($1:$25),1))*
ROW($1:$25),0),ROW($1:$25))+1,1)*10^ROW($1:$25)/10)</f>
        <v>3</v>
      </c>
      <c r="H208" t="str">
        <f>feed!H590</f>
        <v>Elite</v>
      </c>
      <c r="I208">
        <f>SUMPRODUCT(MID(0&amp;feed!I590,LARGE(INDEX(ISNUMBER(--MID(feed!I590,ROW($1:$25),1))*
ROW($1:$25),0),ROW($1:$25))+1,1)*10^ROW($1:$25)/10)</f>
        <v>1</v>
      </c>
      <c r="J208">
        <f>SUMPRODUCT(MID(0&amp;feed!L590,LARGE(INDEX(ISNUMBER(--MID(feed!L590,ROW($1:$25),1))*
ROW($1:$25),0),ROW($1:$25))+1,1)*10^ROW($1:$25)/10)</f>
        <v>1633</v>
      </c>
      <c r="K208">
        <f>SUMPRODUCT(MID(0&amp;feed!T590,LARGE(INDEX(ISNUMBER(--MID(feed!T590,ROW($1:$25),1))*
ROW($1:$25),0),ROW($1:$25))+1,1)*10^ROW($1:$25)/10)</f>
        <v>433</v>
      </c>
      <c r="L208" t="str">
        <f>feed!N590</f>
        <v>Indochina</v>
      </c>
      <c r="M208">
        <f>SUMPRODUCT(MID(0&amp;feed!U590,LARGE(INDEX(ISNUMBER(--MID(feed!U590,ROW($1:$25),1))*
ROW($1:$25),0),ROW($1:$25))+1,1)*10^ROW($1:$25)/10)</f>
        <v>0</v>
      </c>
      <c r="N208" t="str">
        <f>feed!O590</f>
        <v>Untapped</v>
      </c>
      <c r="O208" t="str">
        <f>feed!P590</f>
        <v>Small</v>
      </c>
      <c r="P208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25860</v>
      </c>
      <c r="Q208" s="5">
        <f>feed!V590</f>
        <v>0</v>
      </c>
      <c r="R208" t="str">
        <f>feed!S590</f>
        <v>http://blocgame.com/stats.php?id=60426</v>
      </c>
      <c r="S208" s="5" t="str">
        <f>feed!W590</f>
        <v>Gandhi-like</v>
      </c>
    </row>
    <row r="209" spans="1:19" x14ac:dyDescent="0.25">
      <c r="A209" t="str">
        <f>feed!A543</f>
        <v>VashiNation</v>
      </c>
      <c r="B209" t="str">
        <f>feed!B543</f>
        <v>Vashinator</v>
      </c>
      <c r="C209">
        <f>feed!K543</f>
        <v>0</v>
      </c>
      <c r="D209">
        <f>SUMPRODUCT(MID(0&amp;feed!D543,LARGE(INDEX(ISNUMBER(--MID(feed!D543,ROW($1:$25),1))*
ROW($1:$25),0),ROW($1:$25))+1,1)*10^ROW($1:$25)/10)</f>
        <v>27</v>
      </c>
      <c r="E209">
        <f>SUMPRODUCT(MID(0&amp;feed!E543,LARGE(INDEX(ISNUMBER(--MID(feed!E543,ROW($1:$25),1))*
ROW($1:$25),0),ROW($1:$25))+1,1)*10^ROW($1:$25)/10)</f>
        <v>1</v>
      </c>
      <c r="F209" t="str">
        <f>feed!F543</f>
        <v>Second World War surplus</v>
      </c>
      <c r="G209">
        <f>SUMPRODUCT(MID(0&amp;feed!G543,LARGE(INDEX(ISNUMBER(--MID(feed!G543,ROW($1:$25),1))*
ROW($1:$25),0),ROW($1:$25))+1,1)*10^ROW($1:$25)/10)</f>
        <v>2</v>
      </c>
      <c r="H209" t="str">
        <f>feed!H543</f>
        <v>Elite</v>
      </c>
      <c r="I209">
        <f>SUMPRODUCT(MID(0&amp;feed!I543,LARGE(INDEX(ISNUMBER(--MID(feed!I543,ROW($1:$25),1))*
ROW($1:$25),0),ROW($1:$25))+1,1)*10^ROW($1:$25)/10)</f>
        <v>6</v>
      </c>
      <c r="J209">
        <f>SUMPRODUCT(MID(0&amp;feed!L543,LARGE(INDEX(ISNUMBER(--MID(feed!L543,ROW($1:$25),1))*
ROW($1:$25),0),ROW($1:$25))+1,1)*10^ROW($1:$25)/10)</f>
        <v>1619</v>
      </c>
      <c r="K209">
        <f>SUMPRODUCT(MID(0&amp;feed!T543,LARGE(INDEX(ISNUMBER(--MID(feed!T543,ROW($1:$25),1))*
ROW($1:$25),0),ROW($1:$25))+1,1)*10^ROW($1:$25)/10)</f>
        <v>430</v>
      </c>
      <c r="L209" t="str">
        <f>feed!N543</f>
        <v>Indochina</v>
      </c>
      <c r="M209">
        <f>SUMPRODUCT(MID(0&amp;feed!U543,LARGE(INDEX(ISNUMBER(--MID(feed!U543,ROW($1:$25),1))*
ROW($1:$25),0),ROW($1:$25))+1,1)*10^ROW($1:$25)/10)</f>
        <v>0</v>
      </c>
      <c r="N209" t="str">
        <f>feed!O543</f>
        <v>Untapped</v>
      </c>
      <c r="O209" t="str">
        <f>feed!P543</f>
        <v>Small</v>
      </c>
      <c r="P209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29378</v>
      </c>
      <c r="Q209" s="5">
        <f>feed!V543</f>
        <v>0</v>
      </c>
      <c r="R209" t="str">
        <f>feed!S543</f>
        <v>http://blocgame.com/stats.php?id=61141</v>
      </c>
      <c r="S209" s="5" t="str">
        <f>feed!W543</f>
        <v>Gandhi-like</v>
      </c>
    </row>
    <row r="210" spans="1:19" x14ac:dyDescent="0.25">
      <c r="A210" t="str">
        <f>feed!A575</f>
        <v>Perdition</v>
      </c>
      <c r="B210" t="str">
        <f>feed!B575</f>
        <v>Doctor</v>
      </c>
      <c r="C210" t="str">
        <f>feed!K575</f>
        <v>Asian Alliance</v>
      </c>
      <c r="D210">
        <f>SUMPRODUCT(MID(0&amp;feed!D575,LARGE(INDEX(ISNUMBER(--MID(feed!D575,ROW($1:$25),1))*
ROW($1:$25),0),ROW($1:$25))+1,1)*10^ROW($1:$25)/10)</f>
        <v>93</v>
      </c>
      <c r="E210">
        <f>SUMPRODUCT(MID(0&amp;feed!E575,LARGE(INDEX(ISNUMBER(--MID(feed!E575,ROW($1:$25),1))*
ROW($1:$25),0),ROW($1:$25))+1,1)*10^ROW($1:$25)/10)</f>
        <v>0</v>
      </c>
      <c r="F210" t="str">
        <f>feed!F575</f>
        <v>Second World War surplus</v>
      </c>
      <c r="G210">
        <f>SUMPRODUCT(MID(0&amp;feed!G575,LARGE(INDEX(ISNUMBER(--MID(feed!G575,ROW($1:$25),1))*
ROW($1:$25),0),ROW($1:$25))+1,1)*10^ROW($1:$25)/10)</f>
        <v>3</v>
      </c>
      <c r="H210" t="str">
        <f>feed!H575</f>
        <v>Good</v>
      </c>
      <c r="I210">
        <f>SUMPRODUCT(MID(0&amp;feed!I575,LARGE(INDEX(ISNUMBER(--MID(feed!I575,ROW($1:$25),1))*
ROW($1:$25),0),ROW($1:$25))+1,1)*10^ROW($1:$25)/10)</f>
        <v>0</v>
      </c>
      <c r="J210">
        <f>SUMPRODUCT(MID(0&amp;feed!L575,LARGE(INDEX(ISNUMBER(--MID(feed!L575,ROW($1:$25),1))*
ROW($1:$25),0),ROW($1:$25))+1,1)*10^ROW($1:$25)/10)</f>
        <v>1356</v>
      </c>
      <c r="K210">
        <f>SUMPRODUCT(MID(0&amp;feed!T575,LARGE(INDEX(ISNUMBER(--MID(feed!T575,ROW($1:$25),1))*
ROW($1:$25),0),ROW($1:$25))+1,1)*10^ROW($1:$25)/10)</f>
        <v>430</v>
      </c>
      <c r="L210" t="str">
        <f>feed!N575</f>
        <v>Pacific Rim</v>
      </c>
      <c r="M210">
        <f>SUMPRODUCT(MID(0&amp;feed!U575,LARGE(INDEX(ISNUMBER(--MID(feed!U575,ROW($1:$25),1))*
ROW($1:$25),0),ROW($1:$25))+1,1)*10^ROW($1:$25)/10)</f>
        <v>0</v>
      </c>
      <c r="N210" t="str">
        <f>feed!O575</f>
        <v>Plentiful</v>
      </c>
      <c r="O210" t="str">
        <f>feed!P575</f>
        <v>Mediocre</v>
      </c>
      <c r="P210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37589</v>
      </c>
      <c r="Q210" s="5">
        <f>feed!V575</f>
        <v>0</v>
      </c>
      <c r="R210" t="str">
        <f>feed!S575</f>
        <v>http://blocgame.com/stats.php?id=61115</v>
      </c>
      <c r="S210" s="5" t="str">
        <f>feed!W575</f>
        <v>Isolated</v>
      </c>
    </row>
    <row r="211" spans="1:19" x14ac:dyDescent="0.25">
      <c r="A211" t="str">
        <f>feed!A98</f>
        <v>venua</v>
      </c>
      <c r="B211" t="str">
        <f>feed!B98</f>
        <v>bilbo swaggins</v>
      </c>
      <c r="C211" t="str">
        <f>feed!K98</f>
        <v>BAMF</v>
      </c>
      <c r="D211">
        <f>SUMPRODUCT(MID(0&amp;feed!D98,LARGE(INDEX(ISNUMBER(--MID(feed!D98,ROW($1:$25),1))*
ROW($1:$25),0),ROW($1:$25))+1,1)*10^ROW($1:$25)/10)</f>
        <v>46</v>
      </c>
      <c r="E211">
        <f>SUMPRODUCT(MID(0&amp;feed!E98,LARGE(INDEX(ISNUMBER(--MID(feed!E98,ROW($1:$25),1))*
ROW($1:$25),0),ROW($1:$25))+1,1)*10^ROW($1:$25)/10)</f>
        <v>2</v>
      </c>
      <c r="F211" t="str">
        <f>feed!F98</f>
        <v>Almost Modern</v>
      </c>
      <c r="G211">
        <f>SUMPRODUCT(MID(0&amp;feed!G98,LARGE(INDEX(ISNUMBER(--MID(feed!G98,ROW($1:$25),1))*
ROW($1:$25),0),ROW($1:$25))+1,1)*10^ROW($1:$25)/10)</f>
        <v>4</v>
      </c>
      <c r="H211" t="str">
        <f>feed!H98</f>
        <v>Good</v>
      </c>
      <c r="I211">
        <f>SUMPRODUCT(MID(0&amp;feed!I98,LARGE(INDEX(ISNUMBER(--MID(feed!I98,ROW($1:$25),1))*
ROW($1:$25),0),ROW($1:$25))+1,1)*10^ROW($1:$25)/10)</f>
        <v>64</v>
      </c>
      <c r="J211">
        <f>SUMPRODUCT(MID(0&amp;feed!L98,LARGE(INDEX(ISNUMBER(--MID(feed!L98,ROW($1:$25),1))*
ROW($1:$25),0),ROW($1:$25))+1,1)*10^ROW($1:$25)/10)</f>
        <v>12082</v>
      </c>
      <c r="K211">
        <f>SUMPRODUCT(MID(0&amp;feed!T98,LARGE(INDEX(ISNUMBER(--MID(feed!T98,ROW($1:$25),1))*
ROW($1:$25),0),ROW($1:$25))+1,1)*10^ROW($1:$25)/10)</f>
        <v>423</v>
      </c>
      <c r="L211" t="str">
        <f>feed!N98</f>
        <v>Gran Colombia</v>
      </c>
      <c r="M211">
        <f>SUMPRODUCT(MID(0&amp;feed!U98,LARGE(INDEX(ISNUMBER(--MID(feed!U98,ROW($1:$25),1))*
ROW($1:$25),0),ROW($1:$25))+1,1)*10^ROW($1:$25)/10)</f>
        <v>0</v>
      </c>
      <c r="N211" t="str">
        <f>feed!O98</f>
        <v>Untapped</v>
      </c>
      <c r="O211" t="str">
        <f>feed!P98</f>
        <v>Very Powerful</v>
      </c>
      <c r="P211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16377</v>
      </c>
      <c r="Q211" s="5">
        <f>feed!V98</f>
        <v>0</v>
      </c>
      <c r="R211" t="str">
        <f>feed!S98</f>
        <v>http://blocgame.com/stats.php?id=54363</v>
      </c>
      <c r="S211" s="5" t="str">
        <f>feed!W98</f>
        <v>Gandhi-like</v>
      </c>
    </row>
    <row r="212" spans="1:19" x14ac:dyDescent="0.25">
      <c r="A212" t="str">
        <f>feed!A671</f>
        <v>GOLAND</v>
      </c>
      <c r="B212" t="str">
        <f>feed!B671</f>
        <v>RUBAH3</v>
      </c>
      <c r="C212">
        <f>feed!K671</f>
        <v>0</v>
      </c>
      <c r="D212">
        <f>SUMPRODUCT(MID(0&amp;feed!D671,LARGE(INDEX(ISNUMBER(--MID(feed!D671,ROW($1:$25),1))*
ROW($1:$25),0),ROW($1:$25))+1,1)*10^ROW($1:$25)/10)</f>
        <v>48</v>
      </c>
      <c r="E212">
        <f>SUMPRODUCT(MID(0&amp;feed!E671,LARGE(INDEX(ISNUMBER(--MID(feed!E671,ROW($1:$25),1))*
ROW($1:$25),0),ROW($1:$25))+1,1)*10^ROW($1:$25)/10)</f>
        <v>0</v>
      </c>
      <c r="F212" t="str">
        <f>feed!F671</f>
        <v>Second World War surplus</v>
      </c>
      <c r="G212">
        <f>SUMPRODUCT(MID(0&amp;feed!G671,LARGE(INDEX(ISNUMBER(--MID(feed!G671,ROW($1:$25),1))*
ROW($1:$25),0),ROW($1:$25))+1,1)*10^ROW($1:$25)/10)</f>
        <v>1</v>
      </c>
      <c r="H212" t="str">
        <f>feed!H671</f>
        <v>Elite</v>
      </c>
      <c r="I212">
        <f>SUMPRODUCT(MID(0&amp;feed!I671,LARGE(INDEX(ISNUMBER(--MID(feed!I671,ROW($1:$25),1))*
ROW($1:$25),0),ROW($1:$25))+1,1)*10^ROW($1:$25)/10)</f>
        <v>11</v>
      </c>
      <c r="J212">
        <f>SUMPRODUCT(MID(0&amp;feed!L671,LARGE(INDEX(ISNUMBER(--MID(feed!L671,ROW($1:$25),1))*
ROW($1:$25),0),ROW($1:$25))+1,1)*10^ROW($1:$25)/10)</f>
        <v>836</v>
      </c>
      <c r="K212">
        <f>SUMPRODUCT(MID(0&amp;feed!T671,LARGE(INDEX(ISNUMBER(--MID(feed!T671,ROW($1:$25),1))*
ROW($1:$25),0),ROW($1:$25))+1,1)*10^ROW($1:$25)/10)</f>
        <v>423</v>
      </c>
      <c r="L212" t="str">
        <f>feed!N671</f>
        <v>Caribbean</v>
      </c>
      <c r="M212">
        <f>SUMPRODUCT(MID(0&amp;feed!U671,LARGE(INDEX(ISNUMBER(--MID(feed!U671,ROW($1:$25),1))*
ROW($1:$25),0),ROW($1:$25))+1,1)*10^ROW($1:$25)/10)</f>
        <v>0</v>
      </c>
      <c r="N212" t="str">
        <f>feed!O671</f>
        <v>Near Depletion</v>
      </c>
      <c r="O212" t="str">
        <f>feed!P671</f>
        <v>Somewhat Large</v>
      </c>
      <c r="P212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24692</v>
      </c>
      <c r="Q212" s="5">
        <f>feed!V671</f>
        <v>0</v>
      </c>
      <c r="R212" t="str">
        <f>feed!S671</f>
        <v>http://blocgame.com/stats.php?id=61037</v>
      </c>
      <c r="S212" s="5" t="str">
        <f>feed!W671</f>
        <v>Gandhi-like</v>
      </c>
    </row>
    <row r="213" spans="1:19" x14ac:dyDescent="0.25">
      <c r="A213" t="str">
        <f>feed!A17</f>
        <v>HCLI</v>
      </c>
      <c r="B213" t="str">
        <f>feed!B17</f>
        <v>Kasper Hekmatyar</v>
      </c>
      <c r="C213" t="str">
        <f>feed!K17</f>
        <v>BAMF</v>
      </c>
      <c r="D213">
        <f>SUMPRODUCT(MID(0&amp;feed!D17,LARGE(INDEX(ISNUMBER(--MID(feed!D17,ROW($1:$25),1))*
ROW($1:$25),0),ROW($1:$25))+1,1)*10^ROW($1:$25)/10)</f>
        <v>293</v>
      </c>
      <c r="E213">
        <f>SUMPRODUCT(MID(0&amp;feed!E17,LARGE(INDEX(ISNUMBER(--MID(feed!E17,ROW($1:$25),1))*
ROW($1:$25),0),ROW($1:$25))+1,1)*10^ROW($1:$25)/10)</f>
        <v>44</v>
      </c>
      <c r="F213" t="str">
        <f>feed!F17</f>
        <v>Advanced</v>
      </c>
      <c r="G213">
        <f>SUMPRODUCT(MID(0&amp;feed!G17,LARGE(INDEX(ISNUMBER(--MID(feed!G17,ROW($1:$25),1))*
ROW($1:$25),0),ROW($1:$25))+1,1)*10^ROW($1:$25)/10)</f>
        <v>12</v>
      </c>
      <c r="H213" t="str">
        <f>feed!H17</f>
        <v>Elite</v>
      </c>
      <c r="I213">
        <f>SUMPRODUCT(MID(0&amp;feed!I17,LARGE(INDEX(ISNUMBER(--MID(feed!I17,ROW($1:$25),1))*
ROW($1:$25),0),ROW($1:$25))+1,1)*10^ROW($1:$25)/10)</f>
        <v>23</v>
      </c>
      <c r="J213">
        <f>SUMPRODUCT(MID(0&amp;feed!L17,LARGE(INDEX(ISNUMBER(--MID(feed!L17,ROW($1:$25),1))*
ROW($1:$25),0),ROW($1:$25))+1,1)*10^ROW($1:$25)/10)</f>
        <v>23898</v>
      </c>
      <c r="K213">
        <f>SUMPRODUCT(MID(0&amp;feed!T17,LARGE(INDEX(ISNUMBER(--MID(feed!T17,ROW($1:$25),1))*
ROW($1:$25),0),ROW($1:$25))+1,1)*10^ROW($1:$25)/10)</f>
        <v>410</v>
      </c>
      <c r="L213" t="str">
        <f>feed!N17</f>
        <v>China</v>
      </c>
      <c r="M213">
        <f>SUMPRODUCT(MID(0&amp;feed!U17,LARGE(INDEX(ISNUMBER(--MID(feed!U17,ROW($1:$25),1))*
ROW($1:$25),0),ROW($1:$25))+1,1)*10^ROW($1:$25)/10)</f>
        <v>0</v>
      </c>
      <c r="N213" t="str">
        <f>feed!O17</f>
        <v>Untapped</v>
      </c>
      <c r="O213" t="str">
        <f>feed!P17</f>
        <v>Very Powerful</v>
      </c>
      <c r="P213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27241</v>
      </c>
      <c r="Q213" s="5">
        <f>feed!V17</f>
        <v>0</v>
      </c>
      <c r="R213" t="str">
        <f>feed!S17</f>
        <v>http://blocgame.com/stats.php?id=46030</v>
      </c>
      <c r="S213" s="5" t="str">
        <f>feed!W17</f>
        <v>Gandhi-like</v>
      </c>
    </row>
    <row r="214" spans="1:19" x14ac:dyDescent="0.25">
      <c r="A214" t="str">
        <f>feed!A949</f>
        <v>lanun selatan</v>
      </c>
      <c r="B214" t="str">
        <f>feed!B949</f>
        <v>arjuna durhaka</v>
      </c>
      <c r="C214">
        <f>feed!K949</f>
        <v>0</v>
      </c>
      <c r="D214">
        <f>SUMPRODUCT(MID(0&amp;feed!D949,LARGE(INDEX(ISNUMBER(--MID(feed!D949,ROW($1:$25),1))*
ROW($1:$25),0),ROW($1:$25))+1,1)*10^ROW($1:$25)/10)</f>
        <v>35</v>
      </c>
      <c r="E214">
        <f>SUMPRODUCT(MID(0&amp;feed!E949,LARGE(INDEX(ISNUMBER(--MID(feed!E949,ROW($1:$25),1))*
ROW($1:$25),0),ROW($1:$25))+1,1)*10^ROW($1:$25)/10)</f>
        <v>0</v>
      </c>
      <c r="F214" t="str">
        <f>feed!F949</f>
        <v>Second World War surplus</v>
      </c>
      <c r="G214">
        <f>SUMPRODUCT(MID(0&amp;feed!G949,LARGE(INDEX(ISNUMBER(--MID(feed!G949,ROW($1:$25),1))*
ROW($1:$25),0),ROW($1:$25))+1,1)*10^ROW($1:$25)/10)</f>
        <v>2</v>
      </c>
      <c r="H214" t="str">
        <f>feed!H949</f>
        <v>Good</v>
      </c>
      <c r="I214">
        <f>SUMPRODUCT(MID(0&amp;feed!I949,LARGE(INDEX(ISNUMBER(--MID(feed!I949,ROW($1:$25),1))*
ROW($1:$25),0),ROW($1:$25))+1,1)*10^ROW($1:$25)/10)</f>
        <v>0</v>
      </c>
      <c r="J214">
        <f>SUMPRODUCT(MID(0&amp;feed!L949,LARGE(INDEX(ISNUMBER(--MID(feed!L949,ROW($1:$25),1))*
ROW($1:$25),0),ROW($1:$25))+1,1)*10^ROW($1:$25)/10)</f>
        <v>299</v>
      </c>
      <c r="K214">
        <f>SUMPRODUCT(MID(0&amp;feed!T949,LARGE(INDEX(ISNUMBER(--MID(feed!T949,ROW($1:$25),1))*
ROW($1:$25),0),ROW($1:$25))+1,1)*10^ROW($1:$25)/10)</f>
        <v>405</v>
      </c>
      <c r="L214" t="str">
        <f>feed!N949</f>
        <v>East Indies</v>
      </c>
      <c r="M214">
        <f>SUMPRODUCT(MID(0&amp;feed!U949,LARGE(INDEX(ISNUMBER(--MID(feed!U949,ROW($1:$25),1))*
ROW($1:$25),0),ROW($1:$25))+1,1)*10^ROW($1:$25)/10)</f>
        <v>0</v>
      </c>
      <c r="N214">
        <f>feed!O949</f>
        <v>0</v>
      </c>
      <c r="O214" t="str">
        <f>feed!P949</f>
        <v>Mediocre</v>
      </c>
      <c r="P214" s="4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>18168</v>
      </c>
      <c r="Q214" s="5">
        <f>feed!V949</f>
        <v>0</v>
      </c>
      <c r="R214" t="str">
        <f>feed!S949</f>
        <v>http://blocgame.com/stats.php?id=61392</v>
      </c>
      <c r="S214" s="5" t="str">
        <f>feed!W949</f>
        <v>Angelic</v>
      </c>
    </row>
    <row r="215" spans="1:19" x14ac:dyDescent="0.25">
      <c r="A215" t="str">
        <f>feed!A320</f>
        <v>eQna8</v>
      </c>
      <c r="B215" t="str">
        <f>feed!B320</f>
        <v>Dave_Smith</v>
      </c>
      <c r="C215" t="str">
        <f>feed!K320</f>
        <v>BAMF</v>
      </c>
      <c r="D215">
        <f>SUMPRODUCT(MID(0&amp;feed!D320,LARGE(INDEX(ISNUMBER(--MID(feed!D320,ROW($1:$25),1))*
ROW($1:$25),0),ROW($1:$25))+1,1)*10^ROW($1:$25)/10)</f>
        <v>206</v>
      </c>
      <c r="E215">
        <f>SUMPRODUCT(MID(0&amp;feed!E320,LARGE(INDEX(ISNUMBER(--MID(feed!E320,ROW($1:$25),1))*
ROW($1:$25),0),ROW($1:$25))+1,1)*10^ROW($1:$25)/10)</f>
        <v>51</v>
      </c>
      <c r="F215" t="str">
        <f>feed!F320</f>
        <v>Almost Modern</v>
      </c>
      <c r="G215">
        <f>SUMPRODUCT(MID(0&amp;feed!G320,LARGE(INDEX(ISNUMBER(--MID(feed!G320,ROW($1:$25),1))*
ROW($1:$25),0),ROW($1:$25))+1,1)*10^ROW($1:$25)/10)</f>
        <v>15</v>
      </c>
      <c r="H215" t="str">
        <f>feed!H320</f>
        <v>Good</v>
      </c>
      <c r="I215">
        <f>SUMPRODUCT(MID(0&amp;feed!I320,LARGE(INDEX(ISNUMBER(--MID(feed!I320,ROW($1:$25),1))*
ROW($1:$25),0),ROW($1:$25))+1,1)*10^ROW($1:$25)/10)</f>
        <v>0</v>
      </c>
      <c r="J215">
        <f>SUMPRODUCT(MID(0&amp;feed!L320,LARGE(INDEX(ISNUMBER(--MID(feed!L320,ROW($1:$25),1))*
ROW($1:$25),0),ROW($1:$25))+1,1)*10^ROW($1:$25)/10)</f>
        <v>4215</v>
      </c>
      <c r="K215">
        <f>SUMPRODUCT(MID(0&amp;feed!T320,LARGE(INDEX(ISNUMBER(--MID(feed!T320,ROW($1:$25),1))*
ROW($1:$25),0),ROW($1:$25))+1,1)*10^ROW($1:$25)/10)</f>
        <v>402</v>
      </c>
      <c r="L215" t="str">
        <f>feed!N320</f>
        <v>Congo</v>
      </c>
      <c r="M215">
        <f>SUMPRODUCT(MID(0&amp;feed!U320,LARGE(INDEX(ISNUMBER(--MID(feed!U320,ROW($1:$25),1))*
ROW($1:$25),0),ROW($1:$25))+1,1)*10^ROW($1:$25)/10)</f>
        <v>0</v>
      </c>
      <c r="N215" t="str">
        <f>feed!O320</f>
        <v>Untapped</v>
      </c>
      <c r="O215" t="str">
        <f>feed!P320</f>
        <v>Very Powerful</v>
      </c>
      <c r="P215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108739</v>
      </c>
      <c r="Q215" s="5">
        <f>feed!V320</f>
        <v>0</v>
      </c>
      <c r="R215" t="str">
        <f>feed!S320</f>
        <v>http://blocgame.com/stats.php?id=48695</v>
      </c>
      <c r="S215" s="5" t="str">
        <f>feed!W320</f>
        <v>Gandhi-like</v>
      </c>
    </row>
    <row r="216" spans="1:19" x14ac:dyDescent="0.25">
      <c r="A216" t="str">
        <f>feed!A684</f>
        <v>N.U.</v>
      </c>
      <c r="B216" t="str">
        <f>feed!B684</f>
        <v>keroro</v>
      </c>
      <c r="C216" t="str">
        <f>feed!K684</f>
        <v>The High Council</v>
      </c>
      <c r="D216">
        <f>SUMPRODUCT(MID(0&amp;feed!D684,LARGE(INDEX(ISNUMBER(--MID(feed!D684,ROW($1:$25),1))*
ROW($1:$25),0),ROW($1:$25))+1,1)*10^ROW($1:$25)/10)</f>
        <v>18</v>
      </c>
      <c r="E216">
        <f>SUMPRODUCT(MID(0&amp;feed!E684,LARGE(INDEX(ISNUMBER(--MID(feed!E684,ROW($1:$25),1))*
ROW($1:$25),0),ROW($1:$25))+1,1)*10^ROW($1:$25)/10)</f>
        <v>0</v>
      </c>
      <c r="F216" t="str">
        <f>feed!F684</f>
        <v>First World War surplus</v>
      </c>
      <c r="G216">
        <f>SUMPRODUCT(MID(0&amp;feed!G684,LARGE(INDEX(ISNUMBER(--MID(feed!G684,ROW($1:$25),1))*
ROW($1:$25),0),ROW($1:$25))+1,1)*10^ROW($1:$25)/10)</f>
        <v>1</v>
      </c>
      <c r="H216" t="str">
        <f>feed!H684</f>
        <v>Elite</v>
      </c>
      <c r="I216">
        <f>SUMPRODUCT(MID(0&amp;feed!I684,LARGE(INDEX(ISNUMBER(--MID(feed!I684,ROW($1:$25),1))*
ROW($1:$25),0),ROW($1:$25))+1,1)*10^ROW($1:$25)/10)</f>
        <v>7</v>
      </c>
      <c r="J216">
        <f>SUMPRODUCT(MID(0&amp;feed!L684,LARGE(INDEX(ISNUMBER(--MID(feed!L684,ROW($1:$25),1))*
ROW($1:$25),0),ROW($1:$25))+1,1)*10^ROW($1:$25)/10)</f>
        <v>865</v>
      </c>
      <c r="K216">
        <f>SUMPRODUCT(MID(0&amp;feed!T684,LARGE(INDEX(ISNUMBER(--MID(feed!T684,ROW($1:$25),1))*
ROW($1:$25),0),ROW($1:$25))+1,1)*10^ROW($1:$25)/10)</f>
        <v>392</v>
      </c>
      <c r="L216" t="str">
        <f>feed!N684</f>
        <v>China</v>
      </c>
      <c r="M216">
        <f>SUMPRODUCT(MID(0&amp;feed!U684,LARGE(INDEX(ISNUMBER(--MID(feed!U684,ROW($1:$25),1))*
ROW($1:$25),0),ROW($1:$25))+1,1)*10^ROW($1:$25)/10)</f>
        <v>0</v>
      </c>
      <c r="N216" t="str">
        <f>feed!O684</f>
        <v>Untapped</v>
      </c>
      <c r="O216" t="str">
        <f>feed!P684</f>
        <v>Mediocre</v>
      </c>
      <c r="P216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24548</v>
      </c>
      <c r="Q216" s="5">
        <f>feed!V684</f>
        <v>0</v>
      </c>
      <c r="R216" t="str">
        <f>feed!S684</f>
        <v>http://blocgame.com/stats.php?id=61145</v>
      </c>
      <c r="S216" s="5" t="str">
        <f>feed!W684</f>
        <v>Questionable</v>
      </c>
    </row>
    <row r="217" spans="1:19" x14ac:dyDescent="0.25">
      <c r="A217" t="str">
        <f>feed!A13</f>
        <v>Coccoladia</v>
      </c>
      <c r="B217" t="str">
        <f>feed!B13</f>
        <v>Ernesto Caprone</v>
      </c>
      <c r="C217" t="str">
        <f>feed!K13</f>
        <v>The Federal Colonies</v>
      </c>
      <c r="D217">
        <f>SUMPRODUCT(MID(0&amp;feed!D13,LARGE(INDEX(ISNUMBER(--MID(feed!D13,ROW($1:$25),1))*
ROW($1:$25),0),ROW($1:$25))+1,1)*10^ROW($1:$25)/10)</f>
        <v>278</v>
      </c>
      <c r="E217">
        <f>SUMPRODUCT(MID(0&amp;feed!E13,LARGE(INDEX(ISNUMBER(--MID(feed!E13,ROW($1:$25),1))*
ROW($1:$25),0),ROW($1:$25))+1,1)*10^ROW($1:$25)/10)</f>
        <v>71</v>
      </c>
      <c r="F217" t="str">
        <f>feed!F13</f>
        <v>Persian Gulf War surplus</v>
      </c>
      <c r="G217">
        <f>SUMPRODUCT(MID(0&amp;feed!G13,LARGE(INDEX(ISNUMBER(--MID(feed!G13,ROW($1:$25),1))*
ROW($1:$25),0),ROW($1:$25))+1,1)*10^ROW($1:$25)/10)</f>
        <v>14</v>
      </c>
      <c r="H217" t="str">
        <f>feed!H13</f>
        <v>Standard</v>
      </c>
      <c r="I217">
        <f>SUMPRODUCT(MID(0&amp;feed!I13,LARGE(INDEX(ISNUMBER(--MID(feed!I13,ROW($1:$25),1))*
ROW($1:$25),0),ROW($1:$25))+1,1)*10^ROW($1:$25)/10)</f>
        <v>8</v>
      </c>
      <c r="J217">
        <f>SUMPRODUCT(MID(0&amp;feed!L13,LARGE(INDEX(ISNUMBER(--MID(feed!L13,ROW($1:$25),1))*
ROW($1:$25),0),ROW($1:$25))+1,1)*10^ROW($1:$25)/10)</f>
        <v>26294</v>
      </c>
      <c r="K217">
        <f>SUMPRODUCT(MID(0&amp;feed!T13,LARGE(INDEX(ISNUMBER(--MID(feed!T13,ROW($1:$25),1))*
ROW($1:$25),0),ROW($1:$25))+1,1)*10^ROW($1:$25)/10)</f>
        <v>387</v>
      </c>
      <c r="L217" t="str">
        <f>feed!N13</f>
        <v>Caribbean</v>
      </c>
      <c r="M217">
        <f>SUMPRODUCT(MID(0&amp;feed!U13,LARGE(INDEX(ISNUMBER(--MID(feed!U13,ROW($1:$25),1))*
ROW($1:$25),0),ROW($1:$25))+1,1)*10^ROW($1:$25)/10)</f>
        <v>0</v>
      </c>
      <c r="N217" t="str">
        <f>feed!O13</f>
        <v>Untapped</v>
      </c>
      <c r="O217" t="str">
        <f>feed!P13</f>
        <v>Very Powerful</v>
      </c>
      <c r="P217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217" s="5">
        <f>feed!V13</f>
        <v>0</v>
      </c>
      <c r="R217" t="str">
        <f>feed!S13</f>
        <v>http://blocgame.com/stats.php?id=40289</v>
      </c>
      <c r="S217" s="5" t="str">
        <f>feed!W13</f>
        <v>Gandhi-like</v>
      </c>
    </row>
    <row r="218" spans="1:19" x14ac:dyDescent="0.25">
      <c r="A218" t="str">
        <f>feed!A793</f>
        <v>New Saxony</v>
      </c>
      <c r="B218" t="str">
        <f>feed!B793</f>
        <v>Slaineify</v>
      </c>
      <c r="C218">
        <f>feed!K793</f>
        <v>0</v>
      </c>
      <c r="D218">
        <f>SUMPRODUCT(MID(0&amp;feed!D793,LARGE(INDEX(ISNUMBER(--MID(feed!D793,ROW($1:$25),1))*
ROW($1:$25),0),ROW($1:$25))+1,1)*10^ROW($1:$25)/10)</f>
        <v>33</v>
      </c>
      <c r="E218">
        <f>SUMPRODUCT(MID(0&amp;feed!E793,LARGE(INDEX(ISNUMBER(--MID(feed!E793,ROW($1:$25),1))*
ROW($1:$25),0),ROW($1:$25))+1,1)*10^ROW($1:$25)/10)</f>
        <v>0</v>
      </c>
      <c r="F218" t="str">
        <f>feed!F793</f>
        <v>Finest of the 19th century</v>
      </c>
      <c r="G218">
        <f>SUMPRODUCT(MID(0&amp;feed!G793,LARGE(INDEX(ISNUMBER(--MID(feed!G793,ROW($1:$25),1))*
ROW($1:$25),0),ROW($1:$25))+1,1)*10^ROW($1:$25)/10)</f>
        <v>0</v>
      </c>
      <c r="H218" t="str">
        <f>feed!H793</f>
        <v>Good</v>
      </c>
      <c r="I218">
        <f>SUMPRODUCT(MID(0&amp;feed!I793,LARGE(INDEX(ISNUMBER(--MID(feed!I793,ROW($1:$25),1))*
ROW($1:$25),0),ROW($1:$25))+1,1)*10^ROW($1:$25)/10)</f>
        <v>27</v>
      </c>
      <c r="J218">
        <f>SUMPRODUCT(MID(0&amp;feed!L793,LARGE(INDEX(ISNUMBER(--MID(feed!L793,ROW($1:$25),1))*
ROW($1:$25),0),ROW($1:$25))+1,1)*10^ROW($1:$25)/10)</f>
        <v>421</v>
      </c>
      <c r="K218">
        <f>SUMPRODUCT(MID(0&amp;feed!T793,LARGE(INDEX(ISNUMBER(--MID(feed!T793,ROW($1:$25),1))*
ROW($1:$25),0),ROW($1:$25))+1,1)*10^ROW($1:$25)/10)</f>
        <v>386</v>
      </c>
      <c r="L218" t="str">
        <f>feed!N793</f>
        <v>Southern Africa</v>
      </c>
      <c r="M218">
        <f>SUMPRODUCT(MID(0&amp;feed!U793,LARGE(INDEX(ISNUMBER(--MID(feed!U793,ROW($1:$25),1))*
ROW($1:$25),0),ROW($1:$25))+1,1)*10^ROW($1:$25)/10)</f>
        <v>0</v>
      </c>
      <c r="N218" t="str">
        <f>feed!O793</f>
        <v>Untapped</v>
      </c>
      <c r="O218" t="str">
        <f>feed!P793</f>
        <v>Meagre</v>
      </c>
      <c r="P218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23828</v>
      </c>
      <c r="Q218" s="5">
        <f>feed!V793</f>
        <v>0</v>
      </c>
      <c r="R218" t="str">
        <f>feed!S793</f>
        <v>http://blocgame.com/stats.php?id=61395</v>
      </c>
      <c r="S218" s="5" t="str">
        <f>feed!W793</f>
        <v>Gandhi-like</v>
      </c>
    </row>
    <row r="219" spans="1:19" x14ac:dyDescent="0.25">
      <c r="A219" t="str">
        <f>feed!A434</f>
        <v>Chicken&amp;Chips</v>
      </c>
      <c r="B219" t="str">
        <f>feed!B434</f>
        <v>Dave Miles</v>
      </c>
      <c r="C219" t="str">
        <f>feed!K434</f>
        <v>BAMF</v>
      </c>
      <c r="D219">
        <f>SUMPRODUCT(MID(0&amp;feed!D434,LARGE(INDEX(ISNUMBER(--MID(feed!D434,ROW($1:$25),1))*
ROW($1:$25),0),ROW($1:$25))+1,1)*10^ROW($1:$25)/10)</f>
        <v>6</v>
      </c>
      <c r="E219">
        <f>SUMPRODUCT(MID(0&amp;feed!E434,LARGE(INDEX(ISNUMBER(--MID(feed!E434,ROW($1:$25),1))*
ROW($1:$25),0),ROW($1:$25))+1,1)*10^ROW($1:$25)/10)</f>
        <v>1</v>
      </c>
      <c r="F219" t="str">
        <f>feed!F434</f>
        <v>Korean War surplus</v>
      </c>
      <c r="G219">
        <f>SUMPRODUCT(MID(0&amp;feed!G434,LARGE(INDEX(ISNUMBER(--MID(feed!G434,ROW($1:$25),1))*
ROW($1:$25),0),ROW($1:$25))+1,1)*10^ROW($1:$25)/10)</f>
        <v>4</v>
      </c>
      <c r="H219" t="str">
        <f>feed!H434</f>
        <v>Undisciplined Rabble</v>
      </c>
      <c r="I219">
        <f>SUMPRODUCT(MID(0&amp;feed!I434,LARGE(INDEX(ISNUMBER(--MID(feed!I434,ROW($1:$25),1))*
ROW($1:$25),0),ROW($1:$25))+1,1)*10^ROW($1:$25)/10)</f>
        <v>4</v>
      </c>
      <c r="J219">
        <f>SUMPRODUCT(MID(0&amp;feed!L434,LARGE(INDEX(ISNUMBER(--MID(feed!L434,ROW($1:$25),1))*
ROW($1:$25),0),ROW($1:$25))+1,1)*10^ROW($1:$25)/10)</f>
        <v>2074</v>
      </c>
      <c r="K219">
        <f>SUMPRODUCT(MID(0&amp;feed!T434,LARGE(INDEX(ISNUMBER(--MID(feed!T434,ROW($1:$25),1))*
ROW($1:$25),0),ROW($1:$25))+1,1)*10^ROW($1:$25)/10)</f>
        <v>383</v>
      </c>
      <c r="L219" t="str">
        <f>feed!N434</f>
        <v>China</v>
      </c>
      <c r="M219">
        <f>SUMPRODUCT(MID(0&amp;feed!U434,LARGE(INDEX(ISNUMBER(--MID(feed!U434,ROW($1:$25),1))*
ROW($1:$25),0),ROW($1:$25))+1,1)*10^ROW($1:$25)/10)</f>
        <v>0</v>
      </c>
      <c r="N219">
        <f>feed!O434</f>
        <v>0</v>
      </c>
      <c r="O219" t="str">
        <f>feed!P434</f>
        <v>Large</v>
      </c>
      <c r="P219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38556</v>
      </c>
      <c r="Q219" s="5">
        <f>feed!V434</f>
        <v>0</v>
      </c>
      <c r="R219" t="str">
        <f>feed!S434</f>
        <v>http://blocgame.com/stats.php?id=60847</v>
      </c>
      <c r="S219" s="5" t="str">
        <f>feed!W434</f>
        <v>Gandhi-like</v>
      </c>
    </row>
    <row r="220" spans="1:19" x14ac:dyDescent="0.25">
      <c r="A220" t="str">
        <f>feed!A805</f>
        <v>Vasten</v>
      </c>
      <c r="B220" t="str">
        <f>feed!B805</f>
        <v>Louis Brown</v>
      </c>
      <c r="C220">
        <f>feed!K805</f>
        <v>0</v>
      </c>
      <c r="D220">
        <f>SUMPRODUCT(MID(0&amp;feed!D805,LARGE(INDEX(ISNUMBER(--MID(feed!D805,ROW($1:$25),1))*
ROW($1:$25),0),ROW($1:$25))+1,1)*10^ROW($1:$25)/10)</f>
        <v>10</v>
      </c>
      <c r="E220">
        <f>SUMPRODUCT(MID(0&amp;feed!E805,LARGE(INDEX(ISNUMBER(--MID(feed!E805,ROW($1:$25),1))*
ROW($1:$25),0),ROW($1:$25))+1,1)*10^ROW($1:$25)/10)</f>
        <v>0</v>
      </c>
      <c r="F220" t="str">
        <f>feed!F805</f>
        <v>First World War surplus</v>
      </c>
      <c r="G220">
        <f>SUMPRODUCT(MID(0&amp;feed!G805,LARGE(INDEX(ISNUMBER(--MID(feed!G805,ROW($1:$25),1))*
ROW($1:$25),0),ROW($1:$25))+1,1)*10^ROW($1:$25)/10)</f>
        <v>0</v>
      </c>
      <c r="H220" t="str">
        <f>feed!H805</f>
        <v>Undisciplined Rabble</v>
      </c>
      <c r="I220">
        <f>SUMPRODUCT(MID(0&amp;feed!I805,LARGE(INDEX(ISNUMBER(--MID(feed!I805,ROW($1:$25),1))*
ROW($1:$25),0),ROW($1:$25))+1,1)*10^ROW($1:$25)/10)</f>
        <v>48</v>
      </c>
      <c r="J220">
        <f>SUMPRODUCT(MID(0&amp;feed!L805,LARGE(INDEX(ISNUMBER(--MID(feed!L805,ROW($1:$25),1))*
ROW($1:$25),0),ROW($1:$25))+1,1)*10^ROW($1:$25)/10)</f>
        <v>377</v>
      </c>
      <c r="K220">
        <f>SUMPRODUCT(MID(0&amp;feed!T805,LARGE(INDEX(ISNUMBER(--MID(feed!T805,ROW($1:$25),1))*
ROW($1:$25),0),ROW($1:$25))+1,1)*10^ROW($1:$25)/10)</f>
        <v>380</v>
      </c>
      <c r="L220" t="str">
        <f>feed!N805</f>
        <v>Mesoamerica</v>
      </c>
      <c r="M220">
        <f>SUMPRODUCT(MID(0&amp;feed!U805,LARGE(INDEX(ISNUMBER(--MID(feed!U805,ROW($1:$25),1))*
ROW($1:$25),0),ROW($1:$25))+1,1)*10^ROW($1:$25)/10)</f>
        <v>0</v>
      </c>
      <c r="N220" t="str">
        <f>feed!O805</f>
        <v>Untapped</v>
      </c>
      <c r="O220" t="str">
        <f>feed!P805</f>
        <v>Meagre</v>
      </c>
      <c r="P220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220" s="5">
        <f>feed!V805</f>
        <v>0</v>
      </c>
      <c r="R220" t="str">
        <f>feed!S805</f>
        <v>http://blocgame.com/stats.php?id=59624</v>
      </c>
      <c r="S220" s="5" t="str">
        <f>feed!W805</f>
        <v>Good</v>
      </c>
    </row>
    <row r="221" spans="1:19" x14ac:dyDescent="0.25">
      <c r="A221" t="str">
        <f>feed!A481</f>
        <v>Kedahan</v>
      </c>
      <c r="B221" t="str">
        <f>feed!B481</f>
        <v>Farhan</v>
      </c>
      <c r="C221" t="str">
        <f>feed!K481</f>
        <v>ASEANG</v>
      </c>
      <c r="D221">
        <f>SUMPRODUCT(MID(0&amp;feed!D481,LARGE(INDEX(ISNUMBER(--MID(feed!D481,ROW($1:$25),1))*
ROW($1:$25),0),ROW($1:$25))+1,1)*10^ROW($1:$25)/10)</f>
        <v>34</v>
      </c>
      <c r="E221">
        <f>SUMPRODUCT(MID(0&amp;feed!E481,LARGE(INDEX(ISNUMBER(--MID(feed!E481,ROW($1:$25),1))*
ROW($1:$25),0),ROW($1:$25))+1,1)*10^ROW($1:$25)/10)</f>
        <v>3</v>
      </c>
      <c r="F221" t="str">
        <f>feed!F481</f>
        <v>Second World War surplus</v>
      </c>
      <c r="G221">
        <f>SUMPRODUCT(MID(0&amp;feed!G481,LARGE(INDEX(ISNUMBER(--MID(feed!G481,ROW($1:$25),1))*
ROW($1:$25),0),ROW($1:$25))+1,1)*10^ROW($1:$25)/10)</f>
        <v>3</v>
      </c>
      <c r="H221" t="str">
        <f>feed!H481</f>
        <v>Elite</v>
      </c>
      <c r="I221">
        <f>SUMPRODUCT(MID(0&amp;feed!I481,LARGE(INDEX(ISNUMBER(--MID(feed!I481,ROW($1:$25),1))*
ROW($1:$25),0),ROW($1:$25))+1,1)*10^ROW($1:$25)/10)</f>
        <v>14</v>
      </c>
      <c r="J221">
        <f>SUMPRODUCT(MID(0&amp;feed!L481,LARGE(INDEX(ISNUMBER(--MID(feed!L481,ROW($1:$25),1))*
ROW($1:$25),0),ROW($1:$25))+1,1)*10^ROW($1:$25)/10)</f>
        <v>2039</v>
      </c>
      <c r="K221">
        <f>SUMPRODUCT(MID(0&amp;feed!T481,LARGE(INDEX(ISNUMBER(--MID(feed!T481,ROW($1:$25),1))*
ROW($1:$25),0),ROW($1:$25))+1,1)*10^ROW($1:$25)/10)</f>
        <v>379</v>
      </c>
      <c r="L221" t="str">
        <f>feed!N481</f>
        <v>East Indies</v>
      </c>
      <c r="M221">
        <f>SUMPRODUCT(MID(0&amp;feed!U481,LARGE(INDEX(ISNUMBER(--MID(feed!U481,ROW($1:$25),1))*
ROW($1:$25),0),ROW($1:$25))+1,1)*10^ROW($1:$25)/10)</f>
        <v>0</v>
      </c>
      <c r="N221" t="str">
        <f>feed!O481</f>
        <v>Untapped</v>
      </c>
      <c r="O221" t="str">
        <f>feed!P481</f>
        <v>Large</v>
      </c>
      <c r="P22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20000</v>
      </c>
      <c r="Q221" s="5">
        <f>feed!V481</f>
        <v>0.05</v>
      </c>
      <c r="R221" t="str">
        <f>feed!S481</f>
        <v>http://blocgame.com/stats.php?id=60758</v>
      </c>
      <c r="S221" s="5" t="str">
        <f>feed!W481</f>
        <v>Gandhi-like</v>
      </c>
    </row>
    <row r="222" spans="1:19" x14ac:dyDescent="0.25">
      <c r="A222" t="str">
        <f>feed!A198</f>
        <v>Vladimiria</v>
      </c>
      <c r="B222" t="str">
        <f>feed!B198</f>
        <v>AceAxos</v>
      </c>
      <c r="C222" t="str">
        <f>feed!K198</f>
        <v>Brotherhood of Zion</v>
      </c>
      <c r="D222">
        <f>SUMPRODUCT(MID(0&amp;feed!D198,LARGE(INDEX(ISNUMBER(--MID(feed!D198,ROW($1:$25),1))*
ROW($1:$25),0),ROW($1:$25))+1,1)*10^ROW($1:$25)/10)</f>
        <v>138</v>
      </c>
      <c r="E222">
        <f>SUMPRODUCT(MID(0&amp;feed!E198,LARGE(INDEX(ISNUMBER(--MID(feed!E198,ROW($1:$25),1))*
ROW($1:$25),0),ROW($1:$25))+1,1)*10^ROW($1:$25)/10)</f>
        <v>6</v>
      </c>
      <c r="F222" t="str">
        <f>feed!F198</f>
        <v>Vietnam War surplus</v>
      </c>
      <c r="G222">
        <f>SUMPRODUCT(MID(0&amp;feed!G198,LARGE(INDEX(ISNUMBER(--MID(feed!G198,ROW($1:$25),1))*
ROW($1:$25),0),ROW($1:$25))+1,1)*10^ROW($1:$25)/10)</f>
        <v>7</v>
      </c>
      <c r="H222" t="str">
        <f>feed!H198</f>
        <v>Elite</v>
      </c>
      <c r="I222">
        <f>SUMPRODUCT(MID(0&amp;feed!I198,LARGE(INDEX(ISNUMBER(--MID(feed!I198,ROW($1:$25),1))*
ROW($1:$25),0),ROW($1:$25))+1,1)*10^ROW($1:$25)/10)</f>
        <v>1</v>
      </c>
      <c r="J222">
        <f>SUMPRODUCT(MID(0&amp;feed!L198,LARGE(INDEX(ISNUMBER(--MID(feed!L198,ROW($1:$25),1))*
ROW($1:$25),0),ROW($1:$25))+1,1)*10^ROW($1:$25)/10)</f>
        <v>7921</v>
      </c>
      <c r="K222">
        <f>SUMPRODUCT(MID(0&amp;feed!T198,LARGE(INDEX(ISNUMBER(--MID(feed!T198,ROW($1:$25),1))*
ROW($1:$25),0),ROW($1:$25))+1,1)*10^ROW($1:$25)/10)</f>
        <v>377</v>
      </c>
      <c r="L222" t="str">
        <f>feed!N198</f>
        <v>Southern Africa</v>
      </c>
      <c r="M222">
        <f>SUMPRODUCT(MID(0&amp;feed!U198,LARGE(INDEX(ISNUMBER(--MID(feed!U198,ROW($1:$25),1))*
ROW($1:$25),0),ROW($1:$25))+1,1)*10^ROW($1:$25)/10)</f>
        <v>0</v>
      </c>
      <c r="N222" t="str">
        <f>feed!O198</f>
        <v>Untapped</v>
      </c>
      <c r="O222" t="str">
        <f>feed!P198</f>
        <v>Very Powerful</v>
      </c>
      <c r="P222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37887</v>
      </c>
      <c r="Q222" s="5">
        <f>feed!V198</f>
        <v>0</v>
      </c>
      <c r="R222" t="str">
        <f>feed!S198</f>
        <v>http://blocgame.com/stats.php?id=59150</v>
      </c>
      <c r="S222" s="5" t="str">
        <f>feed!W198</f>
        <v>Gandhi-like</v>
      </c>
    </row>
    <row r="223" spans="1:19" x14ac:dyDescent="0.25">
      <c r="A223" t="str">
        <f>feed!A741</f>
        <v>Tony Terry</v>
      </c>
      <c r="B223" t="str">
        <f>feed!B741</f>
        <v>sonicBOOM</v>
      </c>
      <c r="C223" t="str">
        <f>feed!K741</f>
        <v>The High Council</v>
      </c>
      <c r="D223">
        <f>SUMPRODUCT(MID(0&amp;feed!D741,LARGE(INDEX(ISNUMBER(--MID(feed!D741,ROW($1:$25),1))*
ROW($1:$25),0),ROW($1:$25))+1,1)*10^ROW($1:$25)/10)</f>
        <v>48</v>
      </c>
      <c r="E223">
        <f>SUMPRODUCT(MID(0&amp;feed!E741,LARGE(INDEX(ISNUMBER(--MID(feed!E741,ROW($1:$25),1))*
ROW($1:$25),0),ROW($1:$25))+1,1)*10^ROW($1:$25)/10)</f>
        <v>0</v>
      </c>
      <c r="F223" t="str">
        <f>feed!F741</f>
        <v>Second World War surplus</v>
      </c>
      <c r="G223">
        <f>SUMPRODUCT(MID(0&amp;feed!G741,LARGE(INDEX(ISNUMBER(--MID(feed!G741,ROW($1:$25),1))*
ROW($1:$25),0),ROW($1:$25))+1,1)*10^ROW($1:$25)/10)</f>
        <v>1</v>
      </c>
      <c r="H223" t="str">
        <f>feed!H741</f>
        <v>Good</v>
      </c>
      <c r="I223">
        <f>SUMPRODUCT(MID(0&amp;feed!I741,LARGE(INDEX(ISNUMBER(--MID(feed!I741,ROW($1:$25),1))*
ROW($1:$25),0),ROW($1:$25))+1,1)*10^ROW($1:$25)/10)</f>
        <v>2</v>
      </c>
      <c r="J223">
        <f>SUMPRODUCT(MID(0&amp;feed!L741,LARGE(INDEX(ISNUMBER(--MID(feed!L741,ROW($1:$25),1))*
ROW($1:$25),0),ROW($1:$25))+1,1)*10^ROW($1:$25)/10)</f>
        <v>596</v>
      </c>
      <c r="K223">
        <f>SUMPRODUCT(MID(0&amp;feed!T741,LARGE(INDEX(ISNUMBER(--MID(feed!T741,ROW($1:$25),1))*
ROW($1:$25),0),ROW($1:$25))+1,1)*10^ROW($1:$25)/10)</f>
        <v>372</v>
      </c>
      <c r="L223" t="str">
        <f>feed!N741</f>
        <v>Indochina</v>
      </c>
      <c r="M223">
        <f>SUMPRODUCT(MID(0&amp;feed!U741,LARGE(INDEX(ISNUMBER(--MID(feed!U741,ROW($1:$25),1))*
ROW($1:$25),0),ROW($1:$25))+1,1)*10^ROW($1:$25)/10)</f>
        <v>0</v>
      </c>
      <c r="N223" t="str">
        <f>feed!O741</f>
        <v>Plentiful</v>
      </c>
      <c r="O223" t="str">
        <f>feed!P741</f>
        <v>Small</v>
      </c>
      <c r="P223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23338</v>
      </c>
      <c r="Q223" s="5">
        <f>feed!V741</f>
        <v>0</v>
      </c>
      <c r="R223" t="str">
        <f>feed!S741</f>
        <v>http://blocgame.com/stats.php?id=60944</v>
      </c>
      <c r="S223" s="5" t="str">
        <f>feed!W741</f>
        <v>Gandhi-like</v>
      </c>
    </row>
    <row r="224" spans="1:19" x14ac:dyDescent="0.25">
      <c r="A224" t="str">
        <f>feed!A937</f>
        <v>Goomran</v>
      </c>
      <c r="B224" t="str">
        <f>feed!B937</f>
        <v>Hadon</v>
      </c>
      <c r="C224">
        <f>feed!K937</f>
        <v>0</v>
      </c>
      <c r="D224">
        <f>SUMPRODUCT(MID(0&amp;feed!D937,LARGE(INDEX(ISNUMBER(--MID(feed!D937,ROW($1:$25),1))*
ROW($1:$25),0),ROW($1:$25))+1,1)*10^ROW($1:$25)/10)</f>
        <v>9</v>
      </c>
      <c r="E224">
        <f>SUMPRODUCT(MID(0&amp;feed!E937,LARGE(INDEX(ISNUMBER(--MID(feed!E937,ROW($1:$25),1))*
ROW($1:$25),0),ROW($1:$25))+1,1)*10^ROW($1:$25)/10)</f>
        <v>0</v>
      </c>
      <c r="F224" t="str">
        <f>feed!F937</f>
        <v>Finest of the 19th century</v>
      </c>
      <c r="G224">
        <f>SUMPRODUCT(MID(0&amp;feed!G937,LARGE(INDEX(ISNUMBER(--MID(feed!G937,ROW($1:$25),1))*
ROW($1:$25),0),ROW($1:$25))+1,1)*10^ROW($1:$25)/10)</f>
        <v>0</v>
      </c>
      <c r="H224" t="str">
        <f>feed!H937</f>
        <v>Poor</v>
      </c>
      <c r="I224">
        <f>SUMPRODUCT(MID(0&amp;feed!I937,LARGE(INDEX(ISNUMBER(--MID(feed!I937,ROW($1:$25),1))*
ROW($1:$25),0),ROW($1:$25))+1,1)*10^ROW($1:$25)/10)</f>
        <v>42</v>
      </c>
      <c r="J224">
        <f>SUMPRODUCT(MID(0&amp;feed!L937,LARGE(INDEX(ISNUMBER(--MID(feed!L937,ROW($1:$25),1))*
ROW($1:$25),0),ROW($1:$25))+1,1)*10^ROW($1:$25)/10)</f>
        <v>314</v>
      </c>
      <c r="K224">
        <f>SUMPRODUCT(MID(0&amp;feed!T937,LARGE(INDEX(ISNUMBER(--MID(feed!T937,ROW($1:$25),1))*
ROW($1:$25),0),ROW($1:$25))+1,1)*10^ROW($1:$25)/10)</f>
        <v>370</v>
      </c>
      <c r="L224" t="str">
        <f>feed!N937</f>
        <v>Caribbean</v>
      </c>
      <c r="M224">
        <f>SUMPRODUCT(MID(0&amp;feed!U937,LARGE(INDEX(ISNUMBER(--MID(feed!U937,ROW($1:$25),1))*
ROW($1:$25),0),ROW($1:$25))+1,1)*10^ROW($1:$25)/10)</f>
        <v>1</v>
      </c>
      <c r="N224" t="str">
        <f>feed!O937</f>
        <v>Near Depletion</v>
      </c>
      <c r="O224" t="str">
        <f>feed!P937</f>
        <v>None</v>
      </c>
      <c r="P224" s="4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>20000</v>
      </c>
      <c r="Q224" s="5">
        <f>feed!V937</f>
        <v>0</v>
      </c>
      <c r="R224" t="str">
        <f>feed!S937</f>
        <v>http://blocgame.com/stats.php?id=61459</v>
      </c>
      <c r="S224" s="5" t="str">
        <f>feed!W937</f>
        <v>Nice</v>
      </c>
    </row>
    <row r="225" spans="1:19" x14ac:dyDescent="0.25">
      <c r="A225" t="str">
        <f>feed!A15</f>
        <v>Mongolstan</v>
      </c>
      <c r="B225" t="str">
        <f>feed!B15</f>
        <v>Khan</v>
      </c>
      <c r="C225" t="str">
        <f>feed!K15</f>
        <v>Brotherhood of Zion</v>
      </c>
      <c r="D225">
        <f>SUMPRODUCT(MID(0&amp;feed!D15,LARGE(INDEX(ISNUMBER(--MID(feed!D15,ROW($1:$25),1))*
ROW($1:$25),0),ROW($1:$25))+1,1)*10^ROW($1:$25)/10)</f>
        <v>698</v>
      </c>
      <c r="E225">
        <f>SUMPRODUCT(MID(0&amp;feed!E15,LARGE(INDEX(ISNUMBER(--MID(feed!E15,ROW($1:$25),1))*
ROW($1:$25),0),ROW($1:$25))+1,1)*10^ROW($1:$25)/10)</f>
        <v>84</v>
      </c>
      <c r="F225" t="str">
        <f>feed!F15</f>
        <v>Advanced</v>
      </c>
      <c r="G225">
        <f>SUMPRODUCT(MID(0&amp;feed!G15,LARGE(INDEX(ISNUMBER(--MID(feed!G15,ROW($1:$25),1))*
ROW($1:$25),0),ROW($1:$25))+1,1)*10^ROW($1:$25)/10)</f>
        <v>40</v>
      </c>
      <c r="H225" t="str">
        <f>feed!H15</f>
        <v>Elite</v>
      </c>
      <c r="I225">
        <f>SUMPRODUCT(MID(0&amp;feed!I15,LARGE(INDEX(ISNUMBER(--MID(feed!I15,ROW($1:$25),1))*
ROW($1:$25),0),ROW($1:$25))+1,1)*10^ROW($1:$25)/10)</f>
        <v>6</v>
      </c>
      <c r="J225">
        <f>SUMPRODUCT(MID(0&amp;feed!L15,LARGE(INDEX(ISNUMBER(--MID(feed!L15,ROW($1:$25),1))*
ROW($1:$25),0),ROW($1:$25))+1,1)*10^ROW($1:$25)/10)</f>
        <v>25587</v>
      </c>
      <c r="K225">
        <f>SUMPRODUCT(MID(0&amp;feed!T15,LARGE(INDEX(ISNUMBER(--MID(feed!T15,ROW($1:$25),1))*
ROW($1:$25),0),ROW($1:$25))+1,1)*10^ROW($1:$25)/10)</f>
        <v>368</v>
      </c>
      <c r="L225" t="str">
        <f>feed!N15</f>
        <v>China</v>
      </c>
      <c r="M225">
        <f>SUMPRODUCT(MID(0&amp;feed!U15,LARGE(INDEX(ISNUMBER(--MID(feed!U15,ROW($1:$25),1))*
ROW($1:$25),0),ROW($1:$25))+1,1)*10^ROW($1:$25)/10)</f>
        <v>4</v>
      </c>
      <c r="N225" t="str">
        <f>feed!O15</f>
        <v>Untapped</v>
      </c>
      <c r="O225" t="str">
        <f>feed!P15</f>
        <v>Very Powerful</v>
      </c>
      <c r="P22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135519</v>
      </c>
      <c r="Q225" s="5">
        <f>feed!V15</f>
        <v>0</v>
      </c>
      <c r="R225" t="str">
        <f>feed!S15</f>
        <v>http://blocgame.com/stats.php?id=47945</v>
      </c>
      <c r="S225" s="5" t="str">
        <f>feed!W15</f>
        <v>Gandhi-like</v>
      </c>
    </row>
    <row r="226" spans="1:19" x14ac:dyDescent="0.25">
      <c r="A226" t="str">
        <f>feed!A556</f>
        <v>Pulau</v>
      </c>
      <c r="B226" t="str">
        <f>feed!B556</f>
        <v>Gobby</v>
      </c>
      <c r="C226" t="str">
        <f>feed!K556</f>
        <v>ASEANG</v>
      </c>
      <c r="D226">
        <f>SUMPRODUCT(MID(0&amp;feed!D556,LARGE(INDEX(ISNUMBER(--MID(feed!D556,ROW($1:$25),1))*
ROW($1:$25),0),ROW($1:$25))+1,1)*10^ROW($1:$25)/10)</f>
        <v>78</v>
      </c>
      <c r="E226">
        <f>SUMPRODUCT(MID(0&amp;feed!E556,LARGE(INDEX(ISNUMBER(--MID(feed!E556,ROW($1:$25),1))*
ROW($1:$25),0),ROW($1:$25))+1,1)*10^ROW($1:$25)/10)</f>
        <v>3</v>
      </c>
      <c r="F226" t="str">
        <f>feed!F556</f>
        <v>Second World War surplus</v>
      </c>
      <c r="G226">
        <f>SUMPRODUCT(MID(0&amp;feed!G556,LARGE(INDEX(ISNUMBER(--MID(feed!G556,ROW($1:$25),1))*
ROW($1:$25),0),ROW($1:$25))+1,1)*10^ROW($1:$25)/10)</f>
        <v>2</v>
      </c>
      <c r="H226" t="str">
        <f>feed!H556</f>
        <v>Good</v>
      </c>
      <c r="I226">
        <f>SUMPRODUCT(MID(0&amp;feed!I556,LARGE(INDEX(ISNUMBER(--MID(feed!I556,ROW($1:$25),1))*
ROW($1:$25),0),ROW($1:$25))+1,1)*10^ROW($1:$25)/10)</f>
        <v>42</v>
      </c>
      <c r="J226">
        <f>SUMPRODUCT(MID(0&amp;feed!L556,LARGE(INDEX(ISNUMBER(--MID(feed!L556,ROW($1:$25),1))*
ROW($1:$25),0),ROW($1:$25))+1,1)*10^ROW($1:$25)/10)</f>
        <v>1537</v>
      </c>
      <c r="K226">
        <f>SUMPRODUCT(MID(0&amp;feed!T556,LARGE(INDEX(ISNUMBER(--MID(feed!T556,ROW($1:$25),1))*
ROW($1:$25),0),ROW($1:$25))+1,1)*10^ROW($1:$25)/10)</f>
        <v>367</v>
      </c>
      <c r="L226" t="str">
        <f>feed!N556</f>
        <v>Pacific Rim</v>
      </c>
      <c r="M226">
        <f>SUMPRODUCT(MID(0&amp;feed!U556,LARGE(INDEX(ISNUMBER(--MID(feed!U556,ROW($1:$25),1))*
ROW($1:$25),0),ROW($1:$25))+1,1)*10^ROW($1:$25)/10)</f>
        <v>0</v>
      </c>
      <c r="N226" t="str">
        <f>feed!O556</f>
        <v>Untapped</v>
      </c>
      <c r="O226" t="str">
        <f>feed!P556</f>
        <v>Mediocre</v>
      </c>
      <c r="P22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29201</v>
      </c>
      <c r="Q226" s="5">
        <f>feed!V556</f>
        <v>0</v>
      </c>
      <c r="R226" t="str">
        <f>feed!S556</f>
        <v>http://blocgame.com/stats.php?id=60474</v>
      </c>
      <c r="S226" s="5" t="str">
        <f>feed!W556</f>
        <v>Normal</v>
      </c>
    </row>
    <row r="227" spans="1:19" x14ac:dyDescent="0.25">
      <c r="A227" t="str">
        <f>feed!A586</f>
        <v>lobai</v>
      </c>
      <c r="B227" t="str">
        <f>feed!B586</f>
        <v>tokarab91</v>
      </c>
      <c r="C227" t="str">
        <f>feed!K586</f>
        <v>ASEANG</v>
      </c>
      <c r="D227">
        <f>SUMPRODUCT(MID(0&amp;feed!D586,LARGE(INDEX(ISNUMBER(--MID(feed!D586,ROW($1:$25),1))*
ROW($1:$25),0),ROW($1:$25))+1,1)*10^ROW($1:$25)/10)</f>
        <v>7</v>
      </c>
      <c r="E227">
        <f>SUMPRODUCT(MID(0&amp;feed!E586,LARGE(INDEX(ISNUMBER(--MID(feed!E586,ROW($1:$25),1))*
ROW($1:$25),0),ROW($1:$25))+1,1)*10^ROW($1:$25)/10)</f>
        <v>0</v>
      </c>
      <c r="F227" t="str">
        <f>feed!F586</f>
        <v>First World War surplus</v>
      </c>
      <c r="G227">
        <f>SUMPRODUCT(MID(0&amp;feed!G586,LARGE(INDEX(ISNUMBER(--MID(feed!G586,ROW($1:$25),1))*
ROW($1:$25),0),ROW($1:$25))+1,1)*10^ROW($1:$25)/10)</f>
        <v>1</v>
      </c>
      <c r="H227" t="str">
        <f>feed!H586</f>
        <v>Elite</v>
      </c>
      <c r="I227">
        <f>SUMPRODUCT(MID(0&amp;feed!I586,LARGE(INDEX(ISNUMBER(--MID(feed!I586,ROW($1:$25),1))*
ROW($1:$25),0),ROW($1:$25))+1,1)*10^ROW($1:$25)/10)</f>
        <v>13</v>
      </c>
      <c r="J227">
        <f>SUMPRODUCT(MID(0&amp;feed!L586,LARGE(INDEX(ISNUMBER(--MID(feed!L586,ROW($1:$25),1))*
ROW($1:$25),0),ROW($1:$25))+1,1)*10^ROW($1:$25)/10)</f>
        <v>1182</v>
      </c>
      <c r="K227">
        <f>SUMPRODUCT(MID(0&amp;feed!T586,LARGE(INDEX(ISNUMBER(--MID(feed!T586,ROW($1:$25),1))*
ROW($1:$25),0),ROW($1:$25))+1,1)*10^ROW($1:$25)/10)</f>
        <v>366</v>
      </c>
      <c r="L227" t="str">
        <f>feed!N586</f>
        <v>East Indies</v>
      </c>
      <c r="M227">
        <f>SUMPRODUCT(MID(0&amp;feed!U586,LARGE(INDEX(ISNUMBER(--MID(feed!U586,ROW($1:$25),1))*
ROW($1:$25),0),ROW($1:$25))+1,1)*10^ROW($1:$25)/10)</f>
        <v>0</v>
      </c>
      <c r="N227" t="str">
        <f>feed!O586</f>
        <v>Untapped</v>
      </c>
      <c r="O227" t="str">
        <f>feed!P586</f>
        <v>Mediocre</v>
      </c>
      <c r="P227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13343</v>
      </c>
      <c r="Q227" s="5">
        <f>feed!V586</f>
        <v>0</v>
      </c>
      <c r="R227" t="str">
        <f>feed!S586</f>
        <v>http://blocgame.com/stats.php?id=60481</v>
      </c>
      <c r="S227" s="5" t="str">
        <f>feed!W586</f>
        <v>Gandhi-like</v>
      </c>
    </row>
    <row r="228" spans="1:19" x14ac:dyDescent="0.25">
      <c r="A228" t="str">
        <f>feed!A1011</f>
        <v>7zxcv</v>
      </c>
      <c r="B228" t="str">
        <f>feed!B1011</f>
        <v>7zxcv</v>
      </c>
      <c r="C228">
        <f>feed!K1011</f>
        <v>0</v>
      </c>
      <c r="D228">
        <f>SUMPRODUCT(MID(0&amp;feed!D1011,LARGE(INDEX(ISNUMBER(--MID(feed!D1011,ROW($1:$25),1))*
ROW($1:$25),0),ROW($1:$25))+1,1)*10^ROW($1:$25)/10)</f>
        <v>10</v>
      </c>
      <c r="E228">
        <f>SUMPRODUCT(MID(0&amp;feed!E1011,LARGE(INDEX(ISNUMBER(--MID(feed!E1011,ROW($1:$25),1))*
ROW($1:$25),0),ROW($1:$25))+1,1)*10^ROW($1:$25)/10)</f>
        <v>0</v>
      </c>
      <c r="F228" t="str">
        <f>feed!F1011</f>
        <v>First World War surplus</v>
      </c>
      <c r="G228">
        <f>SUMPRODUCT(MID(0&amp;feed!G1011,LARGE(INDEX(ISNUMBER(--MID(feed!G1011,ROW($1:$25),1))*
ROW($1:$25),0),ROW($1:$25))+1,1)*10^ROW($1:$25)/10)</f>
        <v>0</v>
      </c>
      <c r="H228" t="str">
        <f>feed!H1011</f>
        <v>Good</v>
      </c>
      <c r="I228">
        <f>SUMPRODUCT(MID(0&amp;feed!I1011,LARGE(INDEX(ISNUMBER(--MID(feed!I1011,ROW($1:$25),1))*
ROW($1:$25),0),ROW($1:$25))+1,1)*10^ROW($1:$25)/10)</f>
        <v>136</v>
      </c>
      <c r="J228">
        <f>SUMPRODUCT(MID(0&amp;feed!L1011,LARGE(INDEX(ISNUMBER(--MID(feed!L1011,ROW($1:$25),1))*
ROW($1:$25),0),ROW($1:$25))+1,1)*10^ROW($1:$25)/10)</f>
        <v>245</v>
      </c>
      <c r="K228">
        <f>SUMPRODUCT(MID(0&amp;feed!T1011,LARGE(INDEX(ISNUMBER(--MID(feed!T1011,ROW($1:$25),1))*
ROW($1:$25),0),ROW($1:$25))+1,1)*10^ROW($1:$25)/10)</f>
        <v>366</v>
      </c>
      <c r="L228" t="str">
        <f>feed!N1011</f>
        <v>Indochina</v>
      </c>
      <c r="M228">
        <f>SUMPRODUCT(MID(0&amp;feed!U1011,LARGE(INDEX(ISNUMBER(--MID(feed!U1011,ROW($1:$25),1))*
ROW($1:$25),0),ROW($1:$25))+1,1)*10^ROW($1:$25)/10)</f>
        <v>0</v>
      </c>
      <c r="N228" t="str">
        <f>feed!O1011</f>
        <v>Untapped</v>
      </c>
      <c r="O228" t="str">
        <f>feed!P1011</f>
        <v>Meagre</v>
      </c>
      <c r="P228" s="4">
        <f>IFERROR(LEFT(SUMPRODUCT(MID(0&amp;feed!R1011,LARGE(INDEX(ISNUMBER(--MID(feed!R1011,ROW($1:$25),1))*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ROW($1:$25),0),ROW($1:$25))+1,1)*10^ROW($1:$25)/10))-1)*1,TRIM(LEFT(SUMPRODUCT(MID(0&amp;feed!R1011,LARGE(INDEX(ISNUMBER(--MID(feed!R1011,ROW($1:$25),1))*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ROW($1:$25),0),ROW($1:$25))+1,1)*10^ROW($1:$25)/10))-1)))</f>
        <v>20000</v>
      </c>
      <c r="Q228" s="5">
        <f>feed!V1011</f>
        <v>0</v>
      </c>
      <c r="R228" t="str">
        <f>feed!S1011</f>
        <v>http://blocgame.com/stats.php?id=60802</v>
      </c>
      <c r="S228" s="5" t="str">
        <f>feed!W1011</f>
        <v>Good</v>
      </c>
    </row>
    <row r="229" spans="1:19" x14ac:dyDescent="0.25">
      <c r="A229" t="str">
        <f>feed!A328</f>
        <v>SingSong</v>
      </c>
      <c r="B229" t="str">
        <f>feed!B328</f>
        <v>Anthem La La</v>
      </c>
      <c r="C229" t="str">
        <f>feed!K328</f>
        <v>Inter/pol/</v>
      </c>
      <c r="D229">
        <f>SUMPRODUCT(MID(0&amp;feed!D328,LARGE(INDEX(ISNUMBER(--MID(feed!D328,ROW($1:$25),1))*
ROW($1:$25),0),ROW($1:$25))+1,1)*10^ROW($1:$25)/10)</f>
        <v>120</v>
      </c>
      <c r="E229">
        <f>SUMPRODUCT(MID(0&amp;feed!E328,LARGE(INDEX(ISNUMBER(--MID(feed!E328,ROW($1:$25),1))*
ROW($1:$25),0),ROW($1:$25))+1,1)*10^ROW($1:$25)/10)</f>
        <v>10</v>
      </c>
      <c r="F229" t="str">
        <f>feed!F328</f>
        <v>Korean War surplus</v>
      </c>
      <c r="G229">
        <f>SUMPRODUCT(MID(0&amp;feed!G328,LARGE(INDEX(ISNUMBER(--MID(feed!G328,ROW($1:$25),1))*
ROW($1:$25),0),ROW($1:$25))+1,1)*10^ROW($1:$25)/10)</f>
        <v>6</v>
      </c>
      <c r="H229" t="str">
        <f>feed!H328</f>
        <v>Good</v>
      </c>
      <c r="I229">
        <f>SUMPRODUCT(MID(0&amp;feed!I328,LARGE(INDEX(ISNUMBER(--MID(feed!I328,ROW($1:$25),1))*
ROW($1:$25),0),ROW($1:$25))+1,1)*10^ROW($1:$25)/10)</f>
        <v>28</v>
      </c>
      <c r="J229">
        <f>SUMPRODUCT(MID(0&amp;feed!L328,LARGE(INDEX(ISNUMBER(--MID(feed!L328,ROW($1:$25),1))*
ROW($1:$25),0),ROW($1:$25))+1,1)*10^ROW($1:$25)/10)</f>
        <v>4173</v>
      </c>
      <c r="K229">
        <f>SUMPRODUCT(MID(0&amp;feed!T328,LARGE(INDEX(ISNUMBER(--MID(feed!T328,ROW($1:$25),1))*
ROW($1:$25),0),ROW($1:$25))+1,1)*10^ROW($1:$25)/10)</f>
        <v>365</v>
      </c>
      <c r="L229" t="str">
        <f>feed!N328</f>
        <v>Pacific Rim</v>
      </c>
      <c r="M229">
        <f>SUMPRODUCT(MID(0&amp;feed!U328,LARGE(INDEX(ISNUMBER(--MID(feed!U328,ROW($1:$25),1))*
ROW($1:$25),0),ROW($1:$25))+1,1)*10^ROW($1:$25)/10)</f>
        <v>0</v>
      </c>
      <c r="N229" t="str">
        <f>feed!O328</f>
        <v>Untapped</v>
      </c>
      <c r="O229" t="str">
        <f>feed!P328</f>
        <v>Powerful</v>
      </c>
      <c r="P229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28137</v>
      </c>
      <c r="Q229" s="5">
        <f>feed!V328</f>
        <v>0.2</v>
      </c>
      <c r="R229" t="str">
        <f>feed!S328</f>
        <v>http://blocgame.com/stats.php?id=59602</v>
      </c>
      <c r="S229" s="5" t="str">
        <f>feed!W328</f>
        <v>Gandhi-like</v>
      </c>
    </row>
    <row r="230" spans="1:19" x14ac:dyDescent="0.25">
      <c r="A230" t="str">
        <f>feed!A454</f>
        <v>Pahang DM</v>
      </c>
      <c r="B230" t="str">
        <f>feed!B454</f>
        <v>RaziShah</v>
      </c>
      <c r="C230" t="str">
        <f>feed!K454</f>
        <v>ASEANG</v>
      </c>
      <c r="D230">
        <f>SUMPRODUCT(MID(0&amp;feed!D454,LARGE(INDEX(ISNUMBER(--MID(feed!D454,ROW($1:$25),1))*
ROW($1:$25),0),ROW($1:$25))+1,1)*10^ROW($1:$25)/10)</f>
        <v>80</v>
      </c>
      <c r="E230">
        <f>SUMPRODUCT(MID(0&amp;feed!E454,LARGE(INDEX(ISNUMBER(--MID(feed!E454,ROW($1:$25),1))*
ROW($1:$25),0),ROW($1:$25))+1,1)*10^ROW($1:$25)/10)</f>
        <v>2</v>
      </c>
      <c r="F230" t="str">
        <f>feed!F454</f>
        <v>Second World War surplus</v>
      </c>
      <c r="G230">
        <f>SUMPRODUCT(MID(0&amp;feed!G454,LARGE(INDEX(ISNUMBER(--MID(feed!G454,ROW($1:$25),1))*
ROW($1:$25),0),ROW($1:$25))+1,1)*10^ROW($1:$25)/10)</f>
        <v>3</v>
      </c>
      <c r="H230" t="str">
        <f>feed!H454</f>
        <v>Good</v>
      </c>
      <c r="I230">
        <f>SUMPRODUCT(MID(0&amp;feed!I454,LARGE(INDEX(ISNUMBER(--MID(feed!I454,ROW($1:$25),1))*
ROW($1:$25),0),ROW($1:$25))+1,1)*10^ROW($1:$25)/10)</f>
        <v>0</v>
      </c>
      <c r="J230">
        <f>SUMPRODUCT(MID(0&amp;feed!L454,LARGE(INDEX(ISNUMBER(--MID(feed!L454,ROW($1:$25),1))*
ROW($1:$25),0),ROW($1:$25))+1,1)*10^ROW($1:$25)/10)</f>
        <v>2597</v>
      </c>
      <c r="K230">
        <f>SUMPRODUCT(MID(0&amp;feed!T454,LARGE(INDEX(ISNUMBER(--MID(feed!T454,ROW($1:$25),1))*
ROW($1:$25),0),ROW($1:$25))+1,1)*10^ROW($1:$25)/10)</f>
        <v>364</v>
      </c>
      <c r="L230" t="str">
        <f>feed!N454</f>
        <v>Indochina</v>
      </c>
      <c r="M230">
        <f>SUMPRODUCT(MID(0&amp;feed!U454,LARGE(INDEX(ISNUMBER(--MID(feed!U454,ROW($1:$25),1))*
ROW($1:$25),0),ROW($1:$25))+1,1)*10^ROW($1:$25)/10)</f>
        <v>0</v>
      </c>
      <c r="N230" t="str">
        <f>feed!O454</f>
        <v>Plentiful</v>
      </c>
      <c r="O230" t="str">
        <f>feed!P454</f>
        <v>Large</v>
      </c>
      <c r="P230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33636</v>
      </c>
      <c r="Q230" s="5">
        <f>feed!V454</f>
        <v>0</v>
      </c>
      <c r="R230" t="str">
        <f>feed!S454</f>
        <v>http://blocgame.com/stats.php?id=60410</v>
      </c>
      <c r="S230" s="5" t="str">
        <f>feed!W454</f>
        <v>Gandhi-like</v>
      </c>
    </row>
    <row r="231" spans="1:19" x14ac:dyDescent="0.25">
      <c r="A231" t="str">
        <f>feed!A510</f>
        <v>kasturi</v>
      </c>
      <c r="B231" t="str">
        <f>feed!B510</f>
        <v>mt.lekiu</v>
      </c>
      <c r="C231" t="str">
        <f>feed!K510</f>
        <v>ASEANG</v>
      </c>
      <c r="D231">
        <f>SUMPRODUCT(MID(0&amp;feed!D510,LARGE(INDEX(ISNUMBER(--MID(feed!D510,ROW($1:$25),1))*
ROW($1:$25),0),ROW($1:$25))+1,1)*10^ROW($1:$25)/10)</f>
        <v>20</v>
      </c>
      <c r="E231">
        <f>SUMPRODUCT(MID(0&amp;feed!E510,LARGE(INDEX(ISNUMBER(--MID(feed!E510,ROW($1:$25),1))*
ROW($1:$25),0),ROW($1:$25))+1,1)*10^ROW($1:$25)/10)</f>
        <v>0</v>
      </c>
      <c r="F231" t="str">
        <f>feed!F510</f>
        <v>First World War surplus</v>
      </c>
      <c r="G231">
        <f>SUMPRODUCT(MID(0&amp;feed!G510,LARGE(INDEX(ISNUMBER(--MID(feed!G510,ROW($1:$25),1))*
ROW($1:$25),0),ROW($1:$25))+1,1)*10^ROW($1:$25)/10)</f>
        <v>2</v>
      </c>
      <c r="H231" t="str">
        <f>feed!H510</f>
        <v>Elite</v>
      </c>
      <c r="I231">
        <f>SUMPRODUCT(MID(0&amp;feed!I510,LARGE(INDEX(ISNUMBER(--MID(feed!I510,ROW($1:$25),1))*
ROW($1:$25),0),ROW($1:$25))+1,1)*10^ROW($1:$25)/10)</f>
        <v>1</v>
      </c>
      <c r="J231">
        <f>SUMPRODUCT(MID(0&amp;feed!L510,LARGE(INDEX(ISNUMBER(--MID(feed!L510,ROW($1:$25),1))*
ROW($1:$25),0),ROW($1:$25))+1,1)*10^ROW($1:$25)/10)</f>
        <v>1824</v>
      </c>
      <c r="K231">
        <f>SUMPRODUCT(MID(0&amp;feed!T510,LARGE(INDEX(ISNUMBER(--MID(feed!T510,ROW($1:$25),1))*
ROW($1:$25),0),ROW($1:$25))+1,1)*10^ROW($1:$25)/10)</f>
        <v>345</v>
      </c>
      <c r="L231" t="str">
        <f>feed!N510</f>
        <v>East Indies</v>
      </c>
      <c r="M231">
        <f>SUMPRODUCT(MID(0&amp;feed!U510,LARGE(INDEX(ISNUMBER(--MID(feed!U510,ROW($1:$25),1))*
ROW($1:$25),0),ROW($1:$25))+1,1)*10^ROW($1:$25)/10)</f>
        <v>0</v>
      </c>
      <c r="N231" t="str">
        <f>feed!O510</f>
        <v>Untapped</v>
      </c>
      <c r="O231" t="str">
        <f>feed!P510</f>
        <v>Mediocre</v>
      </c>
      <c r="P231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16439</v>
      </c>
      <c r="Q231" s="5">
        <f>feed!V510</f>
        <v>0</v>
      </c>
      <c r="R231" t="str">
        <f>feed!S510</f>
        <v>http://blocgame.com/stats.php?id=60887</v>
      </c>
      <c r="S231" s="5" t="str">
        <f>feed!W510</f>
        <v>Gandhi-like</v>
      </c>
    </row>
    <row r="232" spans="1:19" x14ac:dyDescent="0.25">
      <c r="A232" t="str">
        <f>feed!A746</f>
        <v>Tamil Kingdom</v>
      </c>
      <c r="B232" t="str">
        <f>feed!B746</f>
        <v>Chola I</v>
      </c>
      <c r="C232" t="str">
        <f>feed!K746</f>
        <v>The Eastern Sea</v>
      </c>
      <c r="D232">
        <f>SUMPRODUCT(MID(0&amp;feed!D746,LARGE(INDEX(ISNUMBER(--MID(feed!D746,ROW($1:$25),1))*
ROW($1:$25),0),ROW($1:$25))+1,1)*10^ROW($1:$25)/10)</f>
        <v>10</v>
      </c>
      <c r="E232">
        <f>SUMPRODUCT(MID(0&amp;feed!E746,LARGE(INDEX(ISNUMBER(--MID(feed!E746,ROW($1:$25),1))*
ROW($1:$25),0),ROW($1:$25))+1,1)*10^ROW($1:$25)/10)</f>
        <v>0</v>
      </c>
      <c r="F232" t="str">
        <f>feed!F746</f>
        <v>First World War surplus</v>
      </c>
      <c r="G232">
        <f>SUMPRODUCT(MID(0&amp;feed!G746,LARGE(INDEX(ISNUMBER(--MID(feed!G746,ROW($1:$25),1))*
ROW($1:$25),0),ROW($1:$25))+1,1)*10^ROW($1:$25)/10)</f>
        <v>0</v>
      </c>
      <c r="H232" t="str">
        <f>feed!H746</f>
        <v>Undisciplined Rabble</v>
      </c>
      <c r="I232">
        <f>SUMPRODUCT(MID(0&amp;feed!I746,LARGE(INDEX(ISNUMBER(--MID(feed!I746,ROW($1:$25),1))*
ROW($1:$25),0),ROW($1:$25))+1,1)*10^ROW($1:$25)/10)</f>
        <v>10</v>
      </c>
      <c r="J232">
        <f>SUMPRODUCT(MID(0&amp;feed!L746,LARGE(INDEX(ISNUMBER(--MID(feed!L746,ROW($1:$25),1))*
ROW($1:$25),0),ROW($1:$25))+1,1)*10^ROW($1:$25)/10)</f>
        <v>558</v>
      </c>
      <c r="K232">
        <f>SUMPRODUCT(MID(0&amp;feed!T746,LARGE(INDEX(ISNUMBER(--MID(feed!T746,ROW($1:$25),1))*
ROW($1:$25),0),ROW($1:$25))+1,1)*10^ROW($1:$25)/10)</f>
        <v>342</v>
      </c>
      <c r="L232" t="str">
        <f>feed!N746</f>
        <v>The Subcontinent</v>
      </c>
      <c r="M232">
        <f>SUMPRODUCT(MID(0&amp;feed!U746,LARGE(INDEX(ISNUMBER(--MID(feed!U746,ROW($1:$25),1))*
ROW($1:$25),0),ROW($1:$25))+1,1)*10^ROW($1:$25)/10)</f>
        <v>0</v>
      </c>
      <c r="N232" t="str">
        <f>feed!O746</f>
        <v>Plentiful</v>
      </c>
      <c r="O232" t="str">
        <f>feed!P746</f>
        <v>Small</v>
      </c>
      <c r="P232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232" s="5">
        <f>feed!V746</f>
        <v>0</v>
      </c>
      <c r="R232" t="str">
        <f>feed!S746</f>
        <v>http://blocgame.com/stats.php?id=60964</v>
      </c>
      <c r="S232" s="5" t="str">
        <f>feed!W746</f>
        <v>Gandhi-like</v>
      </c>
    </row>
    <row r="233" spans="1:19" x14ac:dyDescent="0.25">
      <c r="A233" t="str">
        <f>feed!A960</f>
        <v>Stuleja</v>
      </c>
      <c r="B233" t="str">
        <f>feed!B960</f>
        <v>PÅ‚etwonurkov</v>
      </c>
      <c r="C233">
        <f>feed!K960</f>
        <v>0</v>
      </c>
      <c r="D233">
        <f>SUMPRODUCT(MID(0&amp;feed!D960,LARGE(INDEX(ISNUMBER(--MID(feed!D960,ROW($1:$25),1))*
ROW($1:$25),0),ROW($1:$25))+1,1)*10^ROW($1:$25)/10)</f>
        <v>18</v>
      </c>
      <c r="E233">
        <f>SUMPRODUCT(MID(0&amp;feed!E960,LARGE(INDEX(ISNUMBER(--MID(feed!E960,ROW($1:$25),1))*
ROW($1:$25),0),ROW($1:$25))+1,1)*10^ROW($1:$25)/10)</f>
        <v>0</v>
      </c>
      <c r="F233" t="str">
        <f>feed!F960</f>
        <v>First World War surplus</v>
      </c>
      <c r="G233">
        <f>SUMPRODUCT(MID(0&amp;feed!G960,LARGE(INDEX(ISNUMBER(--MID(feed!G960,ROW($1:$25),1))*
ROW($1:$25),0),ROW($1:$25))+1,1)*10^ROW($1:$25)/10)</f>
        <v>0</v>
      </c>
      <c r="H233" t="str">
        <f>feed!H960</f>
        <v>Standard</v>
      </c>
      <c r="I233">
        <f>SUMPRODUCT(MID(0&amp;feed!I960,LARGE(INDEX(ISNUMBER(--MID(feed!I960,ROW($1:$25),1))*
ROW($1:$25),0),ROW($1:$25))+1,1)*10^ROW($1:$25)/10)</f>
        <v>4</v>
      </c>
      <c r="J233">
        <f>SUMPRODUCT(MID(0&amp;feed!L960,LARGE(INDEX(ISNUMBER(--MID(feed!L960,ROW($1:$25),1))*
ROW($1:$25),0),ROW($1:$25))+1,1)*10^ROW($1:$25)/10)</f>
        <v>311</v>
      </c>
      <c r="K233">
        <f>SUMPRODUCT(MID(0&amp;feed!T960,LARGE(INDEX(ISNUMBER(--MID(feed!T960,ROW($1:$25),1))*
ROW($1:$25),0),ROW($1:$25))+1,1)*10^ROW($1:$25)/10)</f>
        <v>342</v>
      </c>
      <c r="L233" t="str">
        <f>feed!N960</f>
        <v>Southern Africa</v>
      </c>
      <c r="M233">
        <f>SUMPRODUCT(MID(0&amp;feed!U960,LARGE(INDEX(ISNUMBER(--MID(feed!U960,ROW($1:$25),1))*
ROW($1:$25),0),ROW($1:$25))+1,1)*10^ROW($1:$25)/10)</f>
        <v>0</v>
      </c>
      <c r="N233" t="str">
        <f>feed!O960</f>
        <v>Untapped</v>
      </c>
      <c r="O233" t="str">
        <f>feed!P960</f>
        <v>None</v>
      </c>
      <c r="P233" s="4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>20000</v>
      </c>
      <c r="Q233" s="5">
        <f>feed!V960</f>
        <v>0</v>
      </c>
      <c r="R233" t="str">
        <f>feed!S960</f>
        <v>http://blocgame.com/stats.php?id=61524</v>
      </c>
      <c r="S233" s="5" t="str">
        <f>feed!W960</f>
        <v>Questionable</v>
      </c>
    </row>
    <row r="234" spans="1:19" x14ac:dyDescent="0.25">
      <c r="A234" t="str">
        <f>feed!A1036</f>
        <v>Elven</v>
      </c>
      <c r="B234" t="str">
        <f>feed!B1036</f>
        <v>Elveneyes</v>
      </c>
      <c r="C234">
        <f>feed!K1036</f>
        <v>0</v>
      </c>
      <c r="D234">
        <f>SUMPRODUCT(MID(0&amp;feed!D1036,LARGE(INDEX(ISNUMBER(--MID(feed!D1036,ROW($1:$25),1))*
ROW($1:$25),0),ROW($1:$25))+1,1)*10^ROW($1:$25)/10)</f>
        <v>5</v>
      </c>
      <c r="E234">
        <f>SUMPRODUCT(MID(0&amp;feed!E1036,LARGE(INDEX(ISNUMBER(--MID(feed!E1036,ROW($1:$25),1))*
ROW($1:$25),0),ROW($1:$25))+1,1)*10^ROW($1:$25)/10)</f>
        <v>0</v>
      </c>
      <c r="F234" t="str">
        <f>feed!F1036</f>
        <v>First World War surplus</v>
      </c>
      <c r="G234">
        <f>SUMPRODUCT(MID(0&amp;feed!G1036,LARGE(INDEX(ISNUMBER(--MID(feed!G1036,ROW($1:$25),1))*
ROW($1:$25),0),ROW($1:$25))+1,1)*10^ROW($1:$25)/10)</f>
        <v>0</v>
      </c>
      <c r="H234" t="str">
        <f>feed!H1036</f>
        <v>Standard</v>
      </c>
      <c r="I234">
        <f>SUMPRODUCT(MID(0&amp;feed!I1036,LARGE(INDEX(ISNUMBER(--MID(feed!I1036,ROW($1:$25),1))*
ROW($1:$25),0),ROW($1:$25))+1,1)*10^ROW($1:$25)/10)</f>
        <v>190</v>
      </c>
      <c r="J234">
        <f>SUMPRODUCT(MID(0&amp;feed!L1036,LARGE(INDEX(ISNUMBER(--MID(feed!L1036,ROW($1:$25),1))*
ROW($1:$25),0),ROW($1:$25))+1,1)*10^ROW($1:$25)/10)</f>
        <v>214</v>
      </c>
      <c r="K234">
        <f>SUMPRODUCT(MID(0&amp;feed!T1036,LARGE(INDEX(ISNUMBER(--MID(feed!T1036,ROW($1:$25),1))*
ROW($1:$25),0),ROW($1:$25))+1,1)*10^ROW($1:$25)/10)</f>
        <v>342</v>
      </c>
      <c r="L234" t="str">
        <f>feed!N1036</f>
        <v>Pacific Rim</v>
      </c>
      <c r="M234">
        <f>SUMPRODUCT(MID(0&amp;feed!U1036,LARGE(INDEX(ISNUMBER(--MID(feed!U1036,ROW($1:$25),1))*
ROW($1:$25),0),ROW($1:$25))+1,1)*10^ROW($1:$25)/10)</f>
        <v>0</v>
      </c>
      <c r="N234" t="str">
        <f>feed!O1036</f>
        <v>Untapped</v>
      </c>
      <c r="O234" t="str">
        <f>feed!P1036</f>
        <v>None</v>
      </c>
      <c r="P234" s="4">
        <f>IFERROR(LEFT(SUMPRODUCT(MID(0&amp;feed!R1036,LARGE(INDEX(ISNUMBER(--MID(feed!R1036,ROW($1:$25),1))*
ROW($1:$25),0),ROW($1:$25))+1,1)*10^ROW($1:$25)/10), LEN(SUMPRODUCT(MID(0&amp;feed!R1036,LARGE(INDEX(ISNUMBER(--MID(feed!R1036,ROW($1:$25),1))*
ROW($1:$25),0),ROW($1:$25))+1,1)*10^ROW($1:$25)/10))-1)*1,TRIM(LEFT(SUMPRODUCT(MID(0&amp;feed!R1036,LARGE(INDEX(ISNUMBER(--MID(feed!R1036,ROW($1:$25),1))*
ROW($1:$25),0),ROW($1:$25))+1,1)*10^ROW($1:$25)/10), LEN(SUMPRODUCT(MID(0&amp;feed!R1036,LARGE(INDEX(ISNUMBER(--MID(feed!R1036,ROW($1:$25),1))*
ROW($1:$25),0),ROW($1:$25))+1,1)*10^ROW($1:$25)/10))-1)))</f>
        <v>16635</v>
      </c>
      <c r="Q234" s="5">
        <f>feed!V1036</f>
        <v>0</v>
      </c>
      <c r="R234" t="str">
        <f>feed!S1036</f>
        <v>http://blocgame.com/stats.php?id=50341</v>
      </c>
      <c r="S234" s="5" t="str">
        <f>feed!W1036</f>
        <v>Gandhi-like</v>
      </c>
    </row>
    <row r="235" spans="1:19" x14ac:dyDescent="0.25">
      <c r="A235" t="str">
        <f>feed!A282</f>
        <v>Aroucia</v>
      </c>
      <c r="B235" t="str">
        <f>feed!B282</f>
        <v>Pleeb</v>
      </c>
      <c r="C235" t="str">
        <f>feed!K282</f>
        <v>The Federal Colonies</v>
      </c>
      <c r="D235">
        <f>SUMPRODUCT(MID(0&amp;feed!D282,LARGE(INDEX(ISNUMBER(--MID(feed!D282,ROW($1:$25),1))*
ROW($1:$25),0),ROW($1:$25))+1,1)*10^ROW($1:$25)/10)</f>
        <v>5</v>
      </c>
      <c r="E235">
        <f>SUMPRODUCT(MID(0&amp;feed!E282,LARGE(INDEX(ISNUMBER(--MID(feed!E282,ROW($1:$25),1))*
ROW($1:$25),0),ROW($1:$25))+1,1)*10^ROW($1:$25)/10)</f>
        <v>5</v>
      </c>
      <c r="F235" t="str">
        <f>feed!F282</f>
        <v>Korean War surplus</v>
      </c>
      <c r="G235">
        <f>SUMPRODUCT(MID(0&amp;feed!G282,LARGE(INDEX(ISNUMBER(--MID(feed!G282,ROW($1:$25),1))*
ROW($1:$25),0),ROW($1:$25))+1,1)*10^ROW($1:$25)/10)</f>
        <v>3</v>
      </c>
      <c r="H235" t="str">
        <f>feed!H282</f>
        <v>Good</v>
      </c>
      <c r="I235">
        <f>SUMPRODUCT(MID(0&amp;feed!I282,LARGE(INDEX(ISNUMBER(--MID(feed!I282,ROW($1:$25),1))*
ROW($1:$25),0),ROW($1:$25))+1,1)*10^ROW($1:$25)/10)</f>
        <v>32</v>
      </c>
      <c r="J235">
        <f>SUMPRODUCT(MID(0&amp;feed!L282,LARGE(INDEX(ISNUMBER(--MID(feed!L282,ROW($1:$25),1))*
ROW($1:$25),0),ROW($1:$25))+1,1)*10^ROW($1:$25)/10)</f>
        <v>5438</v>
      </c>
      <c r="K235">
        <f>SUMPRODUCT(MID(0&amp;feed!T282,LARGE(INDEX(ISNUMBER(--MID(feed!T282,ROW($1:$25),1))*
ROW($1:$25),0),ROW($1:$25))+1,1)*10^ROW($1:$25)/10)</f>
        <v>341</v>
      </c>
      <c r="L235" t="str">
        <f>feed!N282</f>
        <v>Mesoamerica</v>
      </c>
      <c r="M235">
        <f>SUMPRODUCT(MID(0&amp;feed!U282,LARGE(INDEX(ISNUMBER(--MID(feed!U282,ROW($1:$25),1))*
ROW($1:$25),0),ROW($1:$25))+1,1)*10^ROW($1:$25)/10)</f>
        <v>0</v>
      </c>
      <c r="N235" t="str">
        <f>feed!O282</f>
        <v>Untapped</v>
      </c>
      <c r="O235" t="str">
        <f>feed!P282</f>
        <v>Large</v>
      </c>
      <c r="P235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27196</v>
      </c>
      <c r="Q235" s="5">
        <f>feed!V282</f>
        <v>0</v>
      </c>
      <c r="R235" t="str">
        <f>feed!S282</f>
        <v>http://blocgame.com/stats.php?id=59585</v>
      </c>
      <c r="S235" s="5" t="str">
        <f>feed!W282</f>
        <v>Angelic</v>
      </c>
    </row>
    <row r="236" spans="1:19" x14ac:dyDescent="0.25">
      <c r="A236" t="str">
        <f>feed!A412</f>
        <v>Gethas</v>
      </c>
      <c r="B236" t="str">
        <f>feed!B412</f>
        <v>Sevatar</v>
      </c>
      <c r="C236" t="str">
        <f>feed!K412</f>
        <v>The High Council</v>
      </c>
      <c r="D236">
        <f>SUMPRODUCT(MID(0&amp;feed!D412,LARGE(INDEX(ISNUMBER(--MID(feed!D412,ROW($1:$25),1))*
ROW($1:$25),0),ROW($1:$25))+1,1)*10^ROW($1:$25)/10)</f>
        <v>95</v>
      </c>
      <c r="E236">
        <f>SUMPRODUCT(MID(0&amp;feed!E412,LARGE(INDEX(ISNUMBER(--MID(feed!E412,ROW($1:$25),1))*
ROW($1:$25),0),ROW($1:$25))+1,1)*10^ROW($1:$25)/10)</f>
        <v>5</v>
      </c>
      <c r="F236" t="str">
        <f>feed!F412</f>
        <v>Korean War surplus</v>
      </c>
      <c r="G236">
        <f>SUMPRODUCT(MID(0&amp;feed!G412,LARGE(INDEX(ISNUMBER(--MID(feed!G412,ROW($1:$25),1))*
ROW($1:$25),0),ROW($1:$25))+1,1)*10^ROW($1:$25)/10)</f>
        <v>3</v>
      </c>
      <c r="H236" t="str">
        <f>feed!H412</f>
        <v>Good</v>
      </c>
      <c r="I236">
        <f>SUMPRODUCT(MID(0&amp;feed!I412,LARGE(INDEX(ISNUMBER(--MID(feed!I412,ROW($1:$25),1))*
ROW($1:$25),0),ROW($1:$25))+1,1)*10^ROW($1:$25)/10)</f>
        <v>16</v>
      </c>
      <c r="J236">
        <f>SUMPRODUCT(MID(0&amp;feed!L412,LARGE(INDEX(ISNUMBER(--MID(feed!L412,ROW($1:$25),1))*
ROW($1:$25),0),ROW($1:$25))+1,1)*10^ROW($1:$25)/10)</f>
        <v>2720</v>
      </c>
      <c r="K236">
        <f>SUMPRODUCT(MID(0&amp;feed!T412,LARGE(INDEX(ISNUMBER(--MID(feed!T412,ROW($1:$25),1))*
ROW($1:$25),0),ROW($1:$25))+1,1)*10^ROW($1:$25)/10)</f>
        <v>341</v>
      </c>
      <c r="L236" t="str">
        <f>feed!N412</f>
        <v>Southern Africa</v>
      </c>
      <c r="M236">
        <f>SUMPRODUCT(MID(0&amp;feed!U412,LARGE(INDEX(ISNUMBER(--MID(feed!U412,ROW($1:$25),1))*
ROW($1:$25),0),ROW($1:$25))+1,1)*10^ROW($1:$25)/10)</f>
        <v>0</v>
      </c>
      <c r="N236" t="str">
        <f>feed!O412</f>
        <v>Untapped</v>
      </c>
      <c r="O236" t="str">
        <f>feed!P412</f>
        <v>Large</v>
      </c>
      <c r="P236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23573</v>
      </c>
      <c r="Q236" s="5">
        <f>feed!V412</f>
        <v>0</v>
      </c>
      <c r="R236" t="str">
        <f>feed!S412</f>
        <v>http://blocgame.com/stats.php?id=48515</v>
      </c>
      <c r="S236" s="5" t="str">
        <f>feed!W412</f>
        <v>Gandhi-like</v>
      </c>
    </row>
    <row r="237" spans="1:19" x14ac:dyDescent="0.25">
      <c r="A237" t="str">
        <f>feed!A538</f>
        <v>Tanus</v>
      </c>
      <c r="B237" t="str">
        <f>feed!B538</f>
        <v>Hoovytaurus</v>
      </c>
      <c r="C237" t="str">
        <f>feed!K538</f>
        <v>Brotherhood of Zion</v>
      </c>
      <c r="D237">
        <f>SUMPRODUCT(MID(0&amp;feed!D538,LARGE(INDEX(ISNUMBER(--MID(feed!D538,ROW($1:$25),1))*
ROW($1:$25),0),ROW($1:$25))+1,1)*10^ROW($1:$25)/10)</f>
        <v>71</v>
      </c>
      <c r="E237">
        <f>SUMPRODUCT(MID(0&amp;feed!E538,LARGE(INDEX(ISNUMBER(--MID(feed!E538,ROW($1:$25),1))*
ROW($1:$25),0),ROW($1:$25))+1,1)*10^ROW($1:$25)/10)</f>
        <v>0</v>
      </c>
      <c r="F237" t="str">
        <f>feed!F538</f>
        <v>Second World War surplus</v>
      </c>
      <c r="G237">
        <f>SUMPRODUCT(MID(0&amp;feed!G538,LARGE(INDEX(ISNUMBER(--MID(feed!G538,ROW($1:$25),1))*
ROW($1:$25),0),ROW($1:$25))+1,1)*10^ROW($1:$25)/10)</f>
        <v>3</v>
      </c>
      <c r="H237" t="str">
        <f>feed!H538</f>
        <v>Elite</v>
      </c>
      <c r="I237">
        <f>SUMPRODUCT(MID(0&amp;feed!I538,LARGE(INDEX(ISNUMBER(--MID(feed!I538,ROW($1:$25),1))*
ROW($1:$25),0),ROW($1:$25))+1,1)*10^ROW($1:$25)/10)</f>
        <v>8</v>
      </c>
      <c r="J237">
        <f>SUMPRODUCT(MID(0&amp;feed!L538,LARGE(INDEX(ISNUMBER(--MID(feed!L538,ROW($1:$25),1))*
ROW($1:$25),0),ROW($1:$25))+1,1)*10^ROW($1:$25)/10)</f>
        <v>1989</v>
      </c>
      <c r="K237">
        <f>SUMPRODUCT(MID(0&amp;feed!T538,LARGE(INDEX(ISNUMBER(--MID(feed!T538,ROW($1:$25),1))*
ROW($1:$25),0),ROW($1:$25))+1,1)*10^ROW($1:$25)/10)</f>
        <v>340</v>
      </c>
      <c r="L237" t="str">
        <f>feed!N538</f>
        <v>Caribbean</v>
      </c>
      <c r="M237">
        <f>SUMPRODUCT(MID(0&amp;feed!U538,LARGE(INDEX(ISNUMBER(--MID(feed!U538,ROW($1:$25),1))*
ROW($1:$25),0),ROW($1:$25))+1,1)*10^ROW($1:$25)/10)</f>
        <v>0</v>
      </c>
      <c r="N237">
        <f>feed!O538</f>
        <v>0</v>
      </c>
      <c r="O237" t="str">
        <f>feed!P538</f>
        <v>Mediocre</v>
      </c>
      <c r="P237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36807</v>
      </c>
      <c r="Q237" s="5">
        <f>feed!V538</f>
        <v>0</v>
      </c>
      <c r="R237" t="str">
        <f>feed!S538</f>
        <v>http://blocgame.com/stats.php?id=61059</v>
      </c>
      <c r="S237" s="5" t="str">
        <f>feed!W538</f>
        <v>Good</v>
      </c>
    </row>
    <row r="238" spans="1:19" x14ac:dyDescent="0.25">
      <c r="A238" t="str">
        <f>feed!A596</f>
        <v>Doctorliasia</v>
      </c>
      <c r="B238" t="str">
        <f>feed!B596</f>
        <v>Lord Hillsworth</v>
      </c>
      <c r="C238" t="str">
        <f>feed!K596</f>
        <v>Asian Alliance</v>
      </c>
      <c r="D238">
        <f>SUMPRODUCT(MID(0&amp;feed!D596,LARGE(INDEX(ISNUMBER(--MID(feed!D596,ROW($1:$25),1))*
ROW($1:$25),0),ROW($1:$25))+1,1)*10^ROW($1:$25)/10)</f>
        <v>43</v>
      </c>
      <c r="E238">
        <f>SUMPRODUCT(MID(0&amp;feed!E596,LARGE(INDEX(ISNUMBER(--MID(feed!E596,ROW($1:$25),1))*
ROW($1:$25),0),ROW($1:$25))+1,1)*10^ROW($1:$25)/10)</f>
        <v>6</v>
      </c>
      <c r="F238" t="str">
        <f>feed!F596</f>
        <v>Finest of the 19th century</v>
      </c>
      <c r="G238">
        <f>SUMPRODUCT(MID(0&amp;feed!G596,LARGE(INDEX(ISNUMBER(--MID(feed!G596,ROW($1:$25),1))*
ROW($1:$25),0),ROW($1:$25))+1,1)*10^ROW($1:$25)/10)</f>
        <v>2</v>
      </c>
      <c r="H238" t="str">
        <f>feed!H596</f>
        <v>Elite</v>
      </c>
      <c r="I238">
        <f>SUMPRODUCT(MID(0&amp;feed!I596,LARGE(INDEX(ISNUMBER(--MID(feed!I596,ROW($1:$25),1))*
ROW($1:$25),0),ROW($1:$25))+1,1)*10^ROW($1:$25)/10)</f>
        <v>5</v>
      </c>
      <c r="J238">
        <f>SUMPRODUCT(MID(0&amp;feed!L596,LARGE(INDEX(ISNUMBER(--MID(feed!L596,ROW($1:$25),1))*
ROW($1:$25),0),ROW($1:$25))+1,1)*10^ROW($1:$25)/10)</f>
        <v>1316</v>
      </c>
      <c r="K238">
        <f>SUMPRODUCT(MID(0&amp;feed!T596,LARGE(INDEX(ISNUMBER(--MID(feed!T596,ROW($1:$25),1))*
ROW($1:$25),0),ROW($1:$25))+1,1)*10^ROW($1:$25)/10)</f>
        <v>340</v>
      </c>
      <c r="L238" t="str">
        <f>feed!N596</f>
        <v>Pacific Rim</v>
      </c>
      <c r="M238">
        <f>SUMPRODUCT(MID(0&amp;feed!U596,LARGE(INDEX(ISNUMBER(--MID(feed!U596,ROW($1:$25),1))*
ROW($1:$25),0),ROW($1:$25))+1,1)*10^ROW($1:$25)/10)</f>
        <v>0</v>
      </c>
      <c r="N238" t="str">
        <f>feed!O596</f>
        <v>Depleted</v>
      </c>
      <c r="O238" t="str">
        <f>feed!P596</f>
        <v>Somewhat Large</v>
      </c>
      <c r="P238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23777</v>
      </c>
      <c r="Q238" s="5">
        <f>feed!V596</f>
        <v>0</v>
      </c>
      <c r="R238" t="str">
        <f>feed!S596</f>
        <v>http://blocgame.com/stats.php?id=60284</v>
      </c>
      <c r="S238" s="5" t="str">
        <f>feed!W596</f>
        <v>Gandhi-like</v>
      </c>
    </row>
    <row r="239" spans="1:19" x14ac:dyDescent="0.25">
      <c r="A239" t="str">
        <f>feed!A917</f>
        <v>Kinkintory</v>
      </c>
      <c r="B239" t="str">
        <f>feed!B917</f>
        <v>Kal.</v>
      </c>
      <c r="C239">
        <f>feed!K917</f>
        <v>0</v>
      </c>
      <c r="D239">
        <f>SUMPRODUCT(MID(0&amp;feed!D917,LARGE(INDEX(ISNUMBER(--MID(feed!D917,ROW($1:$25),1))*
ROW($1:$25),0),ROW($1:$25))+1,1)*10^ROW($1:$25)/10)</f>
        <v>20</v>
      </c>
      <c r="E239">
        <f>SUMPRODUCT(MID(0&amp;feed!E917,LARGE(INDEX(ISNUMBER(--MID(feed!E917,ROW($1:$25),1))*
ROW($1:$25),0),ROW($1:$25))+1,1)*10^ROW($1:$25)/10)</f>
        <v>0</v>
      </c>
      <c r="F239" t="str">
        <f>feed!F917</f>
        <v>Finest of the 19th century</v>
      </c>
      <c r="G239">
        <f>SUMPRODUCT(MID(0&amp;feed!G917,LARGE(INDEX(ISNUMBER(--MID(feed!G917,ROW($1:$25),1))*
ROW($1:$25),0),ROW($1:$25))+1,1)*10^ROW($1:$25)/10)</f>
        <v>0</v>
      </c>
      <c r="H239" t="str">
        <f>feed!H917</f>
        <v>Standard</v>
      </c>
      <c r="I239">
        <f>SUMPRODUCT(MID(0&amp;feed!I917,LARGE(INDEX(ISNUMBER(--MID(feed!I917,ROW($1:$25),1))*
ROW($1:$25),0),ROW($1:$25))+1,1)*10^ROW($1:$25)/10)</f>
        <v>79</v>
      </c>
      <c r="J239">
        <f>SUMPRODUCT(MID(0&amp;feed!L917,LARGE(INDEX(ISNUMBER(--MID(feed!L917,ROW($1:$25),1))*
ROW($1:$25),0),ROW($1:$25))+1,1)*10^ROW($1:$25)/10)</f>
        <v>320</v>
      </c>
      <c r="K239">
        <f>SUMPRODUCT(MID(0&amp;feed!T917,LARGE(INDEX(ISNUMBER(--MID(feed!T917,ROW($1:$25),1))*
ROW($1:$25),0),ROW($1:$25))+1,1)*10^ROW($1:$25)/10)</f>
        <v>340</v>
      </c>
      <c r="L239" t="str">
        <f>feed!N917</f>
        <v>Guinea</v>
      </c>
      <c r="M239">
        <f>SUMPRODUCT(MID(0&amp;feed!U917,LARGE(INDEX(ISNUMBER(--MID(feed!U917,ROW($1:$25),1))*
ROW($1:$25),0),ROW($1:$25))+1,1)*10^ROW($1:$25)/10)</f>
        <v>0</v>
      </c>
      <c r="N239" t="str">
        <f>feed!O917</f>
        <v>Untapped</v>
      </c>
      <c r="O239" t="str">
        <f>feed!P917</f>
        <v>None</v>
      </c>
      <c r="P239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239" s="5">
        <f>feed!V917</f>
        <v>0</v>
      </c>
      <c r="R239" t="str">
        <f>feed!S917</f>
        <v>http://blocgame.com/stats.php?id=61472</v>
      </c>
      <c r="S239" s="5" t="str">
        <f>feed!W917</f>
        <v>Nice</v>
      </c>
    </row>
    <row r="240" spans="1:19" x14ac:dyDescent="0.25">
      <c r="A240" t="str">
        <f>feed!A672</f>
        <v>Meganesia</v>
      </c>
      <c r="B240" t="str">
        <f>feed!B672</f>
        <v>Shah96</v>
      </c>
      <c r="C240" t="str">
        <f>feed!K672</f>
        <v>Asian Alliance</v>
      </c>
      <c r="D240">
        <f>SUMPRODUCT(MID(0&amp;feed!D672,LARGE(INDEX(ISNUMBER(--MID(feed!D672,ROW($1:$25),1))*
ROW($1:$25),0),ROW($1:$25))+1,1)*10^ROW($1:$25)/10)</f>
        <v>85</v>
      </c>
      <c r="E240">
        <f>SUMPRODUCT(MID(0&amp;feed!E672,LARGE(INDEX(ISNUMBER(--MID(feed!E672,ROW($1:$25),1))*
ROW($1:$25),0),ROW($1:$25))+1,1)*10^ROW($1:$25)/10)</f>
        <v>1</v>
      </c>
      <c r="F240" t="str">
        <f>feed!F672</f>
        <v>First World War surplus</v>
      </c>
      <c r="G240">
        <f>SUMPRODUCT(MID(0&amp;feed!G672,LARGE(INDEX(ISNUMBER(--MID(feed!G672,ROW($1:$25),1))*
ROW($1:$25),0),ROW($1:$25))+1,1)*10^ROW($1:$25)/10)</f>
        <v>3</v>
      </c>
      <c r="H240" t="str">
        <f>feed!H672</f>
        <v>Good</v>
      </c>
      <c r="I240">
        <f>SUMPRODUCT(MID(0&amp;feed!I672,LARGE(INDEX(ISNUMBER(--MID(feed!I672,ROW($1:$25),1))*
ROW($1:$25),0),ROW($1:$25))+1,1)*10^ROW($1:$25)/10)</f>
        <v>1</v>
      </c>
      <c r="J240">
        <f>SUMPRODUCT(MID(0&amp;feed!L672,LARGE(INDEX(ISNUMBER(--MID(feed!L672,ROW($1:$25),1))*
ROW($1:$25),0),ROW($1:$25))+1,1)*10^ROW($1:$25)/10)</f>
        <v>826</v>
      </c>
      <c r="K240">
        <f>SUMPRODUCT(MID(0&amp;feed!T672,LARGE(INDEX(ISNUMBER(--MID(feed!T672,ROW($1:$25),1))*
ROW($1:$25),0),ROW($1:$25))+1,1)*10^ROW($1:$25)/10)</f>
        <v>332</v>
      </c>
      <c r="L240" t="str">
        <f>feed!N672</f>
        <v>Pacific Rim</v>
      </c>
      <c r="M240">
        <f>SUMPRODUCT(MID(0&amp;feed!U672,LARGE(INDEX(ISNUMBER(--MID(feed!U672,ROW($1:$25),1))*
ROW($1:$25),0),ROW($1:$25))+1,1)*10^ROW($1:$25)/10)</f>
        <v>0</v>
      </c>
      <c r="N240" t="str">
        <f>feed!O672</f>
        <v>Untapped</v>
      </c>
      <c r="O240" t="str">
        <f>feed!P672</f>
        <v>Somewhat Large</v>
      </c>
      <c r="P240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19903</v>
      </c>
      <c r="Q240" s="5">
        <f>feed!V672</f>
        <v>0</v>
      </c>
      <c r="R240" t="str">
        <f>feed!S672</f>
        <v>http://blocgame.com/stats.php?id=60405</v>
      </c>
      <c r="S240" s="5" t="str">
        <f>feed!W672</f>
        <v>Gandhi-like</v>
      </c>
    </row>
    <row r="241" spans="1:19" x14ac:dyDescent="0.25">
      <c r="A241" t="str">
        <f>feed!A753</f>
        <v>Elos</v>
      </c>
      <c r="B241" t="str">
        <f>feed!B753</f>
        <v>Panzerfan</v>
      </c>
      <c r="C241">
        <f>feed!K753</f>
        <v>0</v>
      </c>
      <c r="D241">
        <f>SUMPRODUCT(MID(0&amp;feed!D753,LARGE(INDEX(ISNUMBER(--MID(feed!D753,ROW($1:$25),1))*
ROW($1:$25),0),ROW($1:$25))+1,1)*10^ROW($1:$25)/10)</f>
        <v>25</v>
      </c>
      <c r="E241">
        <f>SUMPRODUCT(MID(0&amp;feed!E753,LARGE(INDEX(ISNUMBER(--MID(feed!E753,ROW($1:$25),1))*
ROW($1:$25),0),ROW($1:$25))+1,1)*10^ROW($1:$25)/10)</f>
        <v>0</v>
      </c>
      <c r="F241" t="str">
        <f>feed!F753</f>
        <v>Second World War surplus</v>
      </c>
      <c r="G241">
        <f>SUMPRODUCT(MID(0&amp;feed!G753,LARGE(INDEX(ISNUMBER(--MID(feed!G753,ROW($1:$25),1))*
ROW($1:$25),0),ROW($1:$25))+1,1)*10^ROW($1:$25)/10)</f>
        <v>1</v>
      </c>
      <c r="H241" t="str">
        <f>feed!H753</f>
        <v>Good</v>
      </c>
      <c r="I241">
        <f>SUMPRODUCT(MID(0&amp;feed!I753,LARGE(INDEX(ISNUMBER(--MID(feed!I753,ROW($1:$25),1))*
ROW($1:$25),0),ROW($1:$25))+1,1)*10^ROW($1:$25)/10)</f>
        <v>18</v>
      </c>
      <c r="J241">
        <f>SUMPRODUCT(MID(0&amp;feed!L753,LARGE(INDEX(ISNUMBER(--MID(feed!L753,ROW($1:$25),1))*
ROW($1:$25),0),ROW($1:$25))+1,1)*10^ROW($1:$25)/10)</f>
        <v>581</v>
      </c>
      <c r="K241">
        <f>SUMPRODUCT(MID(0&amp;feed!T753,LARGE(INDEX(ISNUMBER(--MID(feed!T753,ROW($1:$25),1))*
ROW($1:$25),0),ROW($1:$25))+1,1)*10^ROW($1:$25)/10)</f>
        <v>331</v>
      </c>
      <c r="L241" t="str">
        <f>feed!N753</f>
        <v>Southern Africa</v>
      </c>
      <c r="M241">
        <f>SUMPRODUCT(MID(0&amp;feed!U753,LARGE(INDEX(ISNUMBER(--MID(feed!U753,ROW($1:$25),1))*
ROW($1:$25),0),ROW($1:$25))+1,1)*10^ROW($1:$25)/10)</f>
        <v>0</v>
      </c>
      <c r="N241" t="str">
        <f>feed!O753</f>
        <v>Untapped</v>
      </c>
      <c r="O241" t="str">
        <f>feed!P753</f>
        <v>Large</v>
      </c>
      <c r="P241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241" s="5">
        <f>feed!V753</f>
        <v>0</v>
      </c>
      <c r="R241" t="str">
        <f>feed!S753</f>
        <v>http://blocgame.com/stats.php?id=61127</v>
      </c>
      <c r="S241" s="5" t="str">
        <f>feed!W753</f>
        <v>Gandhi-like</v>
      </c>
    </row>
    <row r="242" spans="1:19" x14ac:dyDescent="0.25">
      <c r="A242" t="str">
        <f>feed!A973</f>
        <v>Klondike</v>
      </c>
      <c r="B242" t="str">
        <f>feed!B973</f>
        <v>CooLerThanU0701</v>
      </c>
      <c r="C242">
        <f>feed!K973</f>
        <v>0</v>
      </c>
      <c r="D242">
        <f>SUMPRODUCT(MID(0&amp;feed!D973,LARGE(INDEX(ISNUMBER(--MID(feed!D973,ROW($1:$25),1))*
ROW($1:$25),0),ROW($1:$25))+1,1)*10^ROW($1:$25)/10)</f>
        <v>8</v>
      </c>
      <c r="E242">
        <f>SUMPRODUCT(MID(0&amp;feed!E973,LARGE(INDEX(ISNUMBER(--MID(feed!E973,ROW($1:$25),1))*
ROW($1:$25),0),ROW($1:$25))+1,1)*10^ROW($1:$25)/10)</f>
        <v>0</v>
      </c>
      <c r="F242" t="str">
        <f>feed!F973</f>
        <v>Finest of the 19th century</v>
      </c>
      <c r="G242">
        <f>SUMPRODUCT(MID(0&amp;feed!G973,LARGE(INDEX(ISNUMBER(--MID(feed!G973,ROW($1:$25),1))*
ROW($1:$25),0),ROW($1:$25))+1,1)*10^ROW($1:$25)/10)</f>
        <v>0</v>
      </c>
      <c r="H242" t="str">
        <f>feed!H973</f>
        <v>Standard</v>
      </c>
      <c r="I242">
        <f>SUMPRODUCT(MID(0&amp;feed!I973,LARGE(INDEX(ISNUMBER(--MID(feed!I973,ROW($1:$25),1))*
ROW($1:$25),0),ROW($1:$25))+1,1)*10^ROW($1:$25)/10)</f>
        <v>76</v>
      </c>
      <c r="J242">
        <f>SUMPRODUCT(MID(0&amp;feed!L973,LARGE(INDEX(ISNUMBER(--MID(feed!L973,ROW($1:$25),1))*
ROW($1:$25),0),ROW($1:$25))+1,1)*10^ROW($1:$25)/10)</f>
        <v>305</v>
      </c>
      <c r="K242">
        <f>SUMPRODUCT(MID(0&amp;feed!T973,LARGE(INDEX(ISNUMBER(--MID(feed!T973,ROW($1:$25),1))*
ROW($1:$25),0),ROW($1:$25))+1,1)*10^ROW($1:$25)/10)</f>
        <v>330</v>
      </c>
      <c r="L242" t="str">
        <f>feed!N973</f>
        <v>China</v>
      </c>
      <c r="M242">
        <f>SUMPRODUCT(MID(0&amp;feed!U973,LARGE(INDEX(ISNUMBER(--MID(feed!U973,ROW($1:$25),1))*
ROW($1:$25),0),ROW($1:$25))+1,1)*10^ROW($1:$25)/10)</f>
        <v>0</v>
      </c>
      <c r="N242" t="str">
        <f>feed!O973</f>
        <v>Untapped</v>
      </c>
      <c r="O242" t="str">
        <f>feed!P973</f>
        <v>Meagre</v>
      </c>
      <c r="P242" s="4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>16335</v>
      </c>
      <c r="Q242" s="5">
        <f>feed!V973</f>
        <v>0</v>
      </c>
      <c r="R242" t="str">
        <f>feed!S973</f>
        <v>http://blocgame.com/stats.php?id=54056</v>
      </c>
      <c r="S242" s="5" t="str">
        <f>feed!W973</f>
        <v>Angelic</v>
      </c>
    </row>
    <row r="243" spans="1:19" x14ac:dyDescent="0.25">
      <c r="A243" t="str">
        <f>feed!A570</f>
        <v>Bayu</v>
      </c>
      <c r="B243" t="str">
        <f>feed!B570</f>
        <v>Kazeng</v>
      </c>
      <c r="C243" t="str">
        <f>feed!K570</f>
        <v>ASEANG</v>
      </c>
      <c r="D243">
        <f>SUMPRODUCT(MID(0&amp;feed!D570,LARGE(INDEX(ISNUMBER(--MID(feed!D570,ROW($1:$25),1))*
ROW($1:$25),0),ROW($1:$25))+1,1)*10^ROW($1:$25)/10)</f>
        <v>44</v>
      </c>
      <c r="E243">
        <f>SUMPRODUCT(MID(0&amp;feed!E570,LARGE(INDEX(ISNUMBER(--MID(feed!E570,ROW($1:$25),1))*
ROW($1:$25),0),ROW($1:$25))+1,1)*10^ROW($1:$25)/10)</f>
        <v>2</v>
      </c>
      <c r="F243" t="str">
        <f>feed!F570</f>
        <v>Second World War surplus</v>
      </c>
      <c r="G243">
        <f>SUMPRODUCT(MID(0&amp;feed!G570,LARGE(INDEX(ISNUMBER(--MID(feed!G570,ROW($1:$25),1))*
ROW($1:$25),0),ROW($1:$25))+1,1)*10^ROW($1:$25)/10)</f>
        <v>2</v>
      </c>
      <c r="H243" t="str">
        <f>feed!H570</f>
        <v>Elite</v>
      </c>
      <c r="I243">
        <f>SUMPRODUCT(MID(0&amp;feed!I570,LARGE(INDEX(ISNUMBER(--MID(feed!I570,ROW($1:$25),1))*
ROW($1:$25),0),ROW($1:$25))+1,1)*10^ROW($1:$25)/10)</f>
        <v>3</v>
      </c>
      <c r="J243">
        <f>SUMPRODUCT(MID(0&amp;feed!L570,LARGE(INDEX(ISNUMBER(--MID(feed!L570,ROW($1:$25),1))*
ROW($1:$25),0),ROW($1:$25))+1,1)*10^ROW($1:$25)/10)</f>
        <v>1450</v>
      </c>
      <c r="K243">
        <f>SUMPRODUCT(MID(0&amp;feed!T570,LARGE(INDEX(ISNUMBER(--MID(feed!T570,ROW($1:$25),1))*
ROW($1:$25),0),ROW($1:$25))+1,1)*10^ROW($1:$25)/10)</f>
        <v>329</v>
      </c>
      <c r="L243" t="str">
        <f>feed!N570</f>
        <v>East Indies</v>
      </c>
      <c r="M243">
        <f>SUMPRODUCT(MID(0&amp;feed!U570,LARGE(INDEX(ISNUMBER(--MID(feed!U570,ROW($1:$25),1))*
ROW($1:$25),0),ROW($1:$25))+1,1)*10^ROW($1:$25)/10)</f>
        <v>0</v>
      </c>
      <c r="N243" t="str">
        <f>feed!O570</f>
        <v>Untapped</v>
      </c>
      <c r="O243" t="str">
        <f>feed!P570</f>
        <v>Large</v>
      </c>
      <c r="P243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20594</v>
      </c>
      <c r="Q243" s="5">
        <f>feed!V570</f>
        <v>0</v>
      </c>
      <c r="R243" t="str">
        <f>feed!S570</f>
        <v>http://blocgame.com/stats.php?id=60447</v>
      </c>
      <c r="S243" s="5" t="str">
        <f>feed!W570</f>
        <v>Angelic</v>
      </c>
    </row>
    <row r="244" spans="1:19" x14ac:dyDescent="0.25">
      <c r="A244" t="str">
        <f>feed!A482</f>
        <v>ECPF</v>
      </c>
      <c r="B244" t="str">
        <f>feed!B482</f>
        <v>Schaapjoch</v>
      </c>
      <c r="C244" t="str">
        <f>feed!K482</f>
        <v>The High Council</v>
      </c>
      <c r="D244">
        <f>SUMPRODUCT(MID(0&amp;feed!D482,LARGE(INDEX(ISNUMBER(--MID(feed!D482,ROW($1:$25),1))*
ROW($1:$25),0),ROW($1:$25))+1,1)*10^ROW($1:$25)/10)</f>
        <v>57</v>
      </c>
      <c r="E244">
        <f>SUMPRODUCT(MID(0&amp;feed!E482,LARGE(INDEX(ISNUMBER(--MID(feed!E482,ROW($1:$25),1))*
ROW($1:$25),0),ROW($1:$25))+1,1)*10^ROW($1:$25)/10)</f>
        <v>5</v>
      </c>
      <c r="F244" t="str">
        <f>feed!F482</f>
        <v>Second World War surplus</v>
      </c>
      <c r="G244">
        <f>SUMPRODUCT(MID(0&amp;feed!G482,LARGE(INDEX(ISNUMBER(--MID(feed!G482,ROW($1:$25),1))*
ROW($1:$25),0),ROW($1:$25))+1,1)*10^ROW($1:$25)/10)</f>
        <v>4</v>
      </c>
      <c r="H244" t="str">
        <f>feed!H482</f>
        <v>Elite</v>
      </c>
      <c r="I244">
        <f>SUMPRODUCT(MID(0&amp;feed!I482,LARGE(INDEX(ISNUMBER(--MID(feed!I482,ROW($1:$25),1))*
ROW($1:$25),0),ROW($1:$25))+1,1)*10^ROW($1:$25)/10)</f>
        <v>19</v>
      </c>
      <c r="J244">
        <f>SUMPRODUCT(MID(0&amp;feed!L482,LARGE(INDEX(ISNUMBER(--MID(feed!L482,ROW($1:$25),1))*
ROW($1:$25),0),ROW($1:$25))+1,1)*10^ROW($1:$25)/10)</f>
        <v>2034</v>
      </c>
      <c r="K244">
        <f>SUMPRODUCT(MID(0&amp;feed!T482,LARGE(INDEX(ISNUMBER(--MID(feed!T482,ROW($1:$25),1))*
ROW($1:$25),0),ROW($1:$25))+1,1)*10^ROW($1:$25)/10)</f>
        <v>325</v>
      </c>
      <c r="L244" t="str">
        <f>feed!N482</f>
        <v>East Africa</v>
      </c>
      <c r="M244">
        <f>SUMPRODUCT(MID(0&amp;feed!U482,LARGE(INDEX(ISNUMBER(--MID(feed!U482,ROW($1:$25),1))*
ROW($1:$25),0),ROW($1:$25))+1,1)*10^ROW($1:$25)/10)</f>
        <v>0</v>
      </c>
      <c r="N244">
        <f>feed!O482</f>
        <v>0</v>
      </c>
      <c r="O244" t="str">
        <f>feed!P482</f>
        <v>Large</v>
      </c>
      <c r="P244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20080</v>
      </c>
      <c r="Q244" s="5">
        <f>feed!V482</f>
        <v>0</v>
      </c>
      <c r="R244" t="str">
        <f>feed!S482</f>
        <v>http://blocgame.com/stats.php?id=60194</v>
      </c>
      <c r="S244" s="5" t="str">
        <f>feed!W482</f>
        <v>Gandhi-like</v>
      </c>
    </row>
    <row r="245" spans="1:19" x14ac:dyDescent="0.25">
      <c r="A245" t="str">
        <f>feed!A63</f>
        <v>Scavia</v>
      </c>
      <c r="B245" t="str">
        <f>feed!B63</f>
        <v>nike1155</v>
      </c>
      <c r="C245" t="str">
        <f>feed!K63</f>
        <v>Brotherhood of Zion</v>
      </c>
      <c r="D245">
        <f>SUMPRODUCT(MID(0&amp;feed!D63,LARGE(INDEX(ISNUMBER(--MID(feed!D63,ROW($1:$25),1))*
ROW($1:$25),0),ROW($1:$25))+1,1)*10^ROW($1:$25)/10)</f>
        <v>178</v>
      </c>
      <c r="E245">
        <f>SUMPRODUCT(MID(0&amp;feed!E63,LARGE(INDEX(ISNUMBER(--MID(feed!E63,ROW($1:$25),1))*
ROW($1:$25),0),ROW($1:$25))+1,1)*10^ROW($1:$25)/10)</f>
        <v>41</v>
      </c>
      <c r="F245" t="str">
        <f>feed!F63</f>
        <v>Almost Modern</v>
      </c>
      <c r="G245">
        <f>SUMPRODUCT(MID(0&amp;feed!G63,LARGE(INDEX(ISNUMBER(--MID(feed!G63,ROW($1:$25),1))*
ROW($1:$25),0),ROW($1:$25))+1,1)*10^ROW($1:$25)/10)</f>
        <v>8</v>
      </c>
      <c r="H245" t="str">
        <f>feed!H63</f>
        <v>Elite</v>
      </c>
      <c r="I245">
        <f>SUMPRODUCT(MID(0&amp;feed!I63,LARGE(INDEX(ISNUMBER(--MID(feed!I63,ROW($1:$25),1))*
ROW($1:$25),0),ROW($1:$25))+1,1)*10^ROW($1:$25)/10)</f>
        <v>5</v>
      </c>
      <c r="J245">
        <f>SUMPRODUCT(MID(0&amp;feed!L63,LARGE(INDEX(ISNUMBER(--MID(feed!L63,ROW($1:$25),1))*
ROW($1:$25),0),ROW($1:$25))+1,1)*10^ROW($1:$25)/10)</f>
        <v>15519</v>
      </c>
      <c r="K245">
        <f>SUMPRODUCT(MID(0&amp;feed!T63,LARGE(INDEX(ISNUMBER(--MID(feed!T63,ROW($1:$25),1))*
ROW($1:$25),0),ROW($1:$25))+1,1)*10^ROW($1:$25)/10)</f>
        <v>320</v>
      </c>
      <c r="L245" t="str">
        <f>feed!N63</f>
        <v>Southern Cone</v>
      </c>
      <c r="M245">
        <f>SUMPRODUCT(MID(0&amp;feed!U63,LARGE(INDEX(ISNUMBER(--MID(feed!U63,ROW($1:$25),1))*
ROW($1:$25),0),ROW($1:$25))+1,1)*10^ROW($1:$25)/10)</f>
        <v>0</v>
      </c>
      <c r="N245" t="str">
        <f>feed!O63</f>
        <v>Untapped</v>
      </c>
      <c r="O245" t="str">
        <f>feed!P63</f>
        <v>Very Powerful</v>
      </c>
      <c r="P245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37531</v>
      </c>
      <c r="Q245" s="5">
        <f>feed!V63</f>
        <v>0</v>
      </c>
      <c r="R245" t="str">
        <f>feed!S63</f>
        <v>http://blocgame.com/stats.php?id=52275</v>
      </c>
      <c r="S245" s="5" t="str">
        <f>feed!W63</f>
        <v>Gandhi-like</v>
      </c>
    </row>
    <row r="246" spans="1:19" x14ac:dyDescent="0.25">
      <c r="A246" t="str">
        <f>feed!A733</f>
        <v>coppercreepers</v>
      </c>
      <c r="B246" t="str">
        <f>feed!B733</f>
        <v>jack102</v>
      </c>
      <c r="C246" t="str">
        <f>feed!K733</f>
        <v>The High Council</v>
      </c>
      <c r="D246">
        <f>SUMPRODUCT(MID(0&amp;feed!D733,LARGE(INDEX(ISNUMBER(--MID(feed!D733,ROW($1:$25),1))*
ROW($1:$25),0),ROW($1:$25))+1,1)*10^ROW($1:$25)/10)</f>
        <v>22</v>
      </c>
      <c r="E246">
        <f>SUMPRODUCT(MID(0&amp;feed!E733,LARGE(INDEX(ISNUMBER(--MID(feed!E733,ROW($1:$25),1))*
ROW($1:$25),0),ROW($1:$25))+1,1)*10^ROW($1:$25)/10)</f>
        <v>0</v>
      </c>
      <c r="F246" t="str">
        <f>feed!F733</f>
        <v>First World War surplus</v>
      </c>
      <c r="G246">
        <f>SUMPRODUCT(MID(0&amp;feed!G733,LARGE(INDEX(ISNUMBER(--MID(feed!G733,ROW($1:$25),1))*
ROW($1:$25),0),ROW($1:$25))+1,1)*10^ROW($1:$25)/10)</f>
        <v>1</v>
      </c>
      <c r="H246" t="str">
        <f>feed!H733</f>
        <v>Good</v>
      </c>
      <c r="I246">
        <f>SUMPRODUCT(MID(0&amp;feed!I733,LARGE(INDEX(ISNUMBER(--MID(feed!I733,ROW($1:$25),1))*
ROW($1:$25),0),ROW($1:$25))+1,1)*10^ROW($1:$25)/10)</f>
        <v>140</v>
      </c>
      <c r="J246">
        <f>SUMPRODUCT(MID(0&amp;feed!L733,LARGE(INDEX(ISNUMBER(--MID(feed!L733,ROW($1:$25),1))*
ROW($1:$25),0),ROW($1:$25))+1,1)*10^ROW($1:$25)/10)</f>
        <v>669</v>
      </c>
      <c r="K246">
        <f>SUMPRODUCT(MID(0&amp;feed!T733,LARGE(INDEX(ISNUMBER(--MID(feed!T733,ROW($1:$25),1))*
ROW($1:$25),0),ROW($1:$25))+1,1)*10^ROW($1:$25)/10)</f>
        <v>320</v>
      </c>
      <c r="L246" t="str">
        <f>feed!N733</f>
        <v>Pacific Rim</v>
      </c>
      <c r="M246">
        <f>SUMPRODUCT(MID(0&amp;feed!U733,LARGE(INDEX(ISNUMBER(--MID(feed!U733,ROW($1:$25),1))*
ROW($1:$25),0),ROW($1:$25))+1,1)*10^ROW($1:$25)/10)</f>
        <v>0</v>
      </c>
      <c r="N246" t="str">
        <f>feed!O733</f>
        <v>Untapped</v>
      </c>
      <c r="O246" t="str">
        <f>feed!P733</f>
        <v>Meagre</v>
      </c>
      <c r="P246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20100</v>
      </c>
      <c r="Q246" s="5">
        <f>feed!V733</f>
        <v>0</v>
      </c>
      <c r="R246" t="str">
        <f>feed!S733</f>
        <v>http://blocgame.com/stats.php?id=61163</v>
      </c>
      <c r="S246" s="5" t="str">
        <f>feed!W733</f>
        <v>Gandhi-like</v>
      </c>
    </row>
    <row r="247" spans="1:19" x14ac:dyDescent="0.25">
      <c r="A247" t="str">
        <f>feed!A954</f>
        <v>Americka</v>
      </c>
      <c r="B247" t="str">
        <f>feed!B954</f>
        <v>Austin Snell</v>
      </c>
      <c r="C247">
        <f>feed!K954</f>
        <v>0</v>
      </c>
      <c r="D247">
        <f>SUMPRODUCT(MID(0&amp;feed!D954,LARGE(INDEX(ISNUMBER(--MID(feed!D954,ROW($1:$25),1))*
ROW($1:$25),0),ROW($1:$25))+1,1)*10^ROW($1:$25)/10)</f>
        <v>20</v>
      </c>
      <c r="E247">
        <f>SUMPRODUCT(MID(0&amp;feed!E954,LARGE(INDEX(ISNUMBER(--MID(feed!E954,ROW($1:$25),1))*
ROW($1:$25),0),ROW($1:$25))+1,1)*10^ROW($1:$25)/10)</f>
        <v>0</v>
      </c>
      <c r="F247" t="str">
        <f>feed!F954</f>
        <v>Finest of the 19th century</v>
      </c>
      <c r="G247">
        <f>SUMPRODUCT(MID(0&amp;feed!G954,LARGE(INDEX(ISNUMBER(--MID(feed!G954,ROW($1:$25),1))*
ROW($1:$25),0),ROW($1:$25))+1,1)*10^ROW($1:$25)/10)</f>
        <v>0</v>
      </c>
      <c r="H247" t="str">
        <f>feed!H954</f>
        <v>Standard</v>
      </c>
      <c r="I247">
        <f>SUMPRODUCT(MID(0&amp;feed!I954,LARGE(INDEX(ISNUMBER(--MID(feed!I954,ROW($1:$25),1))*
ROW($1:$25),0),ROW($1:$25))+1,1)*10^ROW($1:$25)/10)</f>
        <v>32</v>
      </c>
      <c r="J247">
        <f>SUMPRODUCT(MID(0&amp;feed!L954,LARGE(INDEX(ISNUMBER(--MID(feed!L954,ROW($1:$25),1))*
ROW($1:$25),0),ROW($1:$25))+1,1)*10^ROW($1:$25)/10)</f>
        <v>310</v>
      </c>
      <c r="K247">
        <f>SUMPRODUCT(MID(0&amp;feed!T954,LARGE(INDEX(ISNUMBER(--MID(feed!T954,ROW($1:$25),1))*
ROW($1:$25),0),ROW($1:$25))+1,1)*10^ROW($1:$25)/10)</f>
        <v>320</v>
      </c>
      <c r="L247" t="str">
        <f>feed!N954</f>
        <v>West Africa</v>
      </c>
      <c r="M247">
        <f>SUMPRODUCT(MID(0&amp;feed!U954,LARGE(INDEX(ISNUMBER(--MID(feed!U954,ROW($1:$25),1))*
ROW($1:$25),0),ROW($1:$25))+1,1)*10^ROW($1:$25)/10)</f>
        <v>0</v>
      </c>
      <c r="N247" t="str">
        <f>feed!O954</f>
        <v>Untapped</v>
      </c>
      <c r="O247" t="str">
        <f>feed!P954</f>
        <v>None</v>
      </c>
      <c r="P247" s="4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>20000</v>
      </c>
      <c r="Q247" s="5">
        <f>feed!V954</f>
        <v>0</v>
      </c>
      <c r="R247" t="str">
        <f>feed!S954</f>
        <v>http://blocgame.com/stats.php?id=61517</v>
      </c>
      <c r="S247" s="5" t="str">
        <f>feed!W954</f>
        <v>Normal</v>
      </c>
    </row>
    <row r="248" spans="1:19" x14ac:dyDescent="0.25">
      <c r="A248" t="str">
        <f>feed!A459</f>
        <v>Seinlandia</v>
      </c>
      <c r="B248" t="str">
        <f>feed!B459</f>
        <v>CosKramer</v>
      </c>
      <c r="C248" t="str">
        <f>feed!K459</f>
        <v>The High Council</v>
      </c>
      <c r="D248">
        <f>SUMPRODUCT(MID(0&amp;feed!D459,LARGE(INDEX(ISNUMBER(--MID(feed!D459,ROW($1:$25),1))*
ROW($1:$25),0),ROW($1:$25))+1,1)*10^ROW($1:$25)/10)</f>
        <v>70</v>
      </c>
      <c r="E248">
        <f>SUMPRODUCT(MID(0&amp;feed!E459,LARGE(INDEX(ISNUMBER(--MID(feed!E459,ROW($1:$25),1))*
ROW($1:$25),0),ROW($1:$25))+1,1)*10^ROW($1:$25)/10)</f>
        <v>2</v>
      </c>
      <c r="F248" t="str">
        <f>feed!F459</f>
        <v>Second World War surplus</v>
      </c>
      <c r="G248">
        <f>SUMPRODUCT(MID(0&amp;feed!G459,LARGE(INDEX(ISNUMBER(--MID(feed!G459,ROW($1:$25),1))*
ROW($1:$25),0),ROW($1:$25))+1,1)*10^ROW($1:$25)/10)</f>
        <v>3</v>
      </c>
      <c r="H248" t="str">
        <f>feed!H459</f>
        <v>Good</v>
      </c>
      <c r="I248">
        <f>SUMPRODUCT(MID(0&amp;feed!I459,LARGE(INDEX(ISNUMBER(--MID(feed!I459,ROW($1:$25),1))*
ROW($1:$25),0),ROW($1:$25))+1,1)*10^ROW($1:$25)/10)</f>
        <v>0</v>
      </c>
      <c r="J248">
        <f>SUMPRODUCT(MID(0&amp;feed!L459,LARGE(INDEX(ISNUMBER(--MID(feed!L459,ROW($1:$25),1))*
ROW($1:$25),0),ROW($1:$25))+1,1)*10^ROW($1:$25)/10)</f>
        <v>2210</v>
      </c>
      <c r="K248">
        <f>SUMPRODUCT(MID(0&amp;feed!T459,LARGE(INDEX(ISNUMBER(--MID(feed!T459,ROW($1:$25),1))*
ROW($1:$25),0),ROW($1:$25))+1,1)*10^ROW($1:$25)/10)</f>
        <v>319</v>
      </c>
      <c r="L248" t="str">
        <f>feed!N459</f>
        <v>Mesoamerica</v>
      </c>
      <c r="M248">
        <f>SUMPRODUCT(MID(0&amp;feed!U459,LARGE(INDEX(ISNUMBER(--MID(feed!U459,ROW($1:$25),1))*
ROW($1:$25),0),ROW($1:$25))+1,1)*10^ROW($1:$25)/10)</f>
        <v>0</v>
      </c>
      <c r="N248" t="str">
        <f>feed!O459</f>
        <v>Plentiful</v>
      </c>
      <c r="O248" t="str">
        <f>feed!P459</f>
        <v>Mediocre</v>
      </c>
      <c r="P248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30424</v>
      </c>
      <c r="Q248" s="5">
        <f>feed!V459</f>
        <v>0</v>
      </c>
      <c r="R248" t="str">
        <f>feed!S459</f>
        <v>http://blocgame.com/stats.php?id=50309</v>
      </c>
      <c r="S248" s="5" t="str">
        <f>feed!W459</f>
        <v>Gandhi-like</v>
      </c>
    </row>
    <row r="249" spans="1:19" x14ac:dyDescent="0.25">
      <c r="A249" t="str">
        <f>feed!A520</f>
        <v>Kalathana</v>
      </c>
      <c r="B249" t="str">
        <f>feed!B520</f>
        <v>mdmie</v>
      </c>
      <c r="C249" t="str">
        <f>feed!K520</f>
        <v>ASEANG</v>
      </c>
      <c r="D249">
        <f>SUMPRODUCT(MID(0&amp;feed!D520,LARGE(INDEX(ISNUMBER(--MID(feed!D520,ROW($1:$25),1))*
ROW($1:$25),0),ROW($1:$25))+1,1)*10^ROW($1:$25)/10)</f>
        <v>105</v>
      </c>
      <c r="E249">
        <f>SUMPRODUCT(MID(0&amp;feed!E520,LARGE(INDEX(ISNUMBER(--MID(feed!E520,ROW($1:$25),1))*
ROW($1:$25),0),ROW($1:$25))+1,1)*10^ROW($1:$25)/10)</f>
        <v>6</v>
      </c>
      <c r="F249" t="str">
        <f>feed!F520</f>
        <v>Second World War surplus</v>
      </c>
      <c r="G249">
        <f>SUMPRODUCT(MID(0&amp;feed!G520,LARGE(INDEX(ISNUMBER(--MID(feed!G520,ROW($1:$25),1))*
ROW($1:$25),0),ROW($1:$25))+1,1)*10^ROW($1:$25)/10)</f>
        <v>3</v>
      </c>
      <c r="H249" t="str">
        <f>feed!H520</f>
        <v>Good</v>
      </c>
      <c r="I249">
        <f>SUMPRODUCT(MID(0&amp;feed!I520,LARGE(INDEX(ISNUMBER(--MID(feed!I520,ROW($1:$25),1))*
ROW($1:$25),0),ROW($1:$25))+1,1)*10^ROW($1:$25)/10)</f>
        <v>10</v>
      </c>
      <c r="J249">
        <f>SUMPRODUCT(MID(0&amp;feed!L520,LARGE(INDEX(ISNUMBER(--MID(feed!L520,ROW($1:$25),1))*
ROW($1:$25),0),ROW($1:$25))+1,1)*10^ROW($1:$25)/10)</f>
        <v>1728</v>
      </c>
      <c r="K249">
        <f>SUMPRODUCT(MID(0&amp;feed!T520,LARGE(INDEX(ISNUMBER(--MID(feed!T520,ROW($1:$25),1))*
ROW($1:$25),0),ROW($1:$25))+1,1)*10^ROW($1:$25)/10)</f>
        <v>318</v>
      </c>
      <c r="L249" t="str">
        <f>feed!N520</f>
        <v>East Indies</v>
      </c>
      <c r="M249">
        <f>SUMPRODUCT(MID(0&amp;feed!U520,LARGE(INDEX(ISNUMBER(--MID(feed!U520,ROW($1:$25),1))*
ROW($1:$25),0),ROW($1:$25))+1,1)*10^ROW($1:$25)/10)</f>
        <v>0</v>
      </c>
      <c r="N249" t="str">
        <f>feed!O520</f>
        <v>Untapped</v>
      </c>
      <c r="O249" t="str">
        <f>feed!P520</f>
        <v>Very Powerful</v>
      </c>
      <c r="P249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21500</v>
      </c>
      <c r="Q249" s="5">
        <f>feed!V520</f>
        <v>0</v>
      </c>
      <c r="R249" t="str">
        <f>feed!S520</f>
        <v>http://blocgame.com/stats.php?id=60514</v>
      </c>
      <c r="S249" s="5" t="str">
        <f>feed!W520</f>
        <v>Gandhi-like</v>
      </c>
    </row>
    <row r="250" spans="1:19" x14ac:dyDescent="0.25">
      <c r="A250" t="str">
        <f>feed!A678</f>
        <v>Top Hat</v>
      </c>
      <c r="B250" t="str">
        <f>feed!B678</f>
        <v>TopHat</v>
      </c>
      <c r="C250">
        <f>feed!K678</f>
        <v>0</v>
      </c>
      <c r="D250">
        <f>SUMPRODUCT(MID(0&amp;feed!D678,LARGE(INDEX(ISNUMBER(--MID(feed!D678,ROW($1:$25),1))*
ROW($1:$25),0),ROW($1:$25))+1,1)*10^ROW($1:$25)/10)</f>
        <v>32</v>
      </c>
      <c r="E250">
        <f>SUMPRODUCT(MID(0&amp;feed!E678,LARGE(INDEX(ISNUMBER(--MID(feed!E678,ROW($1:$25),1))*
ROW($1:$25),0),ROW($1:$25))+1,1)*10^ROW($1:$25)/10)</f>
        <v>0</v>
      </c>
      <c r="F250" t="str">
        <f>feed!F678</f>
        <v>First World War surplus</v>
      </c>
      <c r="G250">
        <f>SUMPRODUCT(MID(0&amp;feed!G678,LARGE(INDEX(ISNUMBER(--MID(feed!G678,ROW($1:$25),1))*
ROW($1:$25),0),ROW($1:$25))+1,1)*10^ROW($1:$25)/10)</f>
        <v>1</v>
      </c>
      <c r="H250" t="str">
        <f>feed!H678</f>
        <v>Standard</v>
      </c>
      <c r="I250">
        <f>SUMPRODUCT(MID(0&amp;feed!I678,LARGE(INDEX(ISNUMBER(--MID(feed!I678,ROW($1:$25),1))*
ROW($1:$25),0),ROW($1:$25))+1,1)*10^ROW($1:$25)/10)</f>
        <v>153</v>
      </c>
      <c r="J250">
        <f>SUMPRODUCT(MID(0&amp;feed!L678,LARGE(INDEX(ISNUMBER(--MID(feed!L678,ROW($1:$25),1))*
ROW($1:$25),0),ROW($1:$25))+1,1)*10^ROW($1:$25)/10)</f>
        <v>880</v>
      </c>
      <c r="K250">
        <f>SUMPRODUCT(MID(0&amp;feed!T678,LARGE(INDEX(ISNUMBER(--MID(feed!T678,ROW($1:$25),1))*
ROW($1:$25),0),ROW($1:$25))+1,1)*10^ROW($1:$25)/10)</f>
        <v>315</v>
      </c>
      <c r="L250" t="str">
        <f>feed!N678</f>
        <v>Congo</v>
      </c>
      <c r="M250">
        <f>SUMPRODUCT(MID(0&amp;feed!U678,LARGE(INDEX(ISNUMBER(--MID(feed!U678,ROW($1:$25),1))*
ROW($1:$25),0),ROW($1:$25))+1,1)*10^ROW($1:$25)/10)</f>
        <v>0</v>
      </c>
      <c r="N250" t="str">
        <f>feed!O678</f>
        <v>Untapped</v>
      </c>
      <c r="O250" t="str">
        <f>feed!P678</f>
        <v>Meagre</v>
      </c>
      <c r="P250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250" s="5">
        <f>feed!V678</f>
        <v>0</v>
      </c>
      <c r="R250" t="str">
        <f>feed!S678</f>
        <v>http://blocgame.com/stats.php?id=61121</v>
      </c>
      <c r="S250" s="5" t="str">
        <f>feed!W678</f>
        <v>Gandhi-like</v>
      </c>
    </row>
    <row r="251" spans="1:19" x14ac:dyDescent="0.25">
      <c r="A251" t="str">
        <f>feed!A706</f>
        <v>Nusa Zenith</v>
      </c>
      <c r="B251" t="str">
        <f>feed!B706</f>
        <v>Zentarou</v>
      </c>
      <c r="C251">
        <f>feed!K706</f>
        <v>0</v>
      </c>
      <c r="D251">
        <f>SUMPRODUCT(MID(0&amp;feed!D706,LARGE(INDEX(ISNUMBER(--MID(feed!D706,ROW($1:$25),1))*
ROW($1:$25),0),ROW($1:$25))+1,1)*10^ROW($1:$25)/10)</f>
        <v>71</v>
      </c>
      <c r="E251">
        <f>SUMPRODUCT(MID(0&amp;feed!E706,LARGE(INDEX(ISNUMBER(--MID(feed!E706,ROW($1:$25),1))*
ROW($1:$25),0),ROW($1:$25))+1,1)*10^ROW($1:$25)/10)</f>
        <v>0</v>
      </c>
      <c r="F251" t="str">
        <f>feed!F706</f>
        <v>Second World War surplus</v>
      </c>
      <c r="G251">
        <f>SUMPRODUCT(MID(0&amp;feed!G706,LARGE(INDEX(ISNUMBER(--MID(feed!G706,ROW($1:$25),1))*
ROW($1:$25),0),ROW($1:$25))+1,1)*10^ROW($1:$25)/10)</f>
        <v>1</v>
      </c>
      <c r="H251" t="str">
        <f>feed!H706</f>
        <v>Poor</v>
      </c>
      <c r="I251">
        <f>SUMPRODUCT(MID(0&amp;feed!I706,LARGE(INDEX(ISNUMBER(--MID(feed!I706,ROW($1:$25),1))*
ROW($1:$25),0),ROW($1:$25))+1,1)*10^ROW($1:$25)/10)</f>
        <v>9</v>
      </c>
      <c r="J251">
        <f>SUMPRODUCT(MID(0&amp;feed!L706,LARGE(INDEX(ISNUMBER(--MID(feed!L706,ROW($1:$25),1))*
ROW($1:$25),0),ROW($1:$25))+1,1)*10^ROW($1:$25)/10)</f>
        <v>721</v>
      </c>
      <c r="K251">
        <f>SUMPRODUCT(MID(0&amp;feed!T706,LARGE(INDEX(ISNUMBER(--MID(feed!T706,ROW($1:$25),1))*
ROW($1:$25),0),ROW($1:$25))+1,1)*10^ROW($1:$25)/10)</f>
        <v>313</v>
      </c>
      <c r="L251" t="str">
        <f>feed!N706</f>
        <v>East Indies</v>
      </c>
      <c r="M251">
        <f>SUMPRODUCT(MID(0&amp;feed!U706,LARGE(INDEX(ISNUMBER(--MID(feed!U706,ROW($1:$25),1))*
ROW($1:$25),0),ROW($1:$25))+1,1)*10^ROW($1:$25)/10)</f>
        <v>0</v>
      </c>
      <c r="N251" t="str">
        <f>feed!O706</f>
        <v>Untapped</v>
      </c>
      <c r="O251" t="str">
        <f>feed!P706</f>
        <v>Mediocre</v>
      </c>
      <c r="P251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251" s="5">
        <f>feed!V706</f>
        <v>0</v>
      </c>
      <c r="R251" t="str">
        <f>feed!S706</f>
        <v>http://blocgame.com/stats.php?id=60658</v>
      </c>
      <c r="S251" s="5" t="str">
        <f>feed!W706</f>
        <v>Gandhi-like</v>
      </c>
    </row>
    <row r="252" spans="1:19" x14ac:dyDescent="0.25">
      <c r="A252" t="str">
        <f>feed!A738</f>
        <v>Ganu</v>
      </c>
      <c r="B252" t="str">
        <f>feed!B738</f>
        <v>General Khalid</v>
      </c>
      <c r="C252">
        <f>feed!K738</f>
        <v>0</v>
      </c>
      <c r="D252">
        <f>SUMPRODUCT(MID(0&amp;feed!D738,LARGE(INDEX(ISNUMBER(--MID(feed!D738,ROW($1:$25),1))*
ROW($1:$25),0),ROW($1:$25))+1,1)*10^ROW($1:$25)/10)</f>
        <v>35</v>
      </c>
      <c r="E252">
        <f>SUMPRODUCT(MID(0&amp;feed!E738,LARGE(INDEX(ISNUMBER(--MID(feed!E738,ROW($1:$25),1))*
ROW($1:$25),0),ROW($1:$25))+1,1)*10^ROW($1:$25)/10)</f>
        <v>0</v>
      </c>
      <c r="F252" t="str">
        <f>feed!F738</f>
        <v>First World War surplus</v>
      </c>
      <c r="G252">
        <f>SUMPRODUCT(MID(0&amp;feed!G738,LARGE(INDEX(ISNUMBER(--MID(feed!G738,ROW($1:$25),1))*
ROW($1:$25),0),ROW($1:$25))+1,1)*10^ROW($1:$25)/10)</f>
        <v>1</v>
      </c>
      <c r="H252" t="str">
        <f>feed!H738</f>
        <v>Good</v>
      </c>
      <c r="I252">
        <f>SUMPRODUCT(MID(0&amp;feed!I738,LARGE(INDEX(ISNUMBER(--MID(feed!I738,ROW($1:$25),1))*
ROW($1:$25),0),ROW($1:$25))+1,1)*10^ROW($1:$25)/10)</f>
        <v>22</v>
      </c>
      <c r="J252">
        <f>SUMPRODUCT(MID(0&amp;feed!L738,LARGE(INDEX(ISNUMBER(--MID(feed!L738,ROW($1:$25),1))*
ROW($1:$25),0),ROW($1:$25))+1,1)*10^ROW($1:$25)/10)</f>
        <v>656</v>
      </c>
      <c r="K252">
        <f>SUMPRODUCT(MID(0&amp;feed!T738,LARGE(INDEX(ISNUMBER(--MID(feed!T738,ROW($1:$25),1))*
ROW($1:$25),0),ROW($1:$25))+1,1)*10^ROW($1:$25)/10)</f>
        <v>312</v>
      </c>
      <c r="L252" t="str">
        <f>feed!N738</f>
        <v>East Indies</v>
      </c>
      <c r="M252">
        <f>SUMPRODUCT(MID(0&amp;feed!U738,LARGE(INDEX(ISNUMBER(--MID(feed!U738,ROW($1:$25),1))*
ROW($1:$25),0),ROW($1:$25))+1,1)*10^ROW($1:$25)/10)</f>
        <v>0</v>
      </c>
      <c r="N252" t="str">
        <f>feed!O738</f>
        <v>Untapped</v>
      </c>
      <c r="O252" t="str">
        <f>feed!P738</f>
        <v>Large</v>
      </c>
      <c r="P252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252" s="5">
        <f>feed!V738</f>
        <v>0</v>
      </c>
      <c r="R252" t="str">
        <f>feed!S738</f>
        <v>http://blocgame.com/stats.php?id=60713</v>
      </c>
      <c r="S252" s="5" t="str">
        <f>feed!W738</f>
        <v>Gandhi-like</v>
      </c>
    </row>
    <row r="253" spans="1:19" x14ac:dyDescent="0.25">
      <c r="A253" t="str">
        <f>feed!A336</f>
        <v>Horgrif</v>
      </c>
      <c r="B253" t="str">
        <f>feed!B336</f>
        <v>roxim teaga</v>
      </c>
      <c r="C253" t="str">
        <f>feed!K336</f>
        <v>Brotherhood of Zion</v>
      </c>
      <c r="D253">
        <f>SUMPRODUCT(MID(0&amp;feed!D336,LARGE(INDEX(ISNUMBER(--MID(feed!D336,ROW($1:$25),1))*
ROW($1:$25),0),ROW($1:$25))+1,1)*10^ROW($1:$25)/10)</f>
        <v>83</v>
      </c>
      <c r="E253">
        <f>SUMPRODUCT(MID(0&amp;feed!E336,LARGE(INDEX(ISNUMBER(--MID(feed!E336,ROW($1:$25),1))*
ROW($1:$25),0),ROW($1:$25))+1,1)*10^ROW($1:$25)/10)</f>
        <v>0</v>
      </c>
      <c r="F253" t="str">
        <f>feed!F336</f>
        <v>Vietnam War surplus</v>
      </c>
      <c r="G253">
        <f>SUMPRODUCT(MID(0&amp;feed!G336,LARGE(INDEX(ISNUMBER(--MID(feed!G336,ROW($1:$25),1))*
ROW($1:$25),0),ROW($1:$25))+1,1)*10^ROW($1:$25)/10)</f>
        <v>3</v>
      </c>
      <c r="H253" t="str">
        <f>feed!H336</f>
        <v>Good</v>
      </c>
      <c r="I253">
        <f>SUMPRODUCT(MID(0&amp;feed!I336,LARGE(INDEX(ISNUMBER(--MID(feed!I336,ROW($1:$25),1))*
ROW($1:$25),0),ROW($1:$25))+1,1)*10^ROW($1:$25)/10)</f>
        <v>194</v>
      </c>
      <c r="J253">
        <f>SUMPRODUCT(MID(0&amp;feed!L336,LARGE(INDEX(ISNUMBER(--MID(feed!L336,ROW($1:$25),1))*
ROW($1:$25),0),ROW($1:$25))+1,1)*10^ROW($1:$25)/10)</f>
        <v>3973</v>
      </c>
      <c r="K253">
        <f>SUMPRODUCT(MID(0&amp;feed!T336,LARGE(INDEX(ISNUMBER(--MID(feed!T336,ROW($1:$25),1))*
ROW($1:$25),0),ROW($1:$25))+1,1)*10^ROW($1:$25)/10)</f>
        <v>311</v>
      </c>
      <c r="L253" t="str">
        <f>feed!N336</f>
        <v>Amazonia</v>
      </c>
      <c r="M253">
        <f>SUMPRODUCT(MID(0&amp;feed!U336,LARGE(INDEX(ISNUMBER(--MID(feed!U336,ROW($1:$25),1))*
ROW($1:$25),0),ROW($1:$25))+1,1)*10^ROW($1:$25)/10)</f>
        <v>0</v>
      </c>
      <c r="N253" t="str">
        <f>feed!O336</f>
        <v>Untapped</v>
      </c>
      <c r="O253" t="str">
        <f>feed!P336</f>
        <v>Mediocre</v>
      </c>
      <c r="P253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24126</v>
      </c>
      <c r="Q253" s="5">
        <f>feed!V336</f>
        <v>0</v>
      </c>
      <c r="R253" t="str">
        <f>feed!S336</f>
        <v>http://blocgame.com/stats.php?id=55571</v>
      </c>
      <c r="S253" s="5" t="str">
        <f>feed!W336</f>
        <v>Gandhi-like</v>
      </c>
    </row>
    <row r="254" spans="1:19" x14ac:dyDescent="0.25">
      <c r="A254" t="str">
        <f>feed!A744</f>
        <v>Banjica</v>
      </c>
      <c r="B254" t="str">
        <f>feed!B744</f>
        <v>Stjepan Filipovic</v>
      </c>
      <c r="C254">
        <f>feed!K744</f>
        <v>0</v>
      </c>
      <c r="D254">
        <f>SUMPRODUCT(MID(0&amp;feed!D744,LARGE(INDEX(ISNUMBER(--MID(feed!D744,ROW($1:$25),1))*
ROW($1:$25),0),ROW($1:$25))+1,1)*10^ROW($1:$25)/10)</f>
        <v>68</v>
      </c>
      <c r="E254">
        <f>SUMPRODUCT(MID(0&amp;feed!E744,LARGE(INDEX(ISNUMBER(--MID(feed!E744,ROW($1:$25),1))*
ROW($1:$25),0),ROW($1:$25))+1,1)*10^ROW($1:$25)/10)</f>
        <v>0</v>
      </c>
      <c r="F254" t="str">
        <f>feed!F744</f>
        <v>Second World War surplus</v>
      </c>
      <c r="G254">
        <f>SUMPRODUCT(MID(0&amp;feed!G744,LARGE(INDEX(ISNUMBER(--MID(feed!G744,ROW($1:$25),1))*
ROW($1:$25),0),ROW($1:$25))+1,1)*10^ROW($1:$25)/10)</f>
        <v>1</v>
      </c>
      <c r="H254" t="str">
        <f>feed!H744</f>
        <v>Standard</v>
      </c>
      <c r="I254">
        <f>SUMPRODUCT(MID(0&amp;feed!I744,LARGE(INDEX(ISNUMBER(--MID(feed!I744,ROW($1:$25),1))*
ROW($1:$25),0),ROW($1:$25))+1,1)*10^ROW($1:$25)/10)</f>
        <v>15</v>
      </c>
      <c r="J254">
        <f>SUMPRODUCT(MID(0&amp;feed!L744,LARGE(INDEX(ISNUMBER(--MID(feed!L744,ROW($1:$25),1))*
ROW($1:$25),0),ROW($1:$25))+1,1)*10^ROW($1:$25)/10)</f>
        <v>564</v>
      </c>
      <c r="K254">
        <f>SUMPRODUCT(MID(0&amp;feed!T744,LARGE(INDEX(ISNUMBER(--MID(feed!T744,ROW($1:$25),1))*
ROW($1:$25),0),ROW($1:$25))+1,1)*10^ROW($1:$25)/10)</f>
        <v>307</v>
      </c>
      <c r="L254" t="str">
        <f>feed!N744</f>
        <v>Pacific Rim</v>
      </c>
      <c r="M254">
        <f>SUMPRODUCT(MID(0&amp;feed!U744,LARGE(INDEX(ISNUMBER(--MID(feed!U744,ROW($1:$25),1))*
ROW($1:$25),0),ROW($1:$25))+1,1)*10^ROW($1:$25)/10)</f>
        <v>0</v>
      </c>
      <c r="N254" t="str">
        <f>feed!O744</f>
        <v>Untapped</v>
      </c>
      <c r="O254" t="str">
        <f>feed!P744</f>
        <v>Somewhat Large</v>
      </c>
      <c r="P25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28593</v>
      </c>
      <c r="Q254" s="5">
        <f>feed!V744</f>
        <v>0</v>
      </c>
      <c r="R254" t="str">
        <f>feed!S744</f>
        <v>http://blocgame.com/stats.php?id=60675</v>
      </c>
      <c r="S254" s="5" t="str">
        <f>feed!W744</f>
        <v>Gandhi-like</v>
      </c>
    </row>
    <row r="255" spans="1:19" ht="14.25" customHeight="1" x14ac:dyDescent="0.25">
      <c r="A255" t="str">
        <f>feed!A432</f>
        <v>Romiia</v>
      </c>
      <c r="B255" t="str">
        <f>feed!B432</f>
        <v>The Great Tiberius III</v>
      </c>
      <c r="C255" t="str">
        <f>feed!K432</f>
        <v>BAMF</v>
      </c>
      <c r="D255">
        <f>SUMPRODUCT(MID(0&amp;feed!D432,LARGE(INDEX(ISNUMBER(--MID(feed!D432,ROW($1:$25),1))*
ROW($1:$25),0),ROW($1:$25))+1,1)*10^ROW($1:$25)/10)</f>
        <v>57</v>
      </c>
      <c r="E255">
        <f>SUMPRODUCT(MID(0&amp;feed!E432,LARGE(INDEX(ISNUMBER(--MID(feed!E432,ROW($1:$25),1))*
ROW($1:$25),0),ROW($1:$25))+1,1)*10^ROW($1:$25)/10)</f>
        <v>1</v>
      </c>
      <c r="F255" t="str">
        <f>feed!F432</f>
        <v>Korean War surplus</v>
      </c>
      <c r="G255">
        <f>SUMPRODUCT(MID(0&amp;feed!G432,LARGE(INDEX(ISNUMBER(--MID(feed!G432,ROW($1:$25),1))*
ROW($1:$25),0),ROW($1:$25))+1,1)*10^ROW($1:$25)/10)</f>
        <v>2</v>
      </c>
      <c r="H255" t="str">
        <f>feed!H432</f>
        <v>Elite</v>
      </c>
      <c r="I255">
        <f>SUMPRODUCT(MID(0&amp;feed!I432,LARGE(INDEX(ISNUMBER(--MID(feed!I432,ROW($1:$25),1))*
ROW($1:$25),0),ROW($1:$25))+1,1)*10^ROW($1:$25)/10)</f>
        <v>19</v>
      </c>
      <c r="J255">
        <f>SUMPRODUCT(MID(0&amp;feed!L432,LARGE(INDEX(ISNUMBER(--MID(feed!L432,ROW($1:$25),1))*
ROW($1:$25),0),ROW($1:$25))+1,1)*10^ROW($1:$25)/10)</f>
        <v>2361</v>
      </c>
      <c r="K255">
        <f>SUMPRODUCT(MID(0&amp;feed!T432,LARGE(INDEX(ISNUMBER(--MID(feed!T432,ROW($1:$25),1))*
ROW($1:$25),0),ROW($1:$25))+1,1)*10^ROW($1:$25)/10)</f>
        <v>304</v>
      </c>
      <c r="L255" t="str">
        <f>feed!N432</f>
        <v>The Subcontinent</v>
      </c>
      <c r="M255">
        <f>SUMPRODUCT(MID(0&amp;feed!U432,LARGE(INDEX(ISNUMBER(--MID(feed!U432,ROW($1:$25),1))*
ROW($1:$25),0),ROW($1:$25))+1,1)*10^ROW($1:$25)/10)</f>
        <v>1</v>
      </c>
      <c r="N255" t="str">
        <f>feed!O432</f>
        <v>Untapped</v>
      </c>
      <c r="O255" t="str">
        <f>feed!P432</f>
        <v>Small</v>
      </c>
      <c r="P255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25676</v>
      </c>
      <c r="Q255" s="5">
        <f>feed!V432</f>
        <v>0</v>
      </c>
      <c r="R255" t="str">
        <f>feed!S432</f>
        <v>http://blocgame.com/stats.php?id=60242</v>
      </c>
      <c r="S255" s="5" t="str">
        <f>feed!W432</f>
        <v>Isolated</v>
      </c>
    </row>
    <row r="256" spans="1:19" x14ac:dyDescent="0.25">
      <c r="A256" t="str">
        <f>feed!A542</f>
        <v>KINGDOMTUM</v>
      </c>
      <c r="B256" t="str">
        <f>feed!B542</f>
        <v>RUBAH</v>
      </c>
      <c r="C256" t="str">
        <f>feed!K542</f>
        <v>ASEANG</v>
      </c>
      <c r="D256">
        <f>SUMPRODUCT(MID(0&amp;feed!D542,LARGE(INDEX(ISNUMBER(--MID(feed!D542,ROW($1:$25),1))*
ROW($1:$25),0),ROW($1:$25))+1,1)*10^ROW($1:$25)/10)</f>
        <v>114</v>
      </c>
      <c r="E256">
        <f>SUMPRODUCT(MID(0&amp;feed!E542,LARGE(INDEX(ISNUMBER(--MID(feed!E542,ROW($1:$25),1))*
ROW($1:$25),0),ROW($1:$25))+1,1)*10^ROW($1:$25)/10)</f>
        <v>6</v>
      </c>
      <c r="F256" t="str">
        <f>feed!F542</f>
        <v>Second World War surplus</v>
      </c>
      <c r="G256">
        <f>SUMPRODUCT(MID(0&amp;feed!G542,LARGE(INDEX(ISNUMBER(--MID(feed!G542,ROW($1:$25),1))*
ROW($1:$25),0),ROW($1:$25))+1,1)*10^ROW($1:$25)/10)</f>
        <v>3</v>
      </c>
      <c r="H256" t="str">
        <f>feed!H542</f>
        <v>Standard</v>
      </c>
      <c r="I256">
        <f>SUMPRODUCT(MID(0&amp;feed!I542,LARGE(INDEX(ISNUMBER(--MID(feed!I542,ROW($1:$25),1))*
ROW($1:$25),0),ROW($1:$25))+1,1)*10^ROW($1:$25)/10)</f>
        <v>10</v>
      </c>
      <c r="J256">
        <f>SUMPRODUCT(MID(0&amp;feed!L542,LARGE(INDEX(ISNUMBER(--MID(feed!L542,ROW($1:$25),1))*
ROW($1:$25),0),ROW($1:$25))+1,1)*10^ROW($1:$25)/10)</f>
        <v>1578</v>
      </c>
      <c r="K256">
        <f>SUMPRODUCT(MID(0&amp;feed!T542,LARGE(INDEX(ISNUMBER(--MID(feed!T542,ROW($1:$25),1))*
ROW($1:$25),0),ROW($1:$25))+1,1)*10^ROW($1:$25)/10)</f>
        <v>304</v>
      </c>
      <c r="L256" t="str">
        <f>feed!N542</f>
        <v>East Indies</v>
      </c>
      <c r="M256">
        <f>SUMPRODUCT(MID(0&amp;feed!U542,LARGE(INDEX(ISNUMBER(--MID(feed!U542,ROW($1:$25),1))*
ROW($1:$25),0),ROW($1:$25))+1,1)*10^ROW($1:$25)/10)</f>
        <v>0</v>
      </c>
      <c r="N256">
        <f>feed!O542</f>
        <v>0</v>
      </c>
      <c r="O256" t="str">
        <f>feed!P542</f>
        <v>Large</v>
      </c>
      <c r="P256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26094</v>
      </c>
      <c r="Q256" s="5">
        <f>feed!V542</f>
        <v>0</v>
      </c>
      <c r="R256" t="str">
        <f>feed!S542</f>
        <v>http://blocgame.com/stats.php?id=60784</v>
      </c>
      <c r="S256" s="5" t="str">
        <f>feed!W542</f>
        <v>Gandhi-like</v>
      </c>
    </row>
    <row r="257" spans="1:19" x14ac:dyDescent="0.25">
      <c r="A257" t="str">
        <f>feed!A330</f>
        <v>ChiknNdChips</v>
      </c>
      <c r="B257" t="str">
        <f>feed!B330</f>
        <v>Dave O.G Miles</v>
      </c>
      <c r="C257" t="str">
        <f>feed!K330</f>
        <v>BAMF</v>
      </c>
      <c r="D257">
        <f>SUMPRODUCT(MID(0&amp;feed!D330,LARGE(INDEX(ISNUMBER(--MID(feed!D330,ROW($1:$25),1))*
ROW($1:$25),0),ROW($1:$25))+1,1)*10^ROW($1:$25)/10)</f>
        <v>284</v>
      </c>
      <c r="E257">
        <f>SUMPRODUCT(MID(0&amp;feed!E330,LARGE(INDEX(ISNUMBER(--MID(feed!E330,ROW($1:$25),1))*
ROW($1:$25),0),ROW($1:$25))+1,1)*10^ROW($1:$25)/10)</f>
        <v>4</v>
      </c>
      <c r="F257" t="str">
        <f>feed!F330</f>
        <v>Korean War surplus</v>
      </c>
      <c r="G257">
        <f>SUMPRODUCT(MID(0&amp;feed!G330,LARGE(INDEX(ISNUMBER(--MID(feed!G330,ROW($1:$25),1))*
ROW($1:$25),0),ROW($1:$25))+1,1)*10^ROW($1:$25)/10)</f>
        <v>5</v>
      </c>
      <c r="H257" t="str">
        <f>feed!H330</f>
        <v>Elite</v>
      </c>
      <c r="I257">
        <f>SUMPRODUCT(MID(0&amp;feed!I330,LARGE(INDEX(ISNUMBER(--MID(feed!I330,ROW($1:$25),1))*
ROW($1:$25),0),ROW($1:$25))+1,1)*10^ROW($1:$25)/10)</f>
        <v>2</v>
      </c>
      <c r="J257">
        <f>SUMPRODUCT(MID(0&amp;feed!L330,LARGE(INDEX(ISNUMBER(--MID(feed!L330,ROW($1:$25),1))*
ROW($1:$25),0),ROW($1:$25))+1,1)*10^ROW($1:$25)/10)</f>
        <v>3986</v>
      </c>
      <c r="K257">
        <f>SUMPRODUCT(MID(0&amp;feed!T330,LARGE(INDEX(ISNUMBER(--MID(feed!T330,ROW($1:$25),1))*
ROW($1:$25),0),ROW($1:$25))+1,1)*10^ROW($1:$25)/10)</f>
        <v>302</v>
      </c>
      <c r="L257" t="str">
        <f>feed!N330</f>
        <v>China</v>
      </c>
      <c r="M257">
        <f>SUMPRODUCT(MID(0&amp;feed!U330,LARGE(INDEX(ISNUMBER(--MID(feed!U330,ROW($1:$25),1))*
ROW($1:$25),0),ROW($1:$25))+1,1)*10^ROW($1:$25)/10)</f>
        <v>0</v>
      </c>
      <c r="N257" t="str">
        <f>feed!O330</f>
        <v>Untapped</v>
      </c>
      <c r="O257" t="str">
        <f>feed!P330</f>
        <v>Large</v>
      </c>
      <c r="P257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58538</v>
      </c>
      <c r="Q257" s="5">
        <f>feed!V330</f>
        <v>0</v>
      </c>
      <c r="R257" t="str">
        <f>feed!S330</f>
        <v>http://blocgame.com/stats.php?id=60846</v>
      </c>
      <c r="S257" s="5" t="str">
        <f>feed!W330</f>
        <v>Angelic</v>
      </c>
    </row>
    <row r="258" spans="1:19" x14ac:dyDescent="0.25">
      <c r="A258" t="str">
        <f>feed!A712</f>
        <v>Gombak</v>
      </c>
      <c r="B258" t="str">
        <f>feed!B712</f>
        <v>ArericH</v>
      </c>
      <c r="C258" t="str">
        <f>feed!K712</f>
        <v>ASEANG</v>
      </c>
      <c r="D258">
        <f>SUMPRODUCT(MID(0&amp;feed!D712,LARGE(INDEX(ISNUMBER(--MID(feed!D712,ROW($1:$25),1))*
ROW($1:$25),0),ROW($1:$25))+1,1)*10^ROW($1:$25)/10)</f>
        <v>69</v>
      </c>
      <c r="E258">
        <f>SUMPRODUCT(MID(0&amp;feed!E712,LARGE(INDEX(ISNUMBER(--MID(feed!E712,ROW($1:$25),1))*
ROW($1:$25),0),ROW($1:$25))+1,1)*10^ROW($1:$25)/10)</f>
        <v>0</v>
      </c>
      <c r="F258" t="str">
        <f>feed!F712</f>
        <v>First World War surplus</v>
      </c>
      <c r="G258">
        <f>SUMPRODUCT(MID(0&amp;feed!G712,LARGE(INDEX(ISNUMBER(--MID(feed!G712,ROW($1:$25),1))*
ROW($1:$25),0),ROW($1:$25))+1,1)*10^ROW($1:$25)/10)</f>
        <v>1</v>
      </c>
      <c r="H258" t="str">
        <f>feed!H712</f>
        <v>Poor</v>
      </c>
      <c r="I258">
        <f>SUMPRODUCT(MID(0&amp;feed!I712,LARGE(INDEX(ISNUMBER(--MID(feed!I712,ROW($1:$25),1))*
ROW($1:$25),0),ROW($1:$25))+1,1)*10^ROW($1:$25)/10)</f>
        <v>12</v>
      </c>
      <c r="J258">
        <f>SUMPRODUCT(MID(0&amp;feed!L712,LARGE(INDEX(ISNUMBER(--MID(feed!L712,ROW($1:$25),1))*
ROW($1:$25),0),ROW($1:$25))+1,1)*10^ROW($1:$25)/10)</f>
        <v>682</v>
      </c>
      <c r="K258">
        <f>SUMPRODUCT(MID(0&amp;feed!T712,LARGE(INDEX(ISNUMBER(--MID(feed!T712,ROW($1:$25),1))*
ROW($1:$25),0),ROW($1:$25))+1,1)*10^ROW($1:$25)/10)</f>
        <v>297</v>
      </c>
      <c r="L258" t="str">
        <f>feed!N712</f>
        <v>Pacific Rim</v>
      </c>
      <c r="M258">
        <f>SUMPRODUCT(MID(0&amp;feed!U712,LARGE(INDEX(ISNUMBER(--MID(feed!U712,ROW($1:$25),1))*
ROW($1:$25),0),ROW($1:$25))+1,1)*10^ROW($1:$25)/10)</f>
        <v>0</v>
      </c>
      <c r="N258" t="str">
        <f>feed!O712</f>
        <v>Untapped</v>
      </c>
      <c r="O258" t="str">
        <f>feed!P712</f>
        <v>Large</v>
      </c>
      <c r="P258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258" s="5">
        <f>feed!V712</f>
        <v>0</v>
      </c>
      <c r="R258" t="str">
        <f>feed!S712</f>
        <v>http://blocgame.com/stats.php?id=60568</v>
      </c>
      <c r="S258" s="5" t="str">
        <f>feed!W712</f>
        <v>Gandhi-like</v>
      </c>
    </row>
    <row r="259" spans="1:19" x14ac:dyDescent="0.25">
      <c r="A259" t="str">
        <f>feed!A500</f>
        <v>Kumpa</v>
      </c>
      <c r="B259" t="str">
        <f>feed!B500</f>
        <v>roaraxes</v>
      </c>
      <c r="C259" t="str">
        <f>feed!K500</f>
        <v>SPQR</v>
      </c>
      <c r="D259">
        <f>SUMPRODUCT(MID(0&amp;feed!D500,LARGE(INDEX(ISNUMBER(--MID(feed!D500,ROW($1:$25),1))*
ROW($1:$25),0),ROW($1:$25))+1,1)*10^ROW($1:$25)/10)</f>
        <v>52</v>
      </c>
      <c r="E259">
        <f>SUMPRODUCT(MID(0&amp;feed!E500,LARGE(INDEX(ISNUMBER(--MID(feed!E500,ROW($1:$25),1))*
ROW($1:$25),0),ROW($1:$25))+1,1)*10^ROW($1:$25)/10)</f>
        <v>0</v>
      </c>
      <c r="F259" t="str">
        <f>feed!F500</f>
        <v>Second World War surplus</v>
      </c>
      <c r="G259">
        <f>SUMPRODUCT(MID(0&amp;feed!G500,LARGE(INDEX(ISNUMBER(--MID(feed!G500,ROW($1:$25),1))*
ROW($1:$25),0),ROW($1:$25))+1,1)*10^ROW($1:$25)/10)</f>
        <v>3</v>
      </c>
      <c r="H259" t="str">
        <f>feed!H500</f>
        <v>Poor</v>
      </c>
      <c r="I259">
        <f>SUMPRODUCT(MID(0&amp;feed!I500,LARGE(INDEX(ISNUMBER(--MID(feed!I500,ROW($1:$25),1))*
ROW($1:$25),0),ROW($1:$25))+1,1)*10^ROW($1:$25)/10)</f>
        <v>15</v>
      </c>
      <c r="J259">
        <f>SUMPRODUCT(MID(0&amp;feed!L500,LARGE(INDEX(ISNUMBER(--MID(feed!L500,ROW($1:$25),1))*
ROW($1:$25),0),ROW($1:$25))+1,1)*10^ROW($1:$25)/10)</f>
        <v>1897</v>
      </c>
      <c r="K259">
        <f>SUMPRODUCT(MID(0&amp;feed!T500,LARGE(INDEX(ISNUMBER(--MID(feed!T500,ROW($1:$25),1))*
ROW($1:$25),0),ROW($1:$25))+1,1)*10^ROW($1:$25)/10)</f>
        <v>296</v>
      </c>
      <c r="L259" t="str">
        <f>feed!N500</f>
        <v>Indochina</v>
      </c>
      <c r="M259">
        <f>SUMPRODUCT(MID(0&amp;feed!U500,LARGE(INDEX(ISNUMBER(--MID(feed!U500,ROW($1:$25),1))*
ROW($1:$25),0),ROW($1:$25))+1,1)*10^ROW($1:$25)/10)</f>
        <v>0</v>
      </c>
      <c r="N259" t="str">
        <f>feed!O500</f>
        <v>Untapped</v>
      </c>
      <c r="O259" t="str">
        <f>feed!P500</f>
        <v>Large</v>
      </c>
      <c r="P259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26138</v>
      </c>
      <c r="Q259" s="5">
        <f>feed!V500</f>
        <v>0</v>
      </c>
      <c r="R259" t="str">
        <f>feed!S500</f>
        <v>http://blocgame.com/stats.php?id=60792</v>
      </c>
      <c r="S259" s="5" t="str">
        <f>feed!W500</f>
        <v>Gandhi-like</v>
      </c>
    </row>
    <row r="260" spans="1:19" x14ac:dyDescent="0.25">
      <c r="A260" t="str">
        <f>feed!A31</f>
        <v>JaMon</v>
      </c>
      <c r="B260" t="str">
        <f>feed!B31</f>
        <v>amschind</v>
      </c>
      <c r="C260" t="str">
        <f>feed!K31</f>
        <v>The Federal Colonies</v>
      </c>
      <c r="D260">
        <f>SUMPRODUCT(MID(0&amp;feed!D31,LARGE(INDEX(ISNUMBER(--MID(feed!D31,ROW($1:$25),1))*
ROW($1:$25),0),ROW($1:$25))+1,1)*10^ROW($1:$25)/10)</f>
        <v>34</v>
      </c>
      <c r="E260">
        <f>SUMPRODUCT(MID(0&amp;feed!E31,LARGE(INDEX(ISNUMBER(--MID(feed!E31,ROW($1:$25),1))*
ROW($1:$25),0),ROW($1:$25))+1,1)*10^ROW($1:$25)/10)</f>
        <v>0</v>
      </c>
      <c r="F260" t="str">
        <f>feed!F31</f>
        <v>Advanced</v>
      </c>
      <c r="G260">
        <f>SUMPRODUCT(MID(0&amp;feed!G31,LARGE(INDEX(ISNUMBER(--MID(feed!G31,ROW($1:$25),1))*
ROW($1:$25),0),ROW($1:$25))+1,1)*10^ROW($1:$25)/10)</f>
        <v>13</v>
      </c>
      <c r="H260" t="str">
        <f>feed!H31</f>
        <v>Elite</v>
      </c>
      <c r="I260">
        <f>SUMPRODUCT(MID(0&amp;feed!I31,LARGE(INDEX(ISNUMBER(--MID(feed!I31,ROW($1:$25),1))*
ROW($1:$25),0),ROW($1:$25))+1,1)*10^ROW($1:$25)/10)</f>
        <v>0</v>
      </c>
      <c r="J260">
        <f>SUMPRODUCT(MID(0&amp;feed!L31,LARGE(INDEX(ISNUMBER(--MID(feed!L31,ROW($1:$25),1))*
ROW($1:$25),0),ROW($1:$25))+1,1)*10^ROW($1:$25)/10)</f>
        <v>20466</v>
      </c>
      <c r="K260">
        <f>SUMPRODUCT(MID(0&amp;feed!T31,LARGE(INDEX(ISNUMBER(--MID(feed!T31,ROW($1:$25),1))*
ROW($1:$25),0),ROW($1:$25))+1,1)*10^ROW($1:$25)/10)</f>
        <v>294</v>
      </c>
      <c r="L260" t="str">
        <f>feed!N31</f>
        <v>Caribbean</v>
      </c>
      <c r="M260">
        <f>SUMPRODUCT(MID(0&amp;feed!U31,LARGE(INDEX(ISNUMBER(--MID(feed!U31,ROW($1:$25),1))*
ROW($1:$25),0),ROW($1:$25))+1,1)*10^ROW($1:$25)/10)</f>
        <v>0</v>
      </c>
      <c r="N260" t="str">
        <f>feed!O31</f>
        <v>Plentiful</v>
      </c>
      <c r="O260" t="str">
        <f>feed!P31</f>
        <v>Very Powerful</v>
      </c>
      <c r="P260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45065</v>
      </c>
      <c r="Q260" s="5">
        <f>feed!V31</f>
        <v>0</v>
      </c>
      <c r="R260" t="str">
        <f>feed!S31</f>
        <v>http://blocgame.com/stats.php?id=44573</v>
      </c>
      <c r="S260" s="5" t="str">
        <f>feed!W31</f>
        <v>Nice</v>
      </c>
    </row>
    <row r="261" spans="1:19" x14ac:dyDescent="0.25">
      <c r="A261" t="str">
        <f>feed!A823</f>
        <v>Falusia</v>
      </c>
      <c r="B261" t="str">
        <f>feed!B823</f>
        <v>McAwesome</v>
      </c>
      <c r="C261" t="str">
        <f>feed!K823</f>
        <v>The High Council</v>
      </c>
      <c r="D261">
        <f>SUMPRODUCT(MID(0&amp;feed!D823,LARGE(INDEX(ISNUMBER(--MID(feed!D823,ROW($1:$25),1))*
ROW($1:$25),0),ROW($1:$25))+1,1)*10^ROW($1:$25)/10)</f>
        <v>18</v>
      </c>
      <c r="E261">
        <f>SUMPRODUCT(MID(0&amp;feed!E823,LARGE(INDEX(ISNUMBER(--MID(feed!E823,ROW($1:$25),1))*
ROW($1:$25),0),ROW($1:$25))+1,1)*10^ROW($1:$25)/10)</f>
        <v>0</v>
      </c>
      <c r="F261" t="str">
        <f>feed!F823</f>
        <v>First World War surplus</v>
      </c>
      <c r="G261">
        <f>SUMPRODUCT(MID(0&amp;feed!G823,LARGE(INDEX(ISNUMBER(--MID(feed!G823,ROW($1:$25),1))*
ROW($1:$25),0),ROW($1:$25))+1,1)*10^ROW($1:$25)/10)</f>
        <v>1</v>
      </c>
      <c r="H261" t="str">
        <f>feed!H823</f>
        <v>Elite</v>
      </c>
      <c r="I261">
        <f>SUMPRODUCT(MID(0&amp;feed!I823,LARGE(INDEX(ISNUMBER(--MID(feed!I823,ROW($1:$25),1))*
ROW($1:$25),0),ROW($1:$25))+1,1)*10^ROW($1:$25)/10)</f>
        <v>19</v>
      </c>
      <c r="J261">
        <f>SUMPRODUCT(MID(0&amp;feed!L823,LARGE(INDEX(ISNUMBER(--MID(feed!L823,ROW($1:$25),1))*
ROW($1:$25),0),ROW($1:$25))+1,1)*10^ROW($1:$25)/10)</f>
        <v>373</v>
      </c>
      <c r="K261">
        <f>SUMPRODUCT(MID(0&amp;feed!T823,LARGE(INDEX(ISNUMBER(--MID(feed!T823,ROW($1:$25),1))*
ROW($1:$25),0),ROW($1:$25))+1,1)*10^ROW($1:$25)/10)</f>
        <v>292</v>
      </c>
      <c r="L261" t="str">
        <f>feed!N823</f>
        <v>Pacific Rim</v>
      </c>
      <c r="M261">
        <f>SUMPRODUCT(MID(0&amp;feed!U823,LARGE(INDEX(ISNUMBER(--MID(feed!U823,ROW($1:$25),1))*
ROW($1:$25),0),ROW($1:$25))+1,1)*10^ROW($1:$25)/10)</f>
        <v>0</v>
      </c>
      <c r="N261" t="str">
        <f>feed!O823</f>
        <v>Untapped</v>
      </c>
      <c r="O261" t="str">
        <f>feed!P823</f>
        <v>Mediocre</v>
      </c>
      <c r="P261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21725</v>
      </c>
      <c r="Q261" s="5">
        <f>feed!V823</f>
        <v>0</v>
      </c>
      <c r="R261" t="str">
        <f>feed!S823</f>
        <v>http://blocgame.com/stats.php?id=61365</v>
      </c>
      <c r="S261" s="5" t="str">
        <f>feed!W823</f>
        <v>Angelic</v>
      </c>
    </row>
    <row r="262" spans="1:19" x14ac:dyDescent="0.25">
      <c r="A262" t="str">
        <f>feed!A445</f>
        <v>Janisiaia</v>
      </c>
      <c r="B262" t="str">
        <f>feed!B445</f>
        <v>Janisiaia</v>
      </c>
      <c r="C262" t="str">
        <f>feed!K445</f>
        <v>Inter/pol/</v>
      </c>
      <c r="D262">
        <f>SUMPRODUCT(MID(0&amp;feed!D445,LARGE(INDEX(ISNUMBER(--MID(feed!D445,ROW($1:$25),1))*
ROW($1:$25),0),ROW($1:$25))+1,1)*10^ROW($1:$25)/10)</f>
        <v>30</v>
      </c>
      <c r="E262">
        <f>SUMPRODUCT(MID(0&amp;feed!E445,LARGE(INDEX(ISNUMBER(--MID(feed!E445,ROW($1:$25),1))*
ROW($1:$25),0),ROW($1:$25))+1,1)*10^ROW($1:$25)/10)</f>
        <v>3</v>
      </c>
      <c r="F262" t="str">
        <f>feed!F445</f>
        <v>Second World War surplus</v>
      </c>
      <c r="G262">
        <f>SUMPRODUCT(MID(0&amp;feed!G445,LARGE(INDEX(ISNUMBER(--MID(feed!G445,ROW($1:$25),1))*
ROW($1:$25),0),ROW($1:$25))+1,1)*10^ROW($1:$25)/10)</f>
        <v>3</v>
      </c>
      <c r="H262" t="str">
        <f>feed!H445</f>
        <v>Standard</v>
      </c>
      <c r="I262">
        <f>SUMPRODUCT(MID(0&amp;feed!I445,LARGE(INDEX(ISNUMBER(--MID(feed!I445,ROW($1:$25),1))*
ROW($1:$25),0),ROW($1:$25))+1,1)*10^ROW($1:$25)/10)</f>
        <v>22</v>
      </c>
      <c r="J262">
        <f>SUMPRODUCT(MID(0&amp;feed!L445,LARGE(INDEX(ISNUMBER(--MID(feed!L445,ROW($1:$25),1))*
ROW($1:$25),0),ROW($1:$25))+1,1)*10^ROW($1:$25)/10)</f>
        <v>2322</v>
      </c>
      <c r="K262">
        <f>SUMPRODUCT(MID(0&amp;feed!T445,LARGE(INDEX(ISNUMBER(--MID(feed!T445,ROW($1:$25),1))*
ROW($1:$25),0),ROW($1:$25))+1,1)*10^ROW($1:$25)/10)</f>
        <v>289</v>
      </c>
      <c r="L262" t="str">
        <f>feed!N445</f>
        <v>Pacific Rim</v>
      </c>
      <c r="M262">
        <f>SUMPRODUCT(MID(0&amp;feed!U445,LARGE(INDEX(ISNUMBER(--MID(feed!U445,ROW($1:$25),1))*
ROW($1:$25),0),ROW($1:$25))+1,1)*10^ROW($1:$25)/10)</f>
        <v>0</v>
      </c>
      <c r="N262" t="str">
        <f>feed!O445</f>
        <v>Near Depletion</v>
      </c>
      <c r="O262" t="str">
        <f>feed!P445</f>
        <v>Somewhat Large</v>
      </c>
      <c r="P262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25200</v>
      </c>
      <c r="Q262" s="5">
        <f>feed!V445</f>
        <v>0</v>
      </c>
      <c r="R262" t="str">
        <f>feed!S445</f>
        <v>http://blocgame.com/stats.php?id=60046</v>
      </c>
      <c r="S262" s="5" t="str">
        <f>feed!W445</f>
        <v>Good</v>
      </c>
    </row>
    <row r="263" spans="1:19" x14ac:dyDescent="0.25">
      <c r="A263" t="str">
        <f>feed!A847</f>
        <v>Italico Impero</v>
      </c>
      <c r="B263" t="str">
        <f>feed!B847</f>
        <v>hercules</v>
      </c>
      <c r="C263">
        <f>feed!K847</f>
        <v>0</v>
      </c>
      <c r="D263">
        <f>SUMPRODUCT(MID(0&amp;feed!D847,LARGE(INDEX(ISNUMBER(--MID(feed!D847,ROW($1:$25),1))*
ROW($1:$25),0),ROW($1:$25))+1,1)*10^ROW($1:$25)/10)</f>
        <v>21</v>
      </c>
      <c r="E263">
        <f>SUMPRODUCT(MID(0&amp;feed!E847,LARGE(INDEX(ISNUMBER(--MID(feed!E847,ROW($1:$25),1))*
ROW($1:$25),0),ROW($1:$25))+1,1)*10^ROW($1:$25)/10)</f>
        <v>0</v>
      </c>
      <c r="F263" t="str">
        <f>feed!F847</f>
        <v>First World War surplus</v>
      </c>
      <c r="G263">
        <f>SUMPRODUCT(MID(0&amp;feed!G847,LARGE(INDEX(ISNUMBER(--MID(feed!G847,ROW($1:$25),1))*
ROW($1:$25),0),ROW($1:$25))+1,1)*10^ROW($1:$25)/10)</f>
        <v>0</v>
      </c>
      <c r="H263" t="str">
        <f>feed!H847</f>
        <v>Good</v>
      </c>
      <c r="I263">
        <f>SUMPRODUCT(MID(0&amp;feed!I847,LARGE(INDEX(ISNUMBER(--MID(feed!I847,ROW($1:$25),1))*
ROW($1:$25),0),ROW($1:$25))+1,1)*10^ROW($1:$25)/10)</f>
        <v>11</v>
      </c>
      <c r="J263">
        <f>SUMPRODUCT(MID(0&amp;feed!L847,LARGE(INDEX(ISNUMBER(--MID(feed!L847,ROW($1:$25),1))*
ROW($1:$25),0),ROW($1:$25))+1,1)*10^ROW($1:$25)/10)</f>
        <v>368</v>
      </c>
      <c r="K263">
        <f>SUMPRODUCT(MID(0&amp;feed!T847,LARGE(INDEX(ISNUMBER(--MID(feed!T847,ROW($1:$25),1))*
ROW($1:$25),0),ROW($1:$25))+1,1)*10^ROW($1:$25)/10)</f>
        <v>289</v>
      </c>
      <c r="L263" t="str">
        <f>feed!N847</f>
        <v>Caribbean</v>
      </c>
      <c r="M263">
        <f>SUMPRODUCT(MID(0&amp;feed!U847,LARGE(INDEX(ISNUMBER(--MID(feed!U847,ROW($1:$25),1))*
ROW($1:$25),0),ROW($1:$25))+1,1)*10^ROW($1:$25)/10)</f>
        <v>0</v>
      </c>
      <c r="N263" t="str">
        <f>feed!O847</f>
        <v>Untapped</v>
      </c>
      <c r="O263" t="str">
        <f>feed!P847</f>
        <v>None</v>
      </c>
      <c r="P263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263" s="5">
        <f>feed!V847</f>
        <v>0</v>
      </c>
      <c r="R263" t="str">
        <f>feed!S847</f>
        <v>http://blocgame.com/stats.php?id=61367</v>
      </c>
      <c r="S263" s="5" t="str">
        <f>feed!W847</f>
        <v>Gandhi-like</v>
      </c>
    </row>
    <row r="264" spans="1:19" x14ac:dyDescent="0.25">
      <c r="A264" t="str">
        <f>feed!A654</f>
        <v>Atlantia</v>
      </c>
      <c r="B264" t="str">
        <f>feed!B654</f>
        <v>Fintain</v>
      </c>
      <c r="C264">
        <f>feed!K654</f>
        <v>0</v>
      </c>
      <c r="D264">
        <f>SUMPRODUCT(MID(0&amp;feed!D654,LARGE(INDEX(ISNUMBER(--MID(feed!D654,ROW($1:$25),1))*
ROW($1:$25),0),ROW($1:$25))+1,1)*10^ROW($1:$25)/10)</f>
        <v>20</v>
      </c>
      <c r="E264">
        <f>SUMPRODUCT(MID(0&amp;feed!E654,LARGE(INDEX(ISNUMBER(--MID(feed!E654,ROW($1:$25),1))*
ROW($1:$25),0),ROW($1:$25))+1,1)*10^ROW($1:$25)/10)</f>
        <v>0</v>
      </c>
      <c r="F264" t="str">
        <f>feed!F654</f>
        <v>First World War surplus</v>
      </c>
      <c r="G264">
        <f>SUMPRODUCT(MID(0&amp;feed!G654,LARGE(INDEX(ISNUMBER(--MID(feed!G654,ROW($1:$25),1))*
ROW($1:$25),0),ROW($1:$25))+1,1)*10^ROW($1:$25)/10)</f>
        <v>1</v>
      </c>
      <c r="H264" t="str">
        <f>feed!H654</f>
        <v>Poor</v>
      </c>
      <c r="I264">
        <f>SUMPRODUCT(MID(0&amp;feed!I654,LARGE(INDEX(ISNUMBER(--MID(feed!I654,ROW($1:$25),1))*
ROW($1:$25),0),ROW($1:$25))+1,1)*10^ROW($1:$25)/10)</f>
        <v>215</v>
      </c>
      <c r="J264">
        <f>SUMPRODUCT(MID(0&amp;feed!L654,LARGE(INDEX(ISNUMBER(--MID(feed!L654,ROW($1:$25),1))*
ROW($1:$25),0),ROW($1:$25))+1,1)*10^ROW($1:$25)/10)</f>
        <v>883</v>
      </c>
      <c r="K264">
        <f>SUMPRODUCT(MID(0&amp;feed!T654,LARGE(INDEX(ISNUMBER(--MID(feed!T654,ROW($1:$25),1))*
ROW($1:$25),0),ROW($1:$25))+1,1)*10^ROW($1:$25)/10)</f>
        <v>286</v>
      </c>
      <c r="L264" t="str">
        <f>feed!N654</f>
        <v>The Subcontinent</v>
      </c>
      <c r="M264">
        <f>SUMPRODUCT(MID(0&amp;feed!U654,LARGE(INDEX(ISNUMBER(--MID(feed!U654,ROW($1:$25),1))*
ROW($1:$25),0),ROW($1:$25))+1,1)*10^ROW($1:$25)/10)</f>
        <v>0</v>
      </c>
      <c r="N264" t="str">
        <f>feed!O654</f>
        <v>Untapped</v>
      </c>
      <c r="O264" t="str">
        <f>feed!P654</f>
        <v>None</v>
      </c>
      <c r="P26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264" s="5">
        <f>feed!V654</f>
        <v>0</v>
      </c>
      <c r="R264" t="str">
        <f>feed!S654</f>
        <v>http://blocgame.com/stats.php?id=61136</v>
      </c>
      <c r="S264" s="5" t="str">
        <f>feed!W654</f>
        <v>Gandhi-like</v>
      </c>
    </row>
    <row r="265" spans="1:19" x14ac:dyDescent="0.25">
      <c r="A265" t="str">
        <f>feed!A808</f>
        <v>Kologne</v>
      </c>
      <c r="B265" t="str">
        <f>feed!B808</f>
        <v>kologne</v>
      </c>
      <c r="C265">
        <f>feed!K808</f>
        <v>0</v>
      </c>
      <c r="D265">
        <f>SUMPRODUCT(MID(0&amp;feed!D808,LARGE(INDEX(ISNUMBER(--MID(feed!D808,ROW($1:$25),1))*
ROW($1:$25),0),ROW($1:$25))+1,1)*10^ROW($1:$25)/10)</f>
        <v>3</v>
      </c>
      <c r="E265">
        <f>SUMPRODUCT(MID(0&amp;feed!E808,LARGE(INDEX(ISNUMBER(--MID(feed!E808,ROW($1:$25),1))*
ROW($1:$25),0),ROW($1:$25))+1,1)*10^ROW($1:$25)/10)</f>
        <v>0</v>
      </c>
      <c r="F265" t="str">
        <f>feed!F808</f>
        <v>First World War surplus</v>
      </c>
      <c r="G265">
        <f>SUMPRODUCT(MID(0&amp;feed!G808,LARGE(INDEX(ISNUMBER(--MID(feed!G808,ROW($1:$25),1))*
ROW($1:$25),0),ROW($1:$25))+1,1)*10^ROW($1:$25)/10)</f>
        <v>0</v>
      </c>
      <c r="H265" t="str">
        <f>feed!H808</f>
        <v>Poor</v>
      </c>
      <c r="I265">
        <f>SUMPRODUCT(MID(0&amp;feed!I808,LARGE(INDEX(ISNUMBER(--MID(feed!I808,ROW($1:$25),1))*
ROW($1:$25),0),ROW($1:$25))+1,1)*10^ROW($1:$25)/10)</f>
        <v>154</v>
      </c>
      <c r="J265">
        <f>SUMPRODUCT(MID(0&amp;feed!L808,LARGE(INDEX(ISNUMBER(--MID(feed!L808,ROW($1:$25),1))*
ROW($1:$25),0),ROW($1:$25))+1,1)*10^ROW($1:$25)/10)</f>
        <v>372</v>
      </c>
      <c r="K265">
        <f>SUMPRODUCT(MID(0&amp;feed!T808,LARGE(INDEX(ISNUMBER(--MID(feed!T808,ROW($1:$25),1))*
ROW($1:$25),0),ROW($1:$25))+1,1)*10^ROW($1:$25)/10)</f>
        <v>283</v>
      </c>
      <c r="L265" t="str">
        <f>feed!N808</f>
        <v>Mesoamerica</v>
      </c>
      <c r="M265">
        <f>SUMPRODUCT(MID(0&amp;feed!U808,LARGE(INDEX(ISNUMBER(--MID(feed!U808,ROW($1:$25),1))*
ROW($1:$25),0),ROW($1:$25))+1,1)*10^ROW($1:$25)/10)</f>
        <v>0</v>
      </c>
      <c r="N265" t="str">
        <f>feed!O808</f>
        <v>Untapped</v>
      </c>
      <c r="O265" t="str">
        <f>feed!P808</f>
        <v>Mediocre</v>
      </c>
      <c r="P265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27349</v>
      </c>
      <c r="Q265" s="5">
        <f>feed!V808</f>
        <v>0</v>
      </c>
      <c r="R265" t="str">
        <f>feed!S808</f>
        <v>http://blocgame.com/stats.php?id=60409</v>
      </c>
      <c r="S265" s="5" t="str">
        <f>feed!W808</f>
        <v>Questionable</v>
      </c>
    </row>
    <row r="266" spans="1:19" x14ac:dyDescent="0.25">
      <c r="A266" t="str">
        <f>feed!A754</f>
        <v>Kabibbillah</v>
      </c>
      <c r="B266" t="str">
        <f>feed!B754</f>
        <v>Kabibbillah</v>
      </c>
      <c r="C266">
        <f>feed!K754</f>
        <v>0</v>
      </c>
      <c r="D266">
        <f>SUMPRODUCT(MID(0&amp;feed!D754,LARGE(INDEX(ISNUMBER(--MID(feed!D754,ROW($1:$25),1))*
ROW($1:$25),0),ROW($1:$25))+1,1)*10^ROW($1:$25)/10)</f>
        <v>13</v>
      </c>
      <c r="E266">
        <f>SUMPRODUCT(MID(0&amp;feed!E754,LARGE(INDEX(ISNUMBER(--MID(feed!E754,ROW($1:$25),1))*
ROW($1:$25),0),ROW($1:$25))+1,1)*10^ROW($1:$25)/10)</f>
        <v>0</v>
      </c>
      <c r="F266" t="str">
        <f>feed!F754</f>
        <v>Finest of the 19th century</v>
      </c>
      <c r="G266">
        <f>SUMPRODUCT(MID(0&amp;feed!G754,LARGE(INDEX(ISNUMBER(--MID(feed!G754,ROW($1:$25),1))*
ROW($1:$25),0),ROW($1:$25))+1,1)*10^ROW($1:$25)/10)</f>
        <v>0</v>
      </c>
      <c r="H266" t="str">
        <f>feed!H754</f>
        <v>Standard</v>
      </c>
      <c r="I266">
        <f>SUMPRODUCT(MID(0&amp;feed!I754,LARGE(INDEX(ISNUMBER(--MID(feed!I754,ROW($1:$25),1))*
ROW($1:$25),0),ROW($1:$25))+1,1)*10^ROW($1:$25)/10)</f>
        <v>128</v>
      </c>
      <c r="J266">
        <f>SUMPRODUCT(MID(0&amp;feed!L754,LARGE(INDEX(ISNUMBER(--MID(feed!L754,ROW($1:$25),1))*
ROW($1:$25),0),ROW($1:$25))+1,1)*10^ROW($1:$25)/10)</f>
        <v>596</v>
      </c>
      <c r="K266">
        <f>SUMPRODUCT(MID(0&amp;feed!T754,LARGE(INDEX(ISNUMBER(--MID(feed!T754,ROW($1:$25),1))*
ROW($1:$25),0),ROW($1:$25))+1,1)*10^ROW($1:$25)/10)</f>
        <v>282</v>
      </c>
      <c r="L266" t="str">
        <f>feed!N754</f>
        <v>East Africa</v>
      </c>
      <c r="M266">
        <f>SUMPRODUCT(MID(0&amp;feed!U754,LARGE(INDEX(ISNUMBER(--MID(feed!U754,ROW($1:$25),1))*
ROW($1:$25),0),ROW($1:$25))+1,1)*10^ROW($1:$25)/10)</f>
        <v>0</v>
      </c>
      <c r="N266" t="str">
        <f>feed!O754</f>
        <v>Untapped</v>
      </c>
      <c r="O266" t="str">
        <f>feed!P754</f>
        <v>None</v>
      </c>
      <c r="P266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266" s="5">
        <f>feed!V754</f>
        <v>0</v>
      </c>
      <c r="R266" t="str">
        <f>feed!S754</f>
        <v>http://blocgame.com/stats.php?id=61197</v>
      </c>
      <c r="S266" s="5" t="str">
        <f>feed!W754</f>
        <v>Gandhi-like</v>
      </c>
    </row>
    <row r="267" spans="1:19" x14ac:dyDescent="0.25">
      <c r="A267" t="str">
        <f>feed!A858</f>
        <v>Raggiopolitania</v>
      </c>
      <c r="B267" t="str">
        <f>feed!B858</f>
        <v>AlexRay19</v>
      </c>
      <c r="C267">
        <f>feed!K858</f>
        <v>0</v>
      </c>
      <c r="D267">
        <f>SUMPRODUCT(MID(0&amp;feed!D858,LARGE(INDEX(ISNUMBER(--MID(feed!D858,ROW($1:$25),1))*
ROW($1:$25),0),ROW($1:$25))+1,1)*10^ROW($1:$25)/10)</f>
        <v>22</v>
      </c>
      <c r="E267">
        <f>SUMPRODUCT(MID(0&amp;feed!E858,LARGE(INDEX(ISNUMBER(--MID(feed!E858,ROW($1:$25),1))*
ROW($1:$25),0),ROW($1:$25))+1,1)*10^ROW($1:$25)/10)</f>
        <v>0</v>
      </c>
      <c r="F267" t="str">
        <f>feed!F858</f>
        <v>Finest of the 19th century</v>
      </c>
      <c r="G267">
        <f>SUMPRODUCT(MID(0&amp;feed!G858,LARGE(INDEX(ISNUMBER(--MID(feed!G858,ROW($1:$25),1))*
ROW($1:$25),0),ROW($1:$25))+1,1)*10^ROW($1:$25)/10)</f>
        <v>0</v>
      </c>
      <c r="H267" t="str">
        <f>feed!H858</f>
        <v>Standard</v>
      </c>
      <c r="I267">
        <f>SUMPRODUCT(MID(0&amp;feed!I858,LARGE(INDEX(ISNUMBER(--MID(feed!I858,ROW($1:$25),1))*
ROW($1:$25),0),ROW($1:$25))+1,1)*10^ROW($1:$25)/10)</f>
        <v>76</v>
      </c>
      <c r="J267">
        <f>SUMPRODUCT(MID(0&amp;feed!L858,LARGE(INDEX(ISNUMBER(--MID(feed!L858,ROW($1:$25),1))*
ROW($1:$25),0),ROW($1:$25))+1,1)*10^ROW($1:$25)/10)</f>
        <v>350</v>
      </c>
      <c r="K267">
        <f>SUMPRODUCT(MID(0&amp;feed!T858,LARGE(INDEX(ISNUMBER(--MID(feed!T858,ROW($1:$25),1))*
ROW($1:$25),0),ROW($1:$25))+1,1)*10^ROW($1:$25)/10)</f>
        <v>276</v>
      </c>
      <c r="L267" t="str">
        <f>feed!N858</f>
        <v>Caribbean</v>
      </c>
      <c r="M267">
        <f>SUMPRODUCT(MID(0&amp;feed!U858,LARGE(INDEX(ISNUMBER(--MID(feed!U858,ROW($1:$25),1))*
ROW($1:$25),0),ROW($1:$25))+1,1)*10^ROW($1:$25)/10)</f>
        <v>0</v>
      </c>
      <c r="N267" t="str">
        <f>feed!O858</f>
        <v>Untapped</v>
      </c>
      <c r="O267" t="str">
        <f>feed!P858</f>
        <v>None</v>
      </c>
      <c r="P267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20200</v>
      </c>
      <c r="Q267" s="5">
        <f>feed!V858</f>
        <v>0</v>
      </c>
      <c r="R267" t="str">
        <f>feed!S858</f>
        <v>http://blocgame.com/stats.php?id=61361</v>
      </c>
      <c r="S267" s="5" t="str">
        <f>feed!W858</f>
        <v>Angelic</v>
      </c>
    </row>
    <row r="268" spans="1:19" x14ac:dyDescent="0.25">
      <c r="A268" t="str">
        <f>feed!A525</f>
        <v>PasirDuaButir</v>
      </c>
      <c r="B268" t="str">
        <f>feed!B525</f>
        <v>Col. von Strauffenberg</v>
      </c>
      <c r="C268" t="str">
        <f>feed!K525</f>
        <v>ASEANG</v>
      </c>
      <c r="D268">
        <f>SUMPRODUCT(MID(0&amp;feed!D525,LARGE(INDEX(ISNUMBER(--MID(feed!D525,ROW($1:$25),1))*
ROW($1:$25),0),ROW($1:$25))+1,1)*10^ROW($1:$25)/10)</f>
        <v>73</v>
      </c>
      <c r="E268">
        <f>SUMPRODUCT(MID(0&amp;feed!E525,LARGE(INDEX(ISNUMBER(--MID(feed!E525,ROW($1:$25),1))*
ROW($1:$25),0),ROW($1:$25))+1,1)*10^ROW($1:$25)/10)</f>
        <v>2</v>
      </c>
      <c r="F268" t="str">
        <f>feed!F525</f>
        <v>Second World War surplus</v>
      </c>
      <c r="G268">
        <f>SUMPRODUCT(MID(0&amp;feed!G525,LARGE(INDEX(ISNUMBER(--MID(feed!G525,ROW($1:$25),1))*
ROW($1:$25),0),ROW($1:$25))+1,1)*10^ROW($1:$25)/10)</f>
        <v>2</v>
      </c>
      <c r="H268" t="str">
        <f>feed!H525</f>
        <v>Good</v>
      </c>
      <c r="I268">
        <f>SUMPRODUCT(MID(0&amp;feed!I525,LARGE(INDEX(ISNUMBER(--MID(feed!I525,ROW($1:$25),1))*
ROW($1:$25),0),ROW($1:$25))+1,1)*10^ROW($1:$25)/10)</f>
        <v>3</v>
      </c>
      <c r="J268">
        <f>SUMPRODUCT(MID(0&amp;feed!L525,LARGE(INDEX(ISNUMBER(--MID(feed!L525,ROW($1:$25),1))*
ROW($1:$25),0),ROW($1:$25))+1,1)*10^ROW($1:$25)/10)</f>
        <v>1717</v>
      </c>
      <c r="K268">
        <f>SUMPRODUCT(MID(0&amp;feed!T525,LARGE(INDEX(ISNUMBER(--MID(feed!T525,ROW($1:$25),1))*
ROW($1:$25),0),ROW($1:$25))+1,1)*10^ROW($1:$25)/10)</f>
        <v>275</v>
      </c>
      <c r="L268" t="str">
        <f>feed!N525</f>
        <v>East Indies</v>
      </c>
      <c r="M268">
        <f>SUMPRODUCT(MID(0&amp;feed!U525,LARGE(INDEX(ISNUMBER(--MID(feed!U525,ROW($1:$25),1))*
ROW($1:$25),0),ROW($1:$25))+1,1)*10^ROW($1:$25)/10)</f>
        <v>1</v>
      </c>
      <c r="N268" t="str">
        <f>feed!O525</f>
        <v>Plentiful</v>
      </c>
      <c r="O268" t="str">
        <f>feed!P525</f>
        <v>Somewhat Large</v>
      </c>
      <c r="P268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16172</v>
      </c>
      <c r="Q268" s="5">
        <f>feed!V525</f>
        <v>0</v>
      </c>
      <c r="R268" t="str">
        <f>feed!S525</f>
        <v>http://blocgame.com/stats.php?id=60754</v>
      </c>
      <c r="S268" s="5" t="str">
        <f>feed!W525</f>
        <v>Gandhi-like</v>
      </c>
    </row>
    <row r="269" spans="1:19" x14ac:dyDescent="0.25">
      <c r="A269" t="str">
        <f>feed!A221</f>
        <v>Treehouse</v>
      </c>
      <c r="B269" t="str">
        <f>feed!B221</f>
        <v>Number One</v>
      </c>
      <c r="C269" t="str">
        <f>feed!K221</f>
        <v>The High Council</v>
      </c>
      <c r="D269">
        <f>SUMPRODUCT(MID(0&amp;feed!D221,LARGE(INDEX(ISNUMBER(--MID(feed!D221,ROW($1:$25),1))*
ROW($1:$25),0),ROW($1:$25))+1,1)*10^ROW($1:$25)/10)</f>
        <v>113</v>
      </c>
      <c r="E269">
        <f>SUMPRODUCT(MID(0&amp;feed!E221,LARGE(INDEX(ISNUMBER(--MID(feed!E221,ROW($1:$25),1))*
ROW($1:$25),0),ROW($1:$25))+1,1)*10^ROW($1:$25)/10)</f>
        <v>3</v>
      </c>
      <c r="F269" t="str">
        <f>feed!F221</f>
        <v>Korean War surplus</v>
      </c>
      <c r="G269">
        <f>SUMPRODUCT(MID(0&amp;feed!G221,LARGE(INDEX(ISNUMBER(--MID(feed!G221,ROW($1:$25),1))*
ROW($1:$25),0),ROW($1:$25))+1,1)*10^ROW($1:$25)/10)</f>
        <v>5</v>
      </c>
      <c r="H269" t="str">
        <f>feed!H221</f>
        <v>Elite</v>
      </c>
      <c r="I269">
        <f>SUMPRODUCT(MID(0&amp;feed!I221,LARGE(INDEX(ISNUMBER(--MID(feed!I221,ROW($1:$25),1))*
ROW($1:$25),0),ROW($1:$25))+1,1)*10^ROW($1:$25)/10)</f>
        <v>10</v>
      </c>
      <c r="J269">
        <f>SUMPRODUCT(MID(0&amp;feed!L221,LARGE(INDEX(ISNUMBER(--MID(feed!L221,ROW($1:$25),1))*
ROW($1:$25),0),ROW($1:$25))+1,1)*10^ROW($1:$25)/10)</f>
        <v>7125</v>
      </c>
      <c r="K269">
        <f>SUMPRODUCT(MID(0&amp;feed!T221,LARGE(INDEX(ISNUMBER(--MID(feed!T221,ROW($1:$25),1))*
ROW($1:$25),0),ROW($1:$25))+1,1)*10^ROW($1:$25)/10)</f>
        <v>270</v>
      </c>
      <c r="L269" t="str">
        <f>feed!N221</f>
        <v>Indochina</v>
      </c>
      <c r="M269">
        <f>SUMPRODUCT(MID(0&amp;feed!U221,LARGE(INDEX(ISNUMBER(--MID(feed!U221,ROW($1:$25),1))*
ROW($1:$25),0),ROW($1:$25))+1,1)*10^ROW($1:$25)/10)</f>
        <v>0</v>
      </c>
      <c r="N269" t="str">
        <f>feed!O221</f>
        <v>Untapped</v>
      </c>
      <c r="O269" t="str">
        <f>feed!P221</f>
        <v>Very Powerful</v>
      </c>
      <c r="P269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16011</v>
      </c>
      <c r="Q269" s="5">
        <f>feed!V221</f>
        <v>0</v>
      </c>
      <c r="R269" t="str">
        <f>feed!S221</f>
        <v>http://blocgame.com/stats.php?id=58889</v>
      </c>
      <c r="S269" s="5" t="str">
        <f>feed!W221</f>
        <v>Gandhi-like</v>
      </c>
    </row>
    <row r="270" spans="1:19" x14ac:dyDescent="0.25">
      <c r="A270" t="str">
        <f>feed!A585</f>
        <v>San-tï¿½iao</v>
      </c>
      <c r="B270" t="str">
        <f>feed!B585</f>
        <v>Ching Shih</v>
      </c>
      <c r="C270" t="str">
        <f>feed!K585</f>
        <v>Asian Alliance</v>
      </c>
      <c r="D270">
        <f>SUMPRODUCT(MID(0&amp;feed!D585,LARGE(INDEX(ISNUMBER(--MID(feed!D585,ROW($1:$25),1))*
ROW($1:$25),0),ROW($1:$25))+1,1)*10^ROW($1:$25)/10)</f>
        <v>109</v>
      </c>
      <c r="E270">
        <f>SUMPRODUCT(MID(0&amp;feed!E585,LARGE(INDEX(ISNUMBER(--MID(feed!E585,ROW($1:$25),1))*
ROW($1:$25),0),ROW($1:$25))+1,1)*10^ROW($1:$25)/10)</f>
        <v>15</v>
      </c>
      <c r="F270" t="str">
        <f>feed!F585</f>
        <v>Second World War surplus</v>
      </c>
      <c r="G270">
        <f>SUMPRODUCT(MID(0&amp;feed!G585,LARGE(INDEX(ISNUMBER(--MID(feed!G585,ROW($1:$25),1))*
ROW($1:$25),0),ROW($1:$25))+1,1)*10^ROW($1:$25)/10)</f>
        <v>6</v>
      </c>
      <c r="H270" t="str">
        <f>feed!H585</f>
        <v>Good</v>
      </c>
      <c r="I270">
        <f>SUMPRODUCT(MID(0&amp;feed!I585,LARGE(INDEX(ISNUMBER(--MID(feed!I585,ROW($1:$25),1))*
ROW($1:$25),0),ROW($1:$25))+1,1)*10^ROW($1:$25)/10)</f>
        <v>0</v>
      </c>
      <c r="J270">
        <f>SUMPRODUCT(MID(0&amp;feed!L585,LARGE(INDEX(ISNUMBER(--MID(feed!L585,ROW($1:$25),1))*
ROW($1:$25),0),ROW($1:$25))+1,1)*10^ROW($1:$25)/10)</f>
        <v>1277</v>
      </c>
      <c r="K270">
        <f>SUMPRODUCT(MID(0&amp;feed!T585,LARGE(INDEX(ISNUMBER(--MID(feed!T585,ROW($1:$25),1))*
ROW($1:$25),0),ROW($1:$25))+1,1)*10^ROW($1:$25)/10)</f>
        <v>264</v>
      </c>
      <c r="L270" t="str">
        <f>feed!N585</f>
        <v>Pacific Rim</v>
      </c>
      <c r="M270">
        <f>SUMPRODUCT(MID(0&amp;feed!U585,LARGE(INDEX(ISNUMBER(--MID(feed!U585,ROW($1:$25),1))*
ROW($1:$25),0),ROW($1:$25))+1,1)*10^ROW($1:$25)/10)</f>
        <v>0</v>
      </c>
      <c r="N270" t="str">
        <f>feed!O585</f>
        <v>Untapped</v>
      </c>
      <c r="O270" t="str">
        <f>feed!P585</f>
        <v>Large</v>
      </c>
      <c r="P270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68704</v>
      </c>
      <c r="Q270" s="5">
        <f>feed!V585</f>
        <v>0</v>
      </c>
      <c r="R270" t="str">
        <f>feed!S585</f>
        <v>http://blocgame.com/stats.php?id=60079</v>
      </c>
      <c r="S270" s="5" t="str">
        <f>feed!W585</f>
        <v>Gandhi-like</v>
      </c>
    </row>
    <row r="271" spans="1:19" x14ac:dyDescent="0.25">
      <c r="A271" t="str">
        <f>feed!A829</f>
        <v>Ocetonia</v>
      </c>
      <c r="B271" t="str">
        <f>feed!B829</f>
        <v>orelbon</v>
      </c>
      <c r="C271">
        <f>feed!K829</f>
        <v>0</v>
      </c>
      <c r="D271">
        <f>SUMPRODUCT(MID(0&amp;feed!D829,LARGE(INDEX(ISNUMBER(--MID(feed!D829,ROW($1:$25),1))*
ROW($1:$25),0),ROW($1:$25))+1,1)*10^ROW($1:$25)/10)</f>
        <v>7</v>
      </c>
      <c r="E271">
        <f>SUMPRODUCT(MID(0&amp;feed!E829,LARGE(INDEX(ISNUMBER(--MID(feed!E829,ROW($1:$25),1))*
ROW($1:$25),0),ROW($1:$25))+1,1)*10^ROW($1:$25)/10)</f>
        <v>0</v>
      </c>
      <c r="F271" t="str">
        <f>feed!F829</f>
        <v>Finest of the 19th century</v>
      </c>
      <c r="G271">
        <f>SUMPRODUCT(MID(0&amp;feed!G829,LARGE(INDEX(ISNUMBER(--MID(feed!G829,ROW($1:$25),1))*
ROW($1:$25),0),ROW($1:$25))+1,1)*10^ROW($1:$25)/10)</f>
        <v>0</v>
      </c>
      <c r="H271" t="str">
        <f>feed!H829</f>
        <v>Poor</v>
      </c>
      <c r="I271">
        <f>SUMPRODUCT(MID(0&amp;feed!I829,LARGE(INDEX(ISNUMBER(--MID(feed!I829,ROW($1:$25),1))*
ROW($1:$25),0),ROW($1:$25))+1,1)*10^ROW($1:$25)/10)</f>
        <v>174</v>
      </c>
      <c r="J271">
        <f>SUMPRODUCT(MID(0&amp;feed!L829,LARGE(INDEX(ISNUMBER(--MID(feed!L829,ROW($1:$25),1))*
ROW($1:$25),0),ROW($1:$25))+1,1)*10^ROW($1:$25)/10)</f>
        <v>403</v>
      </c>
      <c r="K271">
        <f>SUMPRODUCT(MID(0&amp;feed!T829,LARGE(INDEX(ISNUMBER(--MID(feed!T829,ROW($1:$25),1))*
ROW($1:$25),0),ROW($1:$25))+1,1)*10^ROW($1:$25)/10)</f>
        <v>264</v>
      </c>
      <c r="L271" t="str">
        <f>feed!N829</f>
        <v>Pacific Rim</v>
      </c>
      <c r="M271">
        <f>SUMPRODUCT(MID(0&amp;feed!U829,LARGE(INDEX(ISNUMBER(--MID(feed!U829,ROW($1:$25),1))*
ROW($1:$25),0),ROW($1:$25))+1,1)*10^ROW($1:$25)/10)</f>
        <v>0</v>
      </c>
      <c r="N271" t="str">
        <f>feed!O829</f>
        <v>Untapped</v>
      </c>
      <c r="O271" t="str">
        <f>feed!P829</f>
        <v>None</v>
      </c>
      <c r="P271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16335</v>
      </c>
      <c r="Q271" s="5">
        <f>feed!V829</f>
        <v>0</v>
      </c>
      <c r="R271" t="str">
        <f>feed!S829</f>
        <v>http://blocgame.com/stats.php?id=61343</v>
      </c>
      <c r="S271" s="5" t="str">
        <f>feed!W829</f>
        <v>Gandhi-like</v>
      </c>
    </row>
    <row r="272" spans="1:19" x14ac:dyDescent="0.25">
      <c r="A272" t="str">
        <f>feed!A514</f>
        <v>Giant Mechs</v>
      </c>
      <c r="B272" t="str">
        <f>feed!B514</f>
        <v>OiledDNA</v>
      </c>
      <c r="C272" t="str">
        <f>feed!K514</f>
        <v>Asian Alliance</v>
      </c>
      <c r="D272">
        <f>SUMPRODUCT(MID(0&amp;feed!D514,LARGE(INDEX(ISNUMBER(--MID(feed!D514,ROW($1:$25),1))*
ROW($1:$25),0),ROW($1:$25))+1,1)*10^ROW($1:$25)/10)</f>
        <v>43</v>
      </c>
      <c r="E272">
        <f>SUMPRODUCT(MID(0&amp;feed!E514,LARGE(INDEX(ISNUMBER(--MID(feed!E514,ROW($1:$25),1))*
ROW($1:$25),0),ROW($1:$25))+1,1)*10^ROW($1:$25)/10)</f>
        <v>0</v>
      </c>
      <c r="F272" t="str">
        <f>feed!F514</f>
        <v>First World War surplus</v>
      </c>
      <c r="G272">
        <f>SUMPRODUCT(MID(0&amp;feed!G514,LARGE(INDEX(ISNUMBER(--MID(feed!G514,ROW($1:$25),1))*
ROW($1:$25),0),ROW($1:$25))+1,1)*10^ROW($1:$25)/10)</f>
        <v>2</v>
      </c>
      <c r="H272" t="str">
        <f>feed!H514</f>
        <v>Elite</v>
      </c>
      <c r="I272">
        <f>SUMPRODUCT(MID(0&amp;feed!I514,LARGE(INDEX(ISNUMBER(--MID(feed!I514,ROW($1:$25),1))*
ROW($1:$25),0),ROW($1:$25))+1,1)*10^ROW($1:$25)/10)</f>
        <v>0</v>
      </c>
      <c r="J272">
        <f>SUMPRODUCT(MID(0&amp;feed!L514,LARGE(INDEX(ISNUMBER(--MID(feed!L514,ROW($1:$25),1))*
ROW($1:$25),0),ROW($1:$25))+1,1)*10^ROW($1:$25)/10)</f>
        <v>1790</v>
      </c>
      <c r="K272">
        <f>SUMPRODUCT(MID(0&amp;feed!T514,LARGE(INDEX(ISNUMBER(--MID(feed!T514,ROW($1:$25),1))*
ROW($1:$25),0),ROW($1:$25))+1,1)*10^ROW($1:$25)/10)</f>
        <v>263</v>
      </c>
      <c r="L272" t="str">
        <f>feed!N514</f>
        <v>Pacific Rim</v>
      </c>
      <c r="M272">
        <f>SUMPRODUCT(MID(0&amp;feed!U514,LARGE(INDEX(ISNUMBER(--MID(feed!U514,ROW($1:$25),1))*
ROW($1:$25),0),ROW($1:$25))+1,1)*10^ROW($1:$25)/10)</f>
        <v>0</v>
      </c>
      <c r="N272" t="str">
        <f>feed!O514</f>
        <v>Plentiful</v>
      </c>
      <c r="O272" t="str">
        <f>feed!P514</f>
        <v>Small</v>
      </c>
      <c r="P272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22755</v>
      </c>
      <c r="Q272" s="5">
        <f>feed!V514</f>
        <v>0</v>
      </c>
      <c r="R272" t="str">
        <f>feed!S514</f>
        <v>http://blocgame.com/stats.php?id=60735</v>
      </c>
      <c r="S272" s="5" t="str">
        <f>feed!W514</f>
        <v>Good</v>
      </c>
    </row>
    <row r="273" spans="1:19" x14ac:dyDescent="0.25">
      <c r="A273" t="str">
        <f>feed!A557</f>
        <v>Smoking Bandit</v>
      </c>
      <c r="B273" t="str">
        <f>feed!B557</f>
        <v>RENTAKA</v>
      </c>
      <c r="C273" t="str">
        <f>feed!K557</f>
        <v>ASEANG</v>
      </c>
      <c r="D273">
        <f>SUMPRODUCT(MID(0&amp;feed!D557,LARGE(INDEX(ISNUMBER(--MID(feed!D557,ROW($1:$25),1))*
ROW($1:$25),0),ROW($1:$25))+1,1)*10^ROW($1:$25)/10)</f>
        <v>60</v>
      </c>
      <c r="E273">
        <f>SUMPRODUCT(MID(0&amp;feed!E557,LARGE(INDEX(ISNUMBER(--MID(feed!E557,ROW($1:$25),1))*
ROW($1:$25),0),ROW($1:$25))+1,1)*10^ROW($1:$25)/10)</f>
        <v>3</v>
      </c>
      <c r="F273" t="str">
        <f>feed!F557</f>
        <v>Second World War surplus</v>
      </c>
      <c r="G273">
        <f>SUMPRODUCT(MID(0&amp;feed!G557,LARGE(INDEX(ISNUMBER(--MID(feed!G557,ROW($1:$25),1))*
ROW($1:$25),0),ROW($1:$25))+1,1)*10^ROW($1:$25)/10)</f>
        <v>5</v>
      </c>
      <c r="H273" t="str">
        <f>feed!H557</f>
        <v>Standard</v>
      </c>
      <c r="I273">
        <f>SUMPRODUCT(MID(0&amp;feed!I557,LARGE(INDEX(ISNUMBER(--MID(feed!I557,ROW($1:$25),1))*
ROW($1:$25),0),ROW($1:$25))+1,1)*10^ROW($1:$25)/10)</f>
        <v>6</v>
      </c>
      <c r="J273">
        <f>SUMPRODUCT(MID(0&amp;feed!L557,LARGE(INDEX(ISNUMBER(--MID(feed!L557,ROW($1:$25),1))*
ROW($1:$25),0),ROW($1:$25))+1,1)*10^ROW($1:$25)/10)</f>
        <v>1569</v>
      </c>
      <c r="K273">
        <f>SUMPRODUCT(MID(0&amp;feed!T557,LARGE(INDEX(ISNUMBER(--MID(feed!T557,ROW($1:$25),1))*
ROW($1:$25),0),ROW($1:$25))+1,1)*10^ROW($1:$25)/10)</f>
        <v>260</v>
      </c>
      <c r="L273" t="str">
        <f>feed!N557</f>
        <v>East Indies</v>
      </c>
      <c r="M273">
        <f>SUMPRODUCT(MID(0&amp;feed!U557,LARGE(INDEX(ISNUMBER(--MID(feed!U557,ROW($1:$25),1))*
ROW($1:$25),0),ROW($1:$25))+1,1)*10^ROW($1:$25)/10)</f>
        <v>0</v>
      </c>
      <c r="N273" t="str">
        <f>feed!O557</f>
        <v>Plentiful</v>
      </c>
      <c r="O273" t="str">
        <f>feed!P557</f>
        <v>Very Powerful</v>
      </c>
      <c r="P273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38109</v>
      </c>
      <c r="Q273" s="5">
        <f>feed!V557</f>
        <v>0</v>
      </c>
      <c r="R273" t="str">
        <f>feed!S557</f>
        <v>http://blocgame.com/stats.php?id=60611</v>
      </c>
      <c r="S273" s="5" t="str">
        <f>feed!W557</f>
        <v>Gandhi-like</v>
      </c>
    </row>
    <row r="274" spans="1:19" x14ac:dyDescent="0.25">
      <c r="A274" t="str">
        <f>feed!A708</f>
        <v>ZESI</v>
      </c>
      <c r="B274" t="str">
        <f>feed!B708</f>
        <v>alessandroro</v>
      </c>
      <c r="C274" t="str">
        <f>feed!K708</f>
        <v>African Socialism</v>
      </c>
      <c r="D274">
        <f>SUMPRODUCT(MID(0&amp;feed!D708,LARGE(INDEX(ISNUMBER(--MID(feed!D708,ROW($1:$25),1))*
ROW($1:$25),0),ROW($1:$25))+1,1)*10^ROW($1:$25)/10)</f>
        <v>79</v>
      </c>
      <c r="E274">
        <f>SUMPRODUCT(MID(0&amp;feed!E708,LARGE(INDEX(ISNUMBER(--MID(feed!E708,ROW($1:$25),1))*
ROW($1:$25),0),ROW($1:$25))+1,1)*10^ROW($1:$25)/10)</f>
        <v>0</v>
      </c>
      <c r="F274" t="str">
        <f>feed!F708</f>
        <v>Second World War surplus</v>
      </c>
      <c r="G274">
        <f>SUMPRODUCT(MID(0&amp;feed!G708,LARGE(INDEX(ISNUMBER(--MID(feed!G708,ROW($1:$25),1))*
ROW($1:$25),0),ROW($1:$25))+1,1)*10^ROW($1:$25)/10)</f>
        <v>1</v>
      </c>
      <c r="H274" t="str">
        <f>feed!H708</f>
        <v>Elite</v>
      </c>
      <c r="I274">
        <f>SUMPRODUCT(MID(0&amp;feed!I708,LARGE(INDEX(ISNUMBER(--MID(feed!I708,ROW($1:$25),1))*
ROW($1:$25),0),ROW($1:$25))+1,1)*10^ROW($1:$25)/10)</f>
        <v>3</v>
      </c>
      <c r="J274">
        <f>SUMPRODUCT(MID(0&amp;feed!L708,LARGE(INDEX(ISNUMBER(--MID(feed!L708,ROW($1:$25),1))*
ROW($1:$25),0),ROW($1:$25))+1,1)*10^ROW($1:$25)/10)</f>
        <v>689</v>
      </c>
      <c r="K274">
        <f>SUMPRODUCT(MID(0&amp;feed!T708,LARGE(INDEX(ISNUMBER(--MID(feed!T708,ROW($1:$25),1))*
ROW($1:$25),0),ROW($1:$25))+1,1)*10^ROW($1:$25)/10)</f>
        <v>258</v>
      </c>
      <c r="L274" t="str">
        <f>feed!N708</f>
        <v>East Africa</v>
      </c>
      <c r="M274">
        <f>SUMPRODUCT(MID(0&amp;feed!U708,LARGE(INDEX(ISNUMBER(--MID(feed!U708,ROW($1:$25),1))*
ROW($1:$25),0),ROW($1:$25))+1,1)*10^ROW($1:$25)/10)</f>
        <v>0</v>
      </c>
      <c r="N274">
        <f>feed!O708</f>
        <v>0</v>
      </c>
      <c r="O274" t="str">
        <f>feed!P708</f>
        <v>Powerful</v>
      </c>
      <c r="P274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15810</v>
      </c>
      <c r="Q274" s="5">
        <f>feed!V708</f>
        <v>0</v>
      </c>
      <c r="R274" t="str">
        <f>feed!S708</f>
        <v>http://blocgame.com/stats.php?id=60288</v>
      </c>
      <c r="S274" s="5" t="str">
        <f>feed!W708</f>
        <v>Gandhi-like</v>
      </c>
    </row>
    <row r="275" spans="1:19" x14ac:dyDescent="0.25">
      <c r="A275" t="str">
        <f>feed!A552</f>
        <v>Teganu</v>
      </c>
      <c r="B275" t="str">
        <f>feed!B552</f>
        <v>awangTranung</v>
      </c>
      <c r="C275" t="str">
        <f>feed!K552</f>
        <v>The Eastern Sea</v>
      </c>
      <c r="D275">
        <f>SUMPRODUCT(MID(0&amp;feed!D552,LARGE(INDEX(ISNUMBER(--MID(feed!D552,ROW($1:$25),1))*
ROW($1:$25),0),ROW($1:$25))+1,1)*10^ROW($1:$25)/10)</f>
        <v>8</v>
      </c>
      <c r="E275">
        <f>SUMPRODUCT(MID(0&amp;feed!E552,LARGE(INDEX(ISNUMBER(--MID(feed!E552,ROW($1:$25),1))*
ROW($1:$25),0),ROW($1:$25))+1,1)*10^ROW($1:$25)/10)</f>
        <v>1</v>
      </c>
      <c r="F275" t="str">
        <f>feed!F552</f>
        <v>First World War surplus</v>
      </c>
      <c r="G275">
        <f>SUMPRODUCT(MID(0&amp;feed!G552,LARGE(INDEX(ISNUMBER(--MID(feed!G552,ROW($1:$25),1))*
ROW($1:$25),0),ROW($1:$25))+1,1)*10^ROW($1:$25)/10)</f>
        <v>2</v>
      </c>
      <c r="H275" t="str">
        <f>feed!H552</f>
        <v>Standard</v>
      </c>
      <c r="I275">
        <f>SUMPRODUCT(MID(0&amp;feed!I552,LARGE(INDEX(ISNUMBER(--MID(feed!I552,ROW($1:$25),1))*
ROW($1:$25),0),ROW($1:$25))+1,1)*10^ROW($1:$25)/10)</f>
        <v>18</v>
      </c>
      <c r="J275">
        <f>SUMPRODUCT(MID(0&amp;feed!L552,LARGE(INDEX(ISNUMBER(--MID(feed!L552,ROW($1:$25),1))*
ROW($1:$25),0),ROW($1:$25))+1,1)*10^ROW($1:$25)/10)</f>
        <v>1348</v>
      </c>
      <c r="K275">
        <f>SUMPRODUCT(MID(0&amp;feed!T552,LARGE(INDEX(ISNUMBER(--MID(feed!T552,ROW($1:$25),1))*
ROW($1:$25),0),ROW($1:$25))+1,1)*10^ROW($1:$25)/10)</f>
        <v>256</v>
      </c>
      <c r="L275" t="str">
        <f>feed!N552</f>
        <v>East Indies</v>
      </c>
      <c r="M275">
        <f>SUMPRODUCT(MID(0&amp;feed!U552,LARGE(INDEX(ISNUMBER(--MID(feed!U552,ROW($1:$25),1))*
ROW($1:$25),0),ROW($1:$25))+1,1)*10^ROW($1:$25)/10)</f>
        <v>0</v>
      </c>
      <c r="N275" t="str">
        <f>feed!O552</f>
        <v>Untapped</v>
      </c>
      <c r="O275" t="str">
        <f>feed!P552</f>
        <v>Mediocre</v>
      </c>
      <c r="P275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11009</v>
      </c>
      <c r="Q275" s="5">
        <f>feed!V552</f>
        <v>0</v>
      </c>
      <c r="R275" t="str">
        <f>feed!S552</f>
        <v>http://blocgame.com/stats.php?id=60668</v>
      </c>
      <c r="S275" s="5" t="str">
        <f>feed!W552</f>
        <v>Gandhi-like</v>
      </c>
    </row>
    <row r="276" spans="1:19" x14ac:dyDescent="0.25">
      <c r="A276" t="str">
        <f>feed!A986</f>
        <v>Minahasa</v>
      </c>
      <c r="B276" t="str">
        <f>feed!B986</f>
        <v>Sumual</v>
      </c>
      <c r="C276">
        <f>feed!K986</f>
        <v>0</v>
      </c>
      <c r="D276">
        <f>SUMPRODUCT(MID(0&amp;feed!D986,LARGE(INDEX(ISNUMBER(--MID(feed!D986,ROW($1:$25),1))*
ROW($1:$25),0),ROW($1:$25))+1,1)*10^ROW($1:$25)/10)</f>
        <v>19</v>
      </c>
      <c r="E276">
        <f>SUMPRODUCT(MID(0&amp;feed!E986,LARGE(INDEX(ISNUMBER(--MID(feed!E986,ROW($1:$25),1))*
ROW($1:$25),0),ROW($1:$25))+1,1)*10^ROW($1:$25)/10)</f>
        <v>0</v>
      </c>
      <c r="F276" t="str">
        <f>feed!F986</f>
        <v>First World War surplus</v>
      </c>
      <c r="G276">
        <f>SUMPRODUCT(MID(0&amp;feed!G986,LARGE(INDEX(ISNUMBER(--MID(feed!G986,ROW($1:$25),1))*
ROW($1:$25),0),ROW($1:$25))+1,1)*10^ROW($1:$25)/10)</f>
        <v>0</v>
      </c>
      <c r="H276" t="str">
        <f>feed!H986</f>
        <v>Good</v>
      </c>
      <c r="I276">
        <f>SUMPRODUCT(MID(0&amp;feed!I986,LARGE(INDEX(ISNUMBER(--MID(feed!I986,ROW($1:$25),1))*
ROW($1:$25),0),ROW($1:$25))+1,1)*10^ROW($1:$25)/10)</f>
        <v>160</v>
      </c>
      <c r="J276">
        <f>SUMPRODUCT(MID(0&amp;feed!L986,LARGE(INDEX(ISNUMBER(--MID(feed!L986,ROW($1:$25),1))*
ROW($1:$25),0),ROW($1:$25))+1,1)*10^ROW($1:$25)/10)</f>
        <v>275</v>
      </c>
      <c r="K276">
        <f>SUMPRODUCT(MID(0&amp;feed!T986,LARGE(INDEX(ISNUMBER(--MID(feed!T986,ROW($1:$25),1))*
ROW($1:$25),0),ROW($1:$25))+1,1)*10^ROW($1:$25)/10)</f>
        <v>256</v>
      </c>
      <c r="L276" t="str">
        <f>feed!N986</f>
        <v>East Indies</v>
      </c>
      <c r="M276">
        <f>SUMPRODUCT(MID(0&amp;feed!U986,LARGE(INDEX(ISNUMBER(--MID(feed!U986,ROW($1:$25),1))*
ROW($1:$25),0),ROW($1:$25))+1,1)*10^ROW($1:$25)/10)</f>
        <v>0</v>
      </c>
      <c r="N276" t="str">
        <f>feed!O986</f>
        <v>Untapped</v>
      </c>
      <c r="O276" t="str">
        <f>feed!P986</f>
        <v>None</v>
      </c>
      <c r="P276" s="4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>20000</v>
      </c>
      <c r="Q276" s="5">
        <f>feed!V986</f>
        <v>0</v>
      </c>
      <c r="R276" t="str">
        <f>feed!S986</f>
        <v>http://blocgame.com/stats.php?id=61360</v>
      </c>
      <c r="S276" s="5" t="str">
        <f>feed!W986</f>
        <v>Normal</v>
      </c>
    </row>
    <row r="277" spans="1:19" x14ac:dyDescent="0.25">
      <c r="A277" t="str">
        <f>feed!A519</f>
        <v>staminamina</v>
      </c>
      <c r="B277" t="str">
        <f>feed!B519</f>
        <v>nazayie</v>
      </c>
      <c r="C277" t="str">
        <f>feed!K519</f>
        <v>ASEANG</v>
      </c>
      <c r="D277">
        <f>SUMPRODUCT(MID(0&amp;feed!D519,LARGE(INDEX(ISNUMBER(--MID(feed!D519,ROW($1:$25),1))*
ROW($1:$25),0),ROW($1:$25))+1,1)*10^ROW($1:$25)/10)</f>
        <v>26</v>
      </c>
      <c r="E277">
        <f>SUMPRODUCT(MID(0&amp;feed!E519,LARGE(INDEX(ISNUMBER(--MID(feed!E519,ROW($1:$25),1))*
ROW($1:$25),0),ROW($1:$25))+1,1)*10^ROW($1:$25)/10)</f>
        <v>2</v>
      </c>
      <c r="F277" t="str">
        <f>feed!F519</f>
        <v>Second World War surplus</v>
      </c>
      <c r="G277">
        <f>SUMPRODUCT(MID(0&amp;feed!G519,LARGE(INDEX(ISNUMBER(--MID(feed!G519,ROW($1:$25),1))*
ROW($1:$25),0),ROW($1:$25))+1,1)*10^ROW($1:$25)/10)</f>
        <v>3</v>
      </c>
      <c r="H277" t="str">
        <f>feed!H519</f>
        <v>Elite</v>
      </c>
      <c r="I277">
        <f>SUMPRODUCT(MID(0&amp;feed!I519,LARGE(INDEX(ISNUMBER(--MID(feed!I519,ROW($1:$25),1))*
ROW($1:$25),0),ROW($1:$25))+1,1)*10^ROW($1:$25)/10)</f>
        <v>2</v>
      </c>
      <c r="J277">
        <f>SUMPRODUCT(MID(0&amp;feed!L519,LARGE(INDEX(ISNUMBER(--MID(feed!L519,ROW($1:$25),1))*
ROW($1:$25),0),ROW($1:$25))+1,1)*10^ROW($1:$25)/10)</f>
        <v>1740</v>
      </c>
      <c r="K277">
        <f>SUMPRODUCT(MID(0&amp;feed!T519,LARGE(INDEX(ISNUMBER(--MID(feed!T519,ROW($1:$25),1))*
ROW($1:$25),0),ROW($1:$25))+1,1)*10^ROW($1:$25)/10)</f>
        <v>255</v>
      </c>
      <c r="L277" t="str">
        <f>feed!N519</f>
        <v>East Indies</v>
      </c>
      <c r="M277">
        <f>SUMPRODUCT(MID(0&amp;feed!U519,LARGE(INDEX(ISNUMBER(--MID(feed!U519,ROW($1:$25),1))*
ROW($1:$25),0),ROW($1:$25))+1,1)*10^ROW($1:$25)/10)</f>
        <v>0</v>
      </c>
      <c r="N277" t="str">
        <f>feed!O519</f>
        <v>Depleted</v>
      </c>
      <c r="O277" t="str">
        <f>feed!P519</f>
        <v>Mediocre</v>
      </c>
      <c r="P277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20000</v>
      </c>
      <c r="Q277" s="5">
        <f>feed!V519</f>
        <v>0</v>
      </c>
      <c r="R277" t="str">
        <f>feed!S519</f>
        <v>http://blocgame.com/stats.php?id=60523</v>
      </c>
      <c r="S277" s="5" t="str">
        <f>feed!W519</f>
        <v>Gandhi-like</v>
      </c>
    </row>
    <row r="278" spans="1:19" x14ac:dyDescent="0.25">
      <c r="A278" t="str">
        <f>feed!A907</f>
        <v>2d NVA corp</v>
      </c>
      <c r="B278" t="str">
        <f>feed!B907</f>
        <v>Maj Gen Hu an</v>
      </c>
      <c r="C278">
        <f>feed!K907</f>
        <v>0</v>
      </c>
      <c r="D278">
        <f>SUMPRODUCT(MID(0&amp;feed!D907,LARGE(INDEX(ISNUMBER(--MID(feed!D907,ROW($1:$25),1))*
ROW($1:$25),0),ROW($1:$25))+1,1)*10^ROW($1:$25)/10)</f>
        <v>20</v>
      </c>
      <c r="E278">
        <f>SUMPRODUCT(MID(0&amp;feed!E907,LARGE(INDEX(ISNUMBER(--MID(feed!E907,ROW($1:$25),1))*
ROW($1:$25),0),ROW($1:$25))+1,1)*10^ROW($1:$25)/10)</f>
        <v>0</v>
      </c>
      <c r="F278" t="str">
        <f>feed!F907</f>
        <v>Finest of the 19th century</v>
      </c>
      <c r="G278">
        <f>SUMPRODUCT(MID(0&amp;feed!G907,LARGE(INDEX(ISNUMBER(--MID(feed!G907,ROW($1:$25),1))*
ROW($1:$25),0),ROW($1:$25))+1,1)*10^ROW($1:$25)/10)</f>
        <v>0</v>
      </c>
      <c r="H278" t="str">
        <f>feed!H907</f>
        <v>Standard</v>
      </c>
      <c r="I278">
        <f>SUMPRODUCT(MID(0&amp;feed!I907,LARGE(INDEX(ISNUMBER(--MID(feed!I907,ROW($1:$25),1))*
ROW($1:$25),0),ROW($1:$25))+1,1)*10^ROW($1:$25)/10)</f>
        <v>76</v>
      </c>
      <c r="J278">
        <f>SUMPRODUCT(MID(0&amp;feed!L907,LARGE(INDEX(ISNUMBER(--MID(feed!L907,ROW($1:$25),1))*
ROW($1:$25),0),ROW($1:$25))+1,1)*10^ROW($1:$25)/10)</f>
        <v>324</v>
      </c>
      <c r="K278">
        <f>SUMPRODUCT(MID(0&amp;feed!T907,LARGE(INDEX(ISNUMBER(--MID(feed!T907,ROW($1:$25),1))*
ROW($1:$25),0),ROW($1:$25))+1,1)*10^ROW($1:$25)/10)</f>
        <v>247</v>
      </c>
      <c r="L278" t="str">
        <f>feed!N907</f>
        <v>Indochina</v>
      </c>
      <c r="M278">
        <f>SUMPRODUCT(MID(0&amp;feed!U907,LARGE(INDEX(ISNUMBER(--MID(feed!U907,ROW($1:$25),1))*
ROW($1:$25),0),ROW($1:$25))+1,1)*10^ROW($1:$25)/10)</f>
        <v>0</v>
      </c>
      <c r="N278" t="str">
        <f>feed!O907</f>
        <v>Untapped</v>
      </c>
      <c r="O278" t="str">
        <f>feed!P907</f>
        <v>None</v>
      </c>
      <c r="P278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278" s="5">
        <f>feed!V907</f>
        <v>0</v>
      </c>
      <c r="R278" t="str">
        <f>feed!S907</f>
        <v>http://blocgame.com/stats.php?id=61478</v>
      </c>
      <c r="S278" s="5" t="str">
        <f>feed!W907</f>
        <v>Nice</v>
      </c>
    </row>
    <row r="279" spans="1:19" x14ac:dyDescent="0.25">
      <c r="A279" t="str">
        <f>feed!A235</f>
        <v>Subcon</v>
      </c>
      <c r="B279" t="str">
        <f>feed!B235</f>
        <v>Sybalus</v>
      </c>
      <c r="C279" t="str">
        <f>feed!K235</f>
        <v>Brotherhood of Nod</v>
      </c>
      <c r="D279">
        <f>SUMPRODUCT(MID(0&amp;feed!D235,LARGE(INDEX(ISNUMBER(--MID(feed!D235,ROW($1:$25),1))*
ROW($1:$25),0),ROW($1:$25))+1,1)*10^ROW($1:$25)/10)</f>
        <v>38</v>
      </c>
      <c r="E279">
        <f>SUMPRODUCT(MID(0&amp;feed!E235,LARGE(INDEX(ISNUMBER(--MID(feed!E235,ROW($1:$25),1))*
ROW($1:$25),0),ROW($1:$25))+1,1)*10^ROW($1:$25)/10)</f>
        <v>16</v>
      </c>
      <c r="F279" t="str">
        <f>feed!F235</f>
        <v>Vietnam War surplus</v>
      </c>
      <c r="G279">
        <f>SUMPRODUCT(MID(0&amp;feed!G235,LARGE(INDEX(ISNUMBER(--MID(feed!G235,ROW($1:$25),1))*
ROW($1:$25),0),ROW($1:$25))+1,1)*10^ROW($1:$25)/10)</f>
        <v>3</v>
      </c>
      <c r="H279" t="str">
        <f>feed!H235</f>
        <v>Elite</v>
      </c>
      <c r="I279">
        <f>SUMPRODUCT(MID(0&amp;feed!I235,LARGE(INDEX(ISNUMBER(--MID(feed!I235,ROW($1:$25),1))*
ROW($1:$25),0),ROW($1:$25))+1,1)*10^ROW($1:$25)/10)</f>
        <v>7</v>
      </c>
      <c r="J279">
        <f>SUMPRODUCT(MID(0&amp;feed!L235,LARGE(INDEX(ISNUMBER(--MID(feed!L235,ROW($1:$25),1))*
ROW($1:$25),0),ROW($1:$25))+1,1)*10^ROW($1:$25)/10)</f>
        <v>6500</v>
      </c>
      <c r="K279">
        <f>SUMPRODUCT(MID(0&amp;feed!T235,LARGE(INDEX(ISNUMBER(--MID(feed!T235,ROW($1:$25),1))*
ROW($1:$25),0),ROW($1:$25))+1,1)*10^ROW($1:$25)/10)</f>
        <v>245</v>
      </c>
      <c r="L279" t="str">
        <f>feed!N235</f>
        <v>East Africa</v>
      </c>
      <c r="M279">
        <f>SUMPRODUCT(MID(0&amp;feed!U235,LARGE(INDEX(ISNUMBER(--MID(feed!U235,ROW($1:$25),1))*
ROW($1:$25),0),ROW($1:$25))+1,1)*10^ROW($1:$25)/10)</f>
        <v>0</v>
      </c>
      <c r="N279">
        <f>feed!O235</f>
        <v>0</v>
      </c>
      <c r="O279" t="str">
        <f>feed!P235</f>
        <v>Large</v>
      </c>
      <c r="P279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11120</v>
      </c>
      <c r="Q279" s="5">
        <f>feed!V235</f>
        <v>0</v>
      </c>
      <c r="R279" t="str">
        <f>feed!S235</f>
        <v>http://blocgame.com/stats.php?id=53099</v>
      </c>
      <c r="S279" s="5" t="str">
        <f>feed!W235</f>
        <v>Gandhi-like</v>
      </c>
    </row>
    <row r="280" spans="1:19" x14ac:dyDescent="0.25">
      <c r="A280" t="str">
        <f>feed!A795</f>
        <v>Haryana</v>
      </c>
      <c r="B280" t="str">
        <f>feed!B795</f>
        <v>Sean Phillips</v>
      </c>
      <c r="C280" t="str">
        <f>feed!K795</f>
        <v>Indian Confederation</v>
      </c>
      <c r="D280">
        <f>SUMPRODUCT(MID(0&amp;feed!D795,LARGE(INDEX(ISNUMBER(--MID(feed!D795,ROW($1:$25),1))*
ROW($1:$25),0),ROW($1:$25))+1,1)*10^ROW($1:$25)/10)</f>
        <v>19</v>
      </c>
      <c r="E280">
        <f>SUMPRODUCT(MID(0&amp;feed!E795,LARGE(INDEX(ISNUMBER(--MID(feed!E795,ROW($1:$25),1))*
ROW($1:$25),0),ROW($1:$25))+1,1)*10^ROW($1:$25)/10)</f>
        <v>0</v>
      </c>
      <c r="F280" t="str">
        <f>feed!F795</f>
        <v>Finest of the 19th century</v>
      </c>
      <c r="G280">
        <f>SUMPRODUCT(MID(0&amp;feed!G795,LARGE(INDEX(ISNUMBER(--MID(feed!G795,ROW($1:$25),1))*
ROW($1:$25),0),ROW($1:$25))+1,1)*10^ROW($1:$25)/10)</f>
        <v>0</v>
      </c>
      <c r="H280" t="str">
        <f>feed!H795</f>
        <v>Standard</v>
      </c>
      <c r="I280">
        <f>SUMPRODUCT(MID(0&amp;feed!I795,LARGE(INDEX(ISNUMBER(--MID(feed!I795,ROW($1:$25),1))*
ROW($1:$25),0),ROW($1:$25))+1,1)*10^ROW($1:$25)/10)</f>
        <v>45</v>
      </c>
      <c r="J280">
        <f>SUMPRODUCT(MID(0&amp;feed!L795,LARGE(INDEX(ISNUMBER(--MID(feed!L795,ROW($1:$25),1))*
ROW($1:$25),0),ROW($1:$25))+1,1)*10^ROW($1:$25)/10)</f>
        <v>397</v>
      </c>
      <c r="K280">
        <f>SUMPRODUCT(MID(0&amp;feed!T795,LARGE(INDEX(ISNUMBER(--MID(feed!T795,ROW($1:$25),1))*
ROW($1:$25),0),ROW($1:$25))+1,1)*10^ROW($1:$25)/10)</f>
        <v>245</v>
      </c>
      <c r="L280" t="str">
        <f>feed!N795</f>
        <v>The Subcontinent</v>
      </c>
      <c r="M280">
        <f>SUMPRODUCT(MID(0&amp;feed!U795,LARGE(INDEX(ISNUMBER(--MID(feed!U795,ROW($1:$25),1))*
ROW($1:$25),0),ROW($1:$25))+1,1)*10^ROW($1:$25)/10)</f>
        <v>0</v>
      </c>
      <c r="N280" t="str">
        <f>feed!O795</f>
        <v>Untapped</v>
      </c>
      <c r="O280" t="str">
        <f>feed!P795</f>
        <v>Meagre</v>
      </c>
      <c r="P280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20398</v>
      </c>
      <c r="Q280" s="5">
        <f>feed!V795</f>
        <v>0</v>
      </c>
      <c r="R280" t="str">
        <f>feed!S795</f>
        <v>http://blocgame.com/stats.php?id=60167</v>
      </c>
      <c r="S280" s="5" t="str">
        <f>feed!W795</f>
        <v>Good</v>
      </c>
    </row>
    <row r="281" spans="1:19" x14ac:dyDescent="0.25">
      <c r="A281" t="str">
        <f>feed!A385</f>
        <v>SS-Amazonien</v>
      </c>
      <c r="B281" t="str">
        <f>feed!B385</f>
        <v>Mengele-chan</v>
      </c>
      <c r="C281" t="str">
        <f>feed!K385</f>
        <v>Brotherhood of Nod</v>
      </c>
      <c r="D281">
        <f>SUMPRODUCT(MID(0&amp;feed!D385,LARGE(INDEX(ISNUMBER(--MID(feed!D385,ROW($1:$25),1))*
ROW($1:$25),0),ROW($1:$25))+1,1)*10^ROW($1:$25)/10)</f>
        <v>99</v>
      </c>
      <c r="E281">
        <f>SUMPRODUCT(MID(0&amp;feed!E385,LARGE(INDEX(ISNUMBER(--MID(feed!E385,ROW($1:$25),1))*
ROW($1:$25),0),ROW($1:$25))+1,1)*10^ROW($1:$25)/10)</f>
        <v>5</v>
      </c>
      <c r="F281" t="str">
        <f>feed!F385</f>
        <v>Vietnam War surplus</v>
      </c>
      <c r="G281">
        <f>SUMPRODUCT(MID(0&amp;feed!G385,LARGE(INDEX(ISNUMBER(--MID(feed!G385,ROW($1:$25),1))*
ROW($1:$25),0),ROW($1:$25))+1,1)*10^ROW($1:$25)/10)</f>
        <v>4</v>
      </c>
      <c r="H281" t="str">
        <f>feed!H385</f>
        <v>Good</v>
      </c>
      <c r="I281">
        <f>SUMPRODUCT(MID(0&amp;feed!I385,LARGE(INDEX(ISNUMBER(--MID(feed!I385,ROW($1:$25),1))*
ROW($1:$25),0),ROW($1:$25))+1,1)*10^ROW($1:$25)/10)</f>
        <v>68</v>
      </c>
      <c r="J281">
        <f>SUMPRODUCT(MID(0&amp;feed!L385,LARGE(INDEX(ISNUMBER(--MID(feed!L385,ROW($1:$25),1))*
ROW($1:$25),0),ROW($1:$25))+1,1)*10^ROW($1:$25)/10)</f>
        <v>3155</v>
      </c>
      <c r="K281">
        <f>SUMPRODUCT(MID(0&amp;feed!T385,LARGE(INDEX(ISNUMBER(--MID(feed!T385,ROW($1:$25),1))*
ROW($1:$25),0),ROW($1:$25))+1,1)*10^ROW($1:$25)/10)</f>
        <v>244</v>
      </c>
      <c r="L281" t="str">
        <f>feed!N385</f>
        <v>Amazonia</v>
      </c>
      <c r="M281">
        <f>SUMPRODUCT(MID(0&amp;feed!U385,LARGE(INDEX(ISNUMBER(--MID(feed!U385,ROW($1:$25),1))*
ROW($1:$25),0),ROW($1:$25))+1,1)*10^ROW($1:$25)/10)</f>
        <v>0</v>
      </c>
      <c r="N281" t="str">
        <f>feed!O385</f>
        <v>Untapped</v>
      </c>
      <c r="O281" t="str">
        <f>feed!P385</f>
        <v>Very Powerful</v>
      </c>
      <c r="P281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30051</v>
      </c>
      <c r="Q281" s="5">
        <f>feed!V385</f>
        <v>0</v>
      </c>
      <c r="R281" t="str">
        <f>feed!S385</f>
        <v>http://blocgame.com/stats.php?id=49589</v>
      </c>
      <c r="S281" s="5" t="str">
        <f>feed!W385</f>
        <v>Gandhi-like</v>
      </c>
    </row>
    <row r="282" spans="1:19" x14ac:dyDescent="0.25">
      <c r="A282" t="str">
        <f>feed!A794</f>
        <v>Gorka</v>
      </c>
      <c r="B282" t="str">
        <f>feed!B794</f>
        <v>blump</v>
      </c>
      <c r="C282" t="str">
        <f>feed!K794</f>
        <v>the meepining</v>
      </c>
      <c r="D282">
        <f>SUMPRODUCT(MID(0&amp;feed!D794,LARGE(INDEX(ISNUMBER(--MID(feed!D794,ROW($1:$25),1))*
ROW($1:$25),0),ROW($1:$25))+1,1)*10^ROW($1:$25)/10)</f>
        <v>10</v>
      </c>
      <c r="E282">
        <f>SUMPRODUCT(MID(0&amp;feed!E794,LARGE(INDEX(ISNUMBER(--MID(feed!E794,ROW($1:$25),1))*
ROW($1:$25),0),ROW($1:$25))+1,1)*10^ROW($1:$25)/10)</f>
        <v>0</v>
      </c>
      <c r="F282" t="str">
        <f>feed!F794</f>
        <v>First World War surplus</v>
      </c>
      <c r="G282">
        <f>SUMPRODUCT(MID(0&amp;feed!G794,LARGE(INDEX(ISNUMBER(--MID(feed!G794,ROW($1:$25),1))*
ROW($1:$25),0),ROW($1:$25))+1,1)*10^ROW($1:$25)/10)</f>
        <v>1</v>
      </c>
      <c r="H282" t="str">
        <f>feed!H794</f>
        <v>Standard</v>
      </c>
      <c r="I282">
        <f>SUMPRODUCT(MID(0&amp;feed!I794,LARGE(INDEX(ISNUMBER(--MID(feed!I794,ROW($1:$25),1))*
ROW($1:$25),0),ROW($1:$25))+1,1)*10^ROW($1:$25)/10)</f>
        <v>95</v>
      </c>
      <c r="J282">
        <f>SUMPRODUCT(MID(0&amp;feed!L794,LARGE(INDEX(ISNUMBER(--MID(feed!L794,ROW($1:$25),1))*
ROW($1:$25),0),ROW($1:$25))+1,1)*10^ROW($1:$25)/10)</f>
        <v>407</v>
      </c>
      <c r="K282">
        <f>SUMPRODUCT(MID(0&amp;feed!T794,LARGE(INDEX(ISNUMBER(--MID(feed!T794,ROW($1:$25),1))*
ROW($1:$25),0),ROW($1:$25))+1,1)*10^ROW($1:$25)/10)</f>
        <v>242</v>
      </c>
      <c r="L282" t="str">
        <f>feed!N794</f>
        <v>The Subcontinent</v>
      </c>
      <c r="M282">
        <f>SUMPRODUCT(MID(0&amp;feed!U794,LARGE(INDEX(ISNUMBER(--MID(feed!U794,ROW($1:$25),1))*
ROW($1:$25),0),ROW($1:$25))+1,1)*10^ROW($1:$25)/10)</f>
        <v>0</v>
      </c>
      <c r="N282">
        <f>feed!O794</f>
        <v>0</v>
      </c>
      <c r="O282" t="str">
        <f>feed!P794</f>
        <v>None</v>
      </c>
      <c r="P282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11345</v>
      </c>
      <c r="Q282" s="5">
        <f>feed!V794</f>
        <v>0</v>
      </c>
      <c r="R282" t="str">
        <f>feed!S794</f>
        <v>http://blocgame.com/stats.php?id=58854</v>
      </c>
      <c r="S282" s="5" t="str">
        <f>feed!W794</f>
        <v>Normal</v>
      </c>
    </row>
    <row r="283" spans="1:19" x14ac:dyDescent="0.25">
      <c r="A283" t="str">
        <f>feed!A516</f>
        <v>Malayo</v>
      </c>
      <c r="B283" t="str">
        <f>feed!B516</f>
        <v>Syafiq_mohd</v>
      </c>
      <c r="C283" t="str">
        <f>feed!K516</f>
        <v>ASEANG</v>
      </c>
      <c r="D283">
        <f>SUMPRODUCT(MID(0&amp;feed!D516,LARGE(INDEX(ISNUMBER(--MID(feed!D516,ROW($1:$25),1))*
ROW($1:$25),0),ROW($1:$25))+1,1)*10^ROW($1:$25)/10)</f>
        <v>55</v>
      </c>
      <c r="E283">
        <f>SUMPRODUCT(MID(0&amp;feed!E516,LARGE(INDEX(ISNUMBER(--MID(feed!E516,ROW($1:$25),1))*
ROW($1:$25),0),ROW($1:$25))+1,1)*10^ROW($1:$25)/10)</f>
        <v>4</v>
      </c>
      <c r="F283" t="str">
        <f>feed!F516</f>
        <v>Second World War surplus</v>
      </c>
      <c r="G283">
        <f>SUMPRODUCT(MID(0&amp;feed!G516,LARGE(INDEX(ISNUMBER(--MID(feed!G516,ROW($1:$25),1))*
ROW($1:$25),0),ROW($1:$25))+1,1)*10^ROW($1:$25)/10)</f>
        <v>3</v>
      </c>
      <c r="H283" t="str">
        <f>feed!H516</f>
        <v>Elite</v>
      </c>
      <c r="I283">
        <f>SUMPRODUCT(MID(0&amp;feed!I516,LARGE(INDEX(ISNUMBER(--MID(feed!I516,ROW($1:$25),1))*
ROW($1:$25),0),ROW($1:$25))+1,1)*10^ROW($1:$25)/10)</f>
        <v>0</v>
      </c>
      <c r="J283">
        <f>SUMPRODUCT(MID(0&amp;feed!L516,LARGE(INDEX(ISNUMBER(--MID(feed!L516,ROW($1:$25),1))*
ROW($1:$25),0),ROW($1:$25))+1,1)*10^ROW($1:$25)/10)</f>
        <v>1792</v>
      </c>
      <c r="K283">
        <f>SUMPRODUCT(MID(0&amp;feed!T516,LARGE(INDEX(ISNUMBER(--MID(feed!T516,ROW($1:$25),1))*
ROW($1:$25),0),ROW($1:$25))+1,1)*10^ROW($1:$25)/10)</f>
        <v>240</v>
      </c>
      <c r="L283" t="str">
        <f>feed!N516</f>
        <v>East Indies</v>
      </c>
      <c r="M283">
        <f>SUMPRODUCT(MID(0&amp;feed!U516,LARGE(INDEX(ISNUMBER(--MID(feed!U516,ROW($1:$25),1))*
ROW($1:$25),0),ROW($1:$25))+1,1)*10^ROW($1:$25)/10)</f>
        <v>0</v>
      </c>
      <c r="N283" t="str">
        <f>feed!O516</f>
        <v>Untapped</v>
      </c>
      <c r="O283" t="str">
        <f>feed!P516</f>
        <v>Large</v>
      </c>
      <c r="P283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24035</v>
      </c>
      <c r="Q283" s="5">
        <f>feed!V516</f>
        <v>0</v>
      </c>
      <c r="R283" t="str">
        <f>feed!S516</f>
        <v>http://blocgame.com/stats.php?id=60631</v>
      </c>
      <c r="S283" s="5" t="str">
        <f>feed!W516</f>
        <v>Gandhi-like</v>
      </c>
    </row>
    <row r="284" spans="1:19" x14ac:dyDescent="0.25">
      <c r="A284" t="str">
        <f>feed!A486</f>
        <v>District 13</v>
      </c>
      <c r="B284" t="str">
        <f>feed!B486</f>
        <v>Ash Ferguson</v>
      </c>
      <c r="C284" t="str">
        <f>feed!K486</f>
        <v>The High Council</v>
      </c>
      <c r="D284">
        <f>SUMPRODUCT(MID(0&amp;feed!D486,LARGE(INDEX(ISNUMBER(--MID(feed!D486,ROW($1:$25),1))*
ROW($1:$25),0),ROW($1:$25))+1,1)*10^ROW($1:$25)/10)</f>
        <v>30</v>
      </c>
      <c r="E284">
        <f>SUMPRODUCT(MID(0&amp;feed!E486,LARGE(INDEX(ISNUMBER(--MID(feed!E486,ROW($1:$25),1))*
ROW($1:$25),0),ROW($1:$25))+1,1)*10^ROW($1:$25)/10)</f>
        <v>3</v>
      </c>
      <c r="F284" t="str">
        <f>feed!F486</f>
        <v>Second World War surplus</v>
      </c>
      <c r="G284">
        <f>SUMPRODUCT(MID(0&amp;feed!G486,LARGE(INDEX(ISNUMBER(--MID(feed!G486,ROW($1:$25),1))*
ROW($1:$25),0),ROW($1:$25))+1,1)*10^ROW($1:$25)/10)</f>
        <v>2</v>
      </c>
      <c r="H284" t="str">
        <f>feed!H486</f>
        <v>Undisciplined Rabble</v>
      </c>
      <c r="I284">
        <f>SUMPRODUCT(MID(0&amp;feed!I486,LARGE(INDEX(ISNUMBER(--MID(feed!I486,ROW($1:$25),1))*
ROW($1:$25),0),ROW($1:$25))+1,1)*10^ROW($1:$25)/10)</f>
        <v>153</v>
      </c>
      <c r="J284">
        <f>SUMPRODUCT(MID(0&amp;feed!L486,LARGE(INDEX(ISNUMBER(--MID(feed!L486,ROW($1:$25),1))*
ROW($1:$25),0),ROW($1:$25))+1,1)*10^ROW($1:$25)/10)</f>
        <v>1907</v>
      </c>
      <c r="K284">
        <f>SUMPRODUCT(MID(0&amp;feed!T486,LARGE(INDEX(ISNUMBER(--MID(feed!T486,ROW($1:$25),1))*
ROW($1:$25),0),ROW($1:$25))+1,1)*10^ROW($1:$25)/10)</f>
        <v>237</v>
      </c>
      <c r="L284" t="str">
        <f>feed!N486</f>
        <v>Pacific Rim</v>
      </c>
      <c r="M284">
        <f>SUMPRODUCT(MID(0&amp;feed!U486,LARGE(INDEX(ISNUMBER(--MID(feed!U486,ROW($1:$25),1))*
ROW($1:$25),0),ROW($1:$25))+1,1)*10^ROW($1:$25)/10)</f>
        <v>0</v>
      </c>
      <c r="N284" t="str">
        <f>feed!O486</f>
        <v>Untapped</v>
      </c>
      <c r="O284" t="str">
        <f>feed!P486</f>
        <v>Somewhat Large</v>
      </c>
      <c r="P284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18642</v>
      </c>
      <c r="Q284" s="5">
        <f>feed!V486</f>
        <v>0</v>
      </c>
      <c r="R284" t="str">
        <f>feed!S486</f>
        <v>http://blocgame.com/stats.php?id=60103</v>
      </c>
      <c r="S284" s="5" t="str">
        <f>feed!W486</f>
        <v>Gandhi-like</v>
      </c>
    </row>
    <row r="285" spans="1:19" x14ac:dyDescent="0.25">
      <c r="A285" t="str">
        <f>feed!A212</f>
        <v>Jumbonesia</v>
      </c>
      <c r="B285" t="str">
        <f>feed!B212</f>
        <v>Napalm Caesar</v>
      </c>
      <c r="C285" t="str">
        <f>feed!K212</f>
        <v>The High Council</v>
      </c>
      <c r="D285">
        <f>SUMPRODUCT(MID(0&amp;feed!D212,LARGE(INDEX(ISNUMBER(--MID(feed!D212,ROW($1:$25),1))*
ROW($1:$25),0),ROW($1:$25))+1,1)*10^ROW($1:$25)/10)</f>
        <v>96</v>
      </c>
      <c r="E285">
        <f>SUMPRODUCT(MID(0&amp;feed!E212,LARGE(INDEX(ISNUMBER(--MID(feed!E212,ROW($1:$25),1))*
ROW($1:$25),0),ROW($1:$25))+1,1)*10^ROW($1:$25)/10)</f>
        <v>13</v>
      </c>
      <c r="F285" t="str">
        <f>feed!F212</f>
        <v>Korean War surplus</v>
      </c>
      <c r="G285">
        <f>SUMPRODUCT(MID(0&amp;feed!G212,LARGE(INDEX(ISNUMBER(--MID(feed!G212,ROW($1:$25),1))*
ROW($1:$25),0),ROW($1:$25))+1,1)*10^ROW($1:$25)/10)</f>
        <v>6</v>
      </c>
      <c r="H285" t="str">
        <f>feed!H212</f>
        <v>Elite</v>
      </c>
      <c r="I285">
        <f>SUMPRODUCT(MID(0&amp;feed!I212,LARGE(INDEX(ISNUMBER(--MID(feed!I212,ROW($1:$25),1))*
ROW($1:$25),0),ROW($1:$25))+1,1)*10^ROW($1:$25)/10)</f>
        <v>0</v>
      </c>
      <c r="J285">
        <f>SUMPRODUCT(MID(0&amp;feed!L212,LARGE(INDEX(ISNUMBER(--MID(feed!L212,ROW($1:$25),1))*
ROW($1:$25),0),ROW($1:$25))+1,1)*10^ROW($1:$25)/10)</f>
        <v>6955</v>
      </c>
      <c r="K285">
        <f>SUMPRODUCT(MID(0&amp;feed!T212,LARGE(INDEX(ISNUMBER(--MID(feed!T212,ROW($1:$25),1))*
ROW($1:$25),0),ROW($1:$25))+1,1)*10^ROW($1:$25)/10)</f>
        <v>236</v>
      </c>
      <c r="L285" t="str">
        <f>feed!N212</f>
        <v>Pacific Rim</v>
      </c>
      <c r="M285">
        <f>SUMPRODUCT(MID(0&amp;feed!U212,LARGE(INDEX(ISNUMBER(--MID(feed!U212,ROW($1:$25),1))*
ROW($1:$25),0),ROW($1:$25))+1,1)*10^ROW($1:$25)/10)</f>
        <v>0</v>
      </c>
      <c r="N285" t="str">
        <f>feed!O212</f>
        <v>Plentiful</v>
      </c>
      <c r="O285" t="str">
        <f>feed!P212</f>
        <v>Very Powerful</v>
      </c>
      <c r="P285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25314</v>
      </c>
      <c r="Q285" s="5">
        <f>feed!V212</f>
        <v>0</v>
      </c>
      <c r="R285" t="str">
        <f>feed!S212</f>
        <v>http://blocgame.com/stats.php?id=58350</v>
      </c>
      <c r="S285" s="5" t="str">
        <f>feed!W212</f>
        <v>Questionable</v>
      </c>
    </row>
    <row r="286" spans="1:19" x14ac:dyDescent="0.25">
      <c r="A286" t="str">
        <f>feed!A682</f>
        <v>Daun Pisang</v>
      </c>
      <c r="B286" t="str">
        <f>feed!B682</f>
        <v>Shahidan</v>
      </c>
      <c r="C286">
        <f>feed!K682</f>
        <v>0</v>
      </c>
      <c r="D286">
        <f>SUMPRODUCT(MID(0&amp;feed!D682,LARGE(INDEX(ISNUMBER(--MID(feed!D682,ROW($1:$25),1))*
ROW($1:$25),0),ROW($1:$25))+1,1)*10^ROW($1:$25)/10)</f>
        <v>96</v>
      </c>
      <c r="E286">
        <f>SUMPRODUCT(MID(0&amp;feed!E682,LARGE(INDEX(ISNUMBER(--MID(feed!E682,ROW($1:$25),1))*
ROW($1:$25),0),ROW($1:$25))+1,1)*10^ROW($1:$25)/10)</f>
        <v>4</v>
      </c>
      <c r="F286" t="str">
        <f>feed!F682</f>
        <v>First World War surplus</v>
      </c>
      <c r="G286">
        <f>SUMPRODUCT(MID(0&amp;feed!G682,LARGE(INDEX(ISNUMBER(--MID(feed!G682,ROW($1:$25),1))*
ROW($1:$25),0),ROW($1:$25))+1,1)*10^ROW($1:$25)/10)</f>
        <v>3</v>
      </c>
      <c r="H286" t="str">
        <f>feed!H682</f>
        <v>Good</v>
      </c>
      <c r="I286">
        <f>SUMPRODUCT(MID(0&amp;feed!I682,LARGE(INDEX(ISNUMBER(--MID(feed!I682,ROW($1:$25),1))*
ROW($1:$25),0),ROW($1:$25))+1,1)*10^ROW($1:$25)/10)</f>
        <v>0</v>
      </c>
      <c r="J286">
        <f>SUMPRODUCT(MID(0&amp;feed!L682,LARGE(INDEX(ISNUMBER(--MID(feed!L682,ROW($1:$25),1))*
ROW($1:$25),0),ROW($1:$25))+1,1)*10^ROW($1:$25)/10)</f>
        <v>798</v>
      </c>
      <c r="K286">
        <f>SUMPRODUCT(MID(0&amp;feed!T682,LARGE(INDEX(ISNUMBER(--MID(feed!T682,ROW($1:$25),1))*
ROW($1:$25),0),ROW($1:$25))+1,1)*10^ROW($1:$25)/10)</f>
        <v>235</v>
      </c>
      <c r="L286" t="str">
        <f>feed!N682</f>
        <v>East Indies</v>
      </c>
      <c r="M286">
        <f>SUMPRODUCT(MID(0&amp;feed!U682,LARGE(INDEX(ISNUMBER(--MID(feed!U682,ROW($1:$25),1))*
ROW($1:$25),0),ROW($1:$25))+1,1)*10^ROW($1:$25)/10)</f>
        <v>0</v>
      </c>
      <c r="N286" t="str">
        <f>feed!O682</f>
        <v>Untapped</v>
      </c>
      <c r="O286" t="str">
        <f>feed!P682</f>
        <v>Powerful</v>
      </c>
      <c r="P286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20360</v>
      </c>
      <c r="Q286" s="5">
        <f>feed!V682</f>
        <v>0</v>
      </c>
      <c r="R286" t="str">
        <f>feed!S682</f>
        <v>http://blocgame.com/stats.php?id=60607</v>
      </c>
      <c r="S286" s="5" t="str">
        <f>feed!W682</f>
        <v>Gandhi-like</v>
      </c>
    </row>
    <row r="287" spans="1:19" x14ac:dyDescent="0.25">
      <c r="A287" t="str">
        <f>feed!A246</f>
        <v>Bermuda</v>
      </c>
      <c r="B287" t="str">
        <f>feed!B246</f>
        <v>London J. Collins</v>
      </c>
      <c r="C287" t="str">
        <f>feed!K246</f>
        <v>BAMF</v>
      </c>
      <c r="D287">
        <f>SUMPRODUCT(MID(0&amp;feed!D246,LARGE(INDEX(ISNUMBER(--MID(feed!D246,ROW($1:$25),1))*
ROW($1:$25),0),ROW($1:$25))+1,1)*10^ROW($1:$25)/10)</f>
        <v>101</v>
      </c>
      <c r="E287">
        <f>SUMPRODUCT(MID(0&amp;feed!E246,LARGE(INDEX(ISNUMBER(--MID(feed!E246,ROW($1:$25),1))*
ROW($1:$25),0),ROW($1:$25))+1,1)*10^ROW($1:$25)/10)</f>
        <v>4</v>
      </c>
      <c r="F287" t="str">
        <f>feed!F246</f>
        <v>Almost Modern</v>
      </c>
      <c r="G287">
        <f>SUMPRODUCT(MID(0&amp;feed!G246,LARGE(INDEX(ISNUMBER(--MID(feed!G246,ROW($1:$25),1))*
ROW($1:$25),0),ROW($1:$25))+1,1)*10^ROW($1:$25)/10)</f>
        <v>4</v>
      </c>
      <c r="H287" t="str">
        <f>feed!H246</f>
        <v>Elite</v>
      </c>
      <c r="I287">
        <f>SUMPRODUCT(MID(0&amp;feed!I246,LARGE(INDEX(ISNUMBER(--MID(feed!I246,ROW($1:$25),1))*
ROW($1:$25),0),ROW($1:$25))+1,1)*10^ROW($1:$25)/10)</f>
        <v>14</v>
      </c>
      <c r="J287">
        <f>SUMPRODUCT(MID(0&amp;feed!L246,LARGE(INDEX(ISNUMBER(--MID(feed!L246,ROW($1:$25),1))*
ROW($1:$25),0),ROW($1:$25))+1,1)*10^ROW($1:$25)/10)</f>
        <v>6066</v>
      </c>
      <c r="K287">
        <f>SUMPRODUCT(MID(0&amp;feed!T246,LARGE(INDEX(ISNUMBER(--MID(feed!T246,ROW($1:$25),1))*
ROW($1:$25),0),ROW($1:$25))+1,1)*10^ROW($1:$25)/10)</f>
        <v>229</v>
      </c>
      <c r="L287" t="str">
        <f>feed!N246</f>
        <v>Caribbean</v>
      </c>
      <c r="M287">
        <f>SUMPRODUCT(MID(0&amp;feed!U246,LARGE(INDEX(ISNUMBER(--MID(feed!U246,ROW($1:$25),1))*
ROW($1:$25),0),ROW($1:$25))+1,1)*10^ROW($1:$25)/10)</f>
        <v>0</v>
      </c>
      <c r="N287">
        <f>feed!O246</f>
        <v>0</v>
      </c>
      <c r="O287" t="str">
        <f>feed!P246</f>
        <v>Very Powerful</v>
      </c>
      <c r="P287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72742</v>
      </c>
      <c r="Q287" s="5">
        <f>feed!V246</f>
        <v>0</v>
      </c>
      <c r="R287" t="str">
        <f>feed!S246</f>
        <v>http://blocgame.com/stats.php?id=58252</v>
      </c>
      <c r="S287" s="5" t="str">
        <f>feed!W246</f>
        <v>Gandhi-like</v>
      </c>
    </row>
    <row r="288" spans="1:19" x14ac:dyDescent="0.25">
      <c r="A288" t="str">
        <f>feed!A769</f>
        <v>Cost Pobrecita</v>
      </c>
      <c r="B288" t="str">
        <f>feed!B769</f>
        <v>MUB3</v>
      </c>
      <c r="C288" t="str">
        <f>feed!K769</f>
        <v>The Federal Colonies</v>
      </c>
      <c r="D288">
        <f>SUMPRODUCT(MID(0&amp;feed!D769,LARGE(INDEX(ISNUMBER(--MID(feed!D769,ROW($1:$25),1))*
ROW($1:$25),0),ROW($1:$25))+1,1)*10^ROW($1:$25)/10)</f>
        <v>73</v>
      </c>
      <c r="E288">
        <f>SUMPRODUCT(MID(0&amp;feed!E769,LARGE(INDEX(ISNUMBER(--MID(feed!E769,ROW($1:$25),1))*
ROW($1:$25),0),ROW($1:$25))+1,1)*10^ROW($1:$25)/10)</f>
        <v>3</v>
      </c>
      <c r="F288" t="str">
        <f>feed!F769</f>
        <v>Second World War surplus</v>
      </c>
      <c r="G288">
        <f>SUMPRODUCT(MID(0&amp;feed!G769,LARGE(INDEX(ISNUMBER(--MID(feed!G769,ROW($1:$25),1))*
ROW($1:$25),0),ROW($1:$25))+1,1)*10^ROW($1:$25)/10)</f>
        <v>3</v>
      </c>
      <c r="H288" t="str">
        <f>feed!H769</f>
        <v>Standard</v>
      </c>
      <c r="I288">
        <f>SUMPRODUCT(MID(0&amp;feed!I769,LARGE(INDEX(ISNUMBER(--MID(feed!I769,ROW($1:$25),1))*
ROW($1:$25),0),ROW($1:$25))+1,1)*10^ROW($1:$25)/10)</f>
        <v>15</v>
      </c>
      <c r="J288">
        <f>SUMPRODUCT(MID(0&amp;feed!L769,LARGE(INDEX(ISNUMBER(--MID(feed!L769,ROW($1:$25),1))*
ROW($1:$25),0),ROW($1:$25))+1,1)*10^ROW($1:$25)/10)</f>
        <v>573</v>
      </c>
      <c r="K288">
        <f>SUMPRODUCT(MID(0&amp;feed!T769,LARGE(INDEX(ISNUMBER(--MID(feed!T769,ROW($1:$25),1))*
ROW($1:$25),0),ROW($1:$25))+1,1)*10^ROW($1:$25)/10)</f>
        <v>228</v>
      </c>
      <c r="L288" t="str">
        <f>feed!N769</f>
        <v>Caribbean</v>
      </c>
      <c r="M288">
        <f>SUMPRODUCT(MID(0&amp;feed!U769,LARGE(INDEX(ISNUMBER(--MID(feed!U769,ROW($1:$25),1))*
ROW($1:$25),0),ROW($1:$25))+1,1)*10^ROW($1:$25)/10)</f>
        <v>0</v>
      </c>
      <c r="N288" t="str">
        <f>feed!O769</f>
        <v>Untapped</v>
      </c>
      <c r="O288" t="str">
        <f>feed!P769</f>
        <v>Large</v>
      </c>
      <c r="P288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32801</v>
      </c>
      <c r="Q288" s="5">
        <f>feed!V769</f>
        <v>0</v>
      </c>
      <c r="R288" t="str">
        <f>feed!S769</f>
        <v>http://blocgame.com/stats.php?id=48534</v>
      </c>
      <c r="S288" s="5" t="str">
        <f>feed!W769</f>
        <v>Gandhi-like</v>
      </c>
    </row>
    <row r="289" spans="1:19" x14ac:dyDescent="0.25">
      <c r="A289" t="str">
        <f>feed!A498</f>
        <v>Gate2</v>
      </c>
      <c r="B289" t="str">
        <f>feed!B498</f>
        <v>TheGate 2</v>
      </c>
      <c r="C289" t="str">
        <f>feed!K498</f>
        <v>The High Council</v>
      </c>
      <c r="D289">
        <f>SUMPRODUCT(MID(0&amp;feed!D498,LARGE(INDEX(ISNUMBER(--MID(feed!D498,ROW($1:$25),1))*
ROW($1:$25),0),ROW($1:$25))+1,1)*10^ROW($1:$25)/10)</f>
        <v>30</v>
      </c>
      <c r="E289">
        <f>SUMPRODUCT(MID(0&amp;feed!E498,LARGE(INDEX(ISNUMBER(--MID(feed!E498,ROW($1:$25),1))*
ROW($1:$25),0),ROW($1:$25))+1,1)*10^ROW($1:$25)/10)</f>
        <v>0</v>
      </c>
      <c r="F289" t="str">
        <f>feed!F498</f>
        <v>First World War surplus</v>
      </c>
      <c r="G289">
        <f>SUMPRODUCT(MID(0&amp;feed!G498,LARGE(INDEX(ISNUMBER(--MID(feed!G498,ROW($1:$25),1))*
ROW($1:$25),0),ROW($1:$25))+1,1)*10^ROW($1:$25)/10)</f>
        <v>1</v>
      </c>
      <c r="H289" t="str">
        <f>feed!H498</f>
        <v>Elite</v>
      </c>
      <c r="I289">
        <f>SUMPRODUCT(MID(0&amp;feed!I498,LARGE(INDEX(ISNUMBER(--MID(feed!I498,ROW($1:$25),1))*
ROW($1:$25),0),ROW($1:$25))+1,1)*10^ROW($1:$25)/10)</f>
        <v>152</v>
      </c>
      <c r="J289">
        <f>SUMPRODUCT(MID(0&amp;feed!L498,LARGE(INDEX(ISNUMBER(--MID(feed!L498,ROW($1:$25),1))*
ROW($1:$25),0),ROW($1:$25))+1,1)*10^ROW($1:$25)/10)</f>
        <v>1897</v>
      </c>
      <c r="K289">
        <f>SUMPRODUCT(MID(0&amp;feed!T498,LARGE(INDEX(ISNUMBER(--MID(feed!T498,ROW($1:$25),1))*
ROW($1:$25),0),ROW($1:$25))+1,1)*10^ROW($1:$25)/10)</f>
        <v>215</v>
      </c>
      <c r="L289" t="str">
        <f>feed!N498</f>
        <v>China</v>
      </c>
      <c r="M289">
        <f>SUMPRODUCT(MID(0&amp;feed!U498,LARGE(INDEX(ISNUMBER(--MID(feed!U498,ROW($1:$25),1))*
ROW($1:$25),0),ROW($1:$25))+1,1)*10^ROW($1:$25)/10)</f>
        <v>0</v>
      </c>
      <c r="N289" t="str">
        <f>feed!O498</f>
        <v>Untapped</v>
      </c>
      <c r="O289" t="str">
        <f>feed!P498</f>
        <v>Mediocre</v>
      </c>
      <c r="P289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19639</v>
      </c>
      <c r="Q289" s="5">
        <f>feed!V498</f>
        <v>0</v>
      </c>
      <c r="R289" t="str">
        <f>feed!S498</f>
        <v>http://blocgame.com/stats.php?id=60231</v>
      </c>
      <c r="S289" s="5" t="str">
        <f>feed!W498</f>
        <v>Gandhi-like</v>
      </c>
    </row>
    <row r="290" spans="1:19" x14ac:dyDescent="0.25">
      <c r="A290" t="str">
        <f>feed!A582</f>
        <v>Bolshevikistan</v>
      </c>
      <c r="B290" t="str">
        <f>feed!B582</f>
        <v>S.D.Plessken</v>
      </c>
      <c r="C290" t="str">
        <f>feed!K582</f>
        <v>African Socialism</v>
      </c>
      <c r="D290">
        <f>SUMPRODUCT(MID(0&amp;feed!D582,LARGE(INDEX(ISNUMBER(--MID(feed!D582,ROW($1:$25),1))*
ROW($1:$25),0),ROW($1:$25))+1,1)*10^ROW($1:$25)/10)</f>
        <v>8</v>
      </c>
      <c r="E290">
        <f>SUMPRODUCT(MID(0&amp;feed!E582,LARGE(INDEX(ISNUMBER(--MID(feed!E582,ROW($1:$25),1))*
ROW($1:$25),0),ROW($1:$25))+1,1)*10^ROW($1:$25)/10)</f>
        <v>0</v>
      </c>
      <c r="F290" t="str">
        <f>feed!F582</f>
        <v>Second World War surplus</v>
      </c>
      <c r="G290">
        <f>SUMPRODUCT(MID(0&amp;feed!G582,LARGE(INDEX(ISNUMBER(--MID(feed!G582,ROW($1:$25),1))*
ROW($1:$25),0),ROW($1:$25))+1,1)*10^ROW($1:$25)/10)</f>
        <v>1</v>
      </c>
      <c r="H290" t="str">
        <f>feed!H582</f>
        <v>Undisciplined Rabble</v>
      </c>
      <c r="I290">
        <f>SUMPRODUCT(MID(0&amp;feed!I582,LARGE(INDEX(ISNUMBER(--MID(feed!I582,ROW($1:$25),1))*
ROW($1:$25),0),ROW($1:$25))+1,1)*10^ROW($1:$25)/10)</f>
        <v>7</v>
      </c>
      <c r="J290">
        <f>SUMPRODUCT(MID(0&amp;feed!L582,LARGE(INDEX(ISNUMBER(--MID(feed!L582,ROW($1:$25),1))*
ROW($1:$25),0),ROW($1:$25))+1,1)*10^ROW($1:$25)/10)</f>
        <v>1316</v>
      </c>
      <c r="K290">
        <f>SUMPRODUCT(MID(0&amp;feed!T582,LARGE(INDEX(ISNUMBER(--MID(feed!T582,ROW($1:$25),1))*
ROW($1:$25),0),ROW($1:$25))+1,1)*10^ROW($1:$25)/10)</f>
        <v>215</v>
      </c>
      <c r="L290" t="str">
        <f>feed!N582</f>
        <v>Congo</v>
      </c>
      <c r="M290">
        <f>SUMPRODUCT(MID(0&amp;feed!U582,LARGE(INDEX(ISNUMBER(--MID(feed!U582,ROW($1:$25),1))*
ROW($1:$25),0),ROW($1:$25))+1,1)*10^ROW($1:$25)/10)</f>
        <v>0</v>
      </c>
      <c r="N290" t="str">
        <f>feed!O582</f>
        <v>Near Depletion</v>
      </c>
      <c r="O290" t="str">
        <f>feed!P582</f>
        <v>None</v>
      </c>
      <c r="P290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10250</v>
      </c>
      <c r="Q290" s="5">
        <f>feed!V582</f>
        <v>0</v>
      </c>
      <c r="R290" t="str">
        <f>feed!S582</f>
        <v>http://blocgame.com/stats.php?id=60189</v>
      </c>
      <c r="S290" s="5" t="str">
        <f>feed!W582</f>
        <v>Isolated</v>
      </c>
    </row>
    <row r="291" spans="1:19" x14ac:dyDescent="0.25">
      <c r="A291" t="str">
        <f>feed!A953</f>
        <v>New Vilnius</v>
      </c>
      <c r="B291" t="str">
        <f>feed!B953</f>
        <v>Å»eligowski</v>
      </c>
      <c r="C291">
        <f>feed!K953</f>
        <v>0</v>
      </c>
      <c r="D291">
        <f>SUMPRODUCT(MID(0&amp;feed!D953,LARGE(INDEX(ISNUMBER(--MID(feed!D953,ROW($1:$25),1))*
ROW($1:$25),0),ROW($1:$25))+1,1)*10^ROW($1:$25)/10)</f>
        <v>39</v>
      </c>
      <c r="E291">
        <f>SUMPRODUCT(MID(0&amp;feed!E953,LARGE(INDEX(ISNUMBER(--MID(feed!E953,ROW($1:$25),1))*
ROW($1:$25),0),ROW($1:$25))+1,1)*10^ROW($1:$25)/10)</f>
        <v>0</v>
      </c>
      <c r="F291" t="str">
        <f>feed!F953</f>
        <v>Finest of the 19th century</v>
      </c>
      <c r="G291">
        <f>SUMPRODUCT(MID(0&amp;feed!G953,LARGE(INDEX(ISNUMBER(--MID(feed!G953,ROW($1:$25),1))*
ROW($1:$25),0),ROW($1:$25))+1,1)*10^ROW($1:$25)/10)</f>
        <v>1</v>
      </c>
      <c r="H291" t="str">
        <f>feed!H953</f>
        <v>Standard</v>
      </c>
      <c r="I291">
        <f>SUMPRODUCT(MID(0&amp;feed!I953,LARGE(INDEX(ISNUMBER(--MID(feed!I953,ROW($1:$25),1))*
ROW($1:$25),0),ROW($1:$25))+1,1)*10^ROW($1:$25)/10)</f>
        <v>9</v>
      </c>
      <c r="J291">
        <f>SUMPRODUCT(MID(0&amp;feed!L953,LARGE(INDEX(ISNUMBER(--MID(feed!L953,ROW($1:$25),1))*
ROW($1:$25),0),ROW($1:$25))+1,1)*10^ROW($1:$25)/10)</f>
        <v>374</v>
      </c>
      <c r="K291">
        <f>SUMPRODUCT(MID(0&amp;feed!T953,LARGE(INDEX(ISNUMBER(--MID(feed!T953,ROW($1:$25),1))*
ROW($1:$25),0),ROW($1:$25))+1,1)*10^ROW($1:$25)/10)</f>
        <v>214</v>
      </c>
      <c r="L291" t="str">
        <f>feed!N953</f>
        <v>Pacific Rim</v>
      </c>
      <c r="M291">
        <f>SUMPRODUCT(MID(0&amp;feed!U953,LARGE(INDEX(ISNUMBER(--MID(feed!U953,ROW($1:$25),1))*
ROW($1:$25),0),ROW($1:$25))+1,1)*10^ROW($1:$25)/10)</f>
        <v>0</v>
      </c>
      <c r="N291" t="str">
        <f>feed!O953</f>
        <v>Plentiful</v>
      </c>
      <c r="O291" t="str">
        <f>feed!P953</f>
        <v>None</v>
      </c>
      <c r="P291" s="4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>22268</v>
      </c>
      <c r="Q291" s="5">
        <f>feed!V953</f>
        <v>0</v>
      </c>
      <c r="R291" t="str">
        <f>feed!S953</f>
        <v>http://blocgame.com/stats.php?id=61514</v>
      </c>
      <c r="S291" s="5" t="str">
        <f>feed!W953</f>
        <v>Questionable</v>
      </c>
    </row>
    <row r="292" spans="1:19" x14ac:dyDescent="0.25">
      <c r="A292" t="str">
        <f>feed!A22</f>
        <v>Edtopia</v>
      </c>
      <c r="B292" t="str">
        <f>feed!B22</f>
        <v>Edgar</v>
      </c>
      <c r="C292" t="str">
        <f>feed!K22</f>
        <v>The Federal Colonies</v>
      </c>
      <c r="D292">
        <f>SUMPRODUCT(MID(0&amp;feed!D22,LARGE(INDEX(ISNUMBER(--MID(feed!D22,ROW($1:$25),1))*
ROW($1:$25),0),ROW($1:$25))+1,1)*10^ROW($1:$25)/10)</f>
        <v>259</v>
      </c>
      <c r="E292">
        <f>SUMPRODUCT(MID(0&amp;feed!E22,LARGE(INDEX(ISNUMBER(--MID(feed!E22,ROW($1:$25),1))*
ROW($1:$25),0),ROW($1:$25))+1,1)*10^ROW($1:$25)/10)</f>
        <v>41</v>
      </c>
      <c r="F292" t="str">
        <f>feed!F22</f>
        <v>Advanced</v>
      </c>
      <c r="G292">
        <f>SUMPRODUCT(MID(0&amp;feed!G22,LARGE(INDEX(ISNUMBER(--MID(feed!G22,ROW($1:$25),1))*
ROW($1:$25),0),ROW($1:$25))+1,1)*10^ROW($1:$25)/10)</f>
        <v>11</v>
      </c>
      <c r="H292" t="str">
        <f>feed!H22</f>
        <v>Elite</v>
      </c>
      <c r="I292">
        <f>SUMPRODUCT(MID(0&amp;feed!I22,LARGE(INDEX(ISNUMBER(--MID(feed!I22,ROW($1:$25),1))*
ROW($1:$25),0),ROW($1:$25))+1,1)*10^ROW($1:$25)/10)</f>
        <v>25</v>
      </c>
      <c r="J292">
        <f>SUMPRODUCT(MID(0&amp;feed!L22,LARGE(INDEX(ISNUMBER(--MID(feed!L22,ROW($1:$25),1))*
ROW($1:$25),0),ROW($1:$25))+1,1)*10^ROW($1:$25)/10)</f>
        <v>22406</v>
      </c>
      <c r="K292">
        <f>SUMPRODUCT(MID(0&amp;feed!T22,LARGE(INDEX(ISNUMBER(--MID(feed!T22,ROW($1:$25),1))*
ROW($1:$25),0),ROW($1:$25))+1,1)*10^ROW($1:$25)/10)</f>
        <v>212</v>
      </c>
      <c r="L292" t="str">
        <f>feed!N22</f>
        <v>Mesoamerica</v>
      </c>
      <c r="M292">
        <f>SUMPRODUCT(MID(0&amp;feed!U22,LARGE(INDEX(ISNUMBER(--MID(feed!U22,ROW($1:$25),1))*
ROW($1:$25),0),ROW($1:$25))+1,1)*10^ROW($1:$25)/10)</f>
        <v>0</v>
      </c>
      <c r="N292" t="str">
        <f>feed!O22</f>
        <v>Untapped</v>
      </c>
      <c r="O292" t="str">
        <f>feed!P22</f>
        <v>Very Powerful</v>
      </c>
      <c r="P29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23265</v>
      </c>
      <c r="Q292" s="5">
        <f>feed!V22</f>
        <v>0.45</v>
      </c>
      <c r="R292" t="str">
        <f>feed!S22</f>
        <v>http://blocgame.com/stats.php?id=249</v>
      </c>
      <c r="S292" s="5" t="str">
        <f>feed!W22</f>
        <v>Gandhi-like</v>
      </c>
    </row>
    <row r="293" spans="1:19" x14ac:dyDescent="0.25">
      <c r="A293" t="str">
        <f>feed!A838</f>
        <v>Korhal</v>
      </c>
      <c r="B293" t="str">
        <f>feed!B838</f>
        <v>LordArkahm</v>
      </c>
      <c r="C293">
        <f>feed!K838</f>
        <v>0</v>
      </c>
      <c r="D293">
        <f>SUMPRODUCT(MID(0&amp;feed!D838,LARGE(INDEX(ISNUMBER(--MID(feed!D838,ROW($1:$25),1))*
ROW($1:$25),0),ROW($1:$25))+1,1)*10^ROW($1:$25)/10)</f>
        <v>16</v>
      </c>
      <c r="E293">
        <f>SUMPRODUCT(MID(0&amp;feed!E838,LARGE(INDEX(ISNUMBER(--MID(feed!E838,ROW($1:$25),1))*
ROW($1:$25),0),ROW($1:$25))+1,1)*10^ROW($1:$25)/10)</f>
        <v>0</v>
      </c>
      <c r="F293" t="str">
        <f>feed!F838</f>
        <v>First World War surplus</v>
      </c>
      <c r="G293">
        <f>SUMPRODUCT(MID(0&amp;feed!G838,LARGE(INDEX(ISNUMBER(--MID(feed!G838,ROW($1:$25),1))*
ROW($1:$25),0),ROW($1:$25))+1,1)*10^ROW($1:$25)/10)</f>
        <v>1</v>
      </c>
      <c r="H293" t="str">
        <f>feed!H838</f>
        <v>Elite</v>
      </c>
      <c r="I293">
        <f>SUMPRODUCT(MID(0&amp;feed!I838,LARGE(INDEX(ISNUMBER(--MID(feed!I838,ROW($1:$25),1))*
ROW($1:$25),0),ROW($1:$25))+1,1)*10^ROW($1:$25)/10)</f>
        <v>8</v>
      </c>
      <c r="J293">
        <f>SUMPRODUCT(MID(0&amp;feed!L838,LARGE(INDEX(ISNUMBER(--MID(feed!L838,ROW($1:$25),1))*
ROW($1:$25),0),ROW($1:$25))+1,1)*10^ROW($1:$25)/10)</f>
        <v>389</v>
      </c>
      <c r="K293">
        <f>SUMPRODUCT(MID(0&amp;feed!T838,LARGE(INDEX(ISNUMBER(--MID(feed!T838,ROW($1:$25),1))*
ROW($1:$25),0),ROW($1:$25))+1,1)*10^ROW($1:$25)/10)</f>
        <v>204</v>
      </c>
      <c r="L293" t="str">
        <f>feed!N838</f>
        <v>China</v>
      </c>
      <c r="M293">
        <f>SUMPRODUCT(MID(0&amp;feed!U838,LARGE(INDEX(ISNUMBER(--MID(feed!U838,ROW($1:$25),1))*
ROW($1:$25),0),ROW($1:$25))+1,1)*10^ROW($1:$25)/10)</f>
        <v>0</v>
      </c>
      <c r="N293" t="str">
        <f>feed!O838</f>
        <v>Untapped</v>
      </c>
      <c r="O293" t="str">
        <f>feed!P838</f>
        <v>Small</v>
      </c>
      <c r="P293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293" s="5">
        <f>feed!V838</f>
        <v>0</v>
      </c>
      <c r="R293" t="str">
        <f>feed!S838</f>
        <v>http://blocgame.com/stats.php?id=61310</v>
      </c>
      <c r="S293" s="5" t="str">
        <f>feed!W838</f>
        <v>Angelic</v>
      </c>
    </row>
    <row r="294" spans="1:19" x14ac:dyDescent="0.25">
      <c r="A294" t="str">
        <f>feed!A334</f>
        <v>Empersand</v>
      </c>
      <c r="B294" t="str">
        <f>feed!B334</f>
        <v>Prophet Muhammad</v>
      </c>
      <c r="C294" t="str">
        <f>feed!K334</f>
        <v>Brotherhood of Nod</v>
      </c>
      <c r="D294">
        <f>SUMPRODUCT(MID(0&amp;feed!D334,LARGE(INDEX(ISNUMBER(--MID(feed!D334,ROW($1:$25),1))*
ROW($1:$25),0),ROW($1:$25))+1,1)*10^ROW($1:$25)/10)</f>
        <v>16</v>
      </c>
      <c r="E294">
        <f>SUMPRODUCT(MID(0&amp;feed!E334,LARGE(INDEX(ISNUMBER(--MID(feed!E334,ROW($1:$25),1))*
ROW($1:$25),0),ROW($1:$25))+1,1)*10^ROW($1:$25)/10)</f>
        <v>8</v>
      </c>
      <c r="F294" t="str">
        <f>feed!F334</f>
        <v>Korean War surplus</v>
      </c>
      <c r="G294">
        <f>SUMPRODUCT(MID(0&amp;feed!G334,LARGE(INDEX(ISNUMBER(--MID(feed!G334,ROW($1:$25),1))*
ROW($1:$25),0),ROW($1:$25))+1,1)*10^ROW($1:$25)/10)</f>
        <v>3</v>
      </c>
      <c r="H294" t="str">
        <f>feed!H334</f>
        <v>Undisciplined Rabble</v>
      </c>
      <c r="I294">
        <f>SUMPRODUCT(MID(0&amp;feed!I334,LARGE(INDEX(ISNUMBER(--MID(feed!I334,ROW($1:$25),1))*
ROW($1:$25),0),ROW($1:$25))+1,1)*10^ROW($1:$25)/10)</f>
        <v>155</v>
      </c>
      <c r="J294">
        <f>SUMPRODUCT(MID(0&amp;feed!L334,LARGE(INDEX(ISNUMBER(--MID(feed!L334,ROW($1:$25),1))*
ROW($1:$25),0),ROW($1:$25))+1,1)*10^ROW($1:$25)/10)</f>
        <v>4039</v>
      </c>
      <c r="K294">
        <f>SUMPRODUCT(MID(0&amp;feed!T334,LARGE(INDEX(ISNUMBER(--MID(feed!T334,ROW($1:$25),1))*
ROW($1:$25),0),ROW($1:$25))+1,1)*10^ROW($1:$25)/10)</f>
        <v>203</v>
      </c>
      <c r="L294" t="str">
        <f>feed!N334</f>
        <v>Arabia</v>
      </c>
      <c r="M294">
        <f>SUMPRODUCT(MID(0&amp;feed!U334,LARGE(INDEX(ISNUMBER(--MID(feed!U334,ROW($1:$25),1))*
ROW($1:$25),0),ROW($1:$25))+1,1)*10^ROW($1:$25)/10)</f>
        <v>0</v>
      </c>
      <c r="N294" t="str">
        <f>feed!O334</f>
        <v>Untapped</v>
      </c>
      <c r="O294" t="str">
        <f>feed!P334</f>
        <v>Very Powerful</v>
      </c>
      <c r="P29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15061</v>
      </c>
      <c r="Q294" s="5">
        <f>feed!V334</f>
        <v>0</v>
      </c>
      <c r="R294" t="str">
        <f>feed!S334</f>
        <v>http://blocgame.com/stats.php?id=59059</v>
      </c>
      <c r="S294" s="5" t="str">
        <f>feed!W334</f>
        <v>Normal</v>
      </c>
    </row>
    <row r="295" spans="1:19" x14ac:dyDescent="0.25">
      <c r="A295" t="str">
        <f>feed!A758</f>
        <v>Blyadstvo</v>
      </c>
      <c r="B295" t="str">
        <f>feed!B758</f>
        <v>BorisBlyads</v>
      </c>
      <c r="C295" t="str">
        <f>feed!K758</f>
        <v>The High Council</v>
      </c>
      <c r="D295">
        <f>SUMPRODUCT(MID(0&amp;feed!D758,LARGE(INDEX(ISNUMBER(--MID(feed!D758,ROW($1:$25),1))*
ROW($1:$25),0),ROW($1:$25))+1,1)*10^ROW($1:$25)/10)</f>
        <v>96</v>
      </c>
      <c r="E295">
        <f>SUMPRODUCT(MID(0&amp;feed!E758,LARGE(INDEX(ISNUMBER(--MID(feed!E758,ROW($1:$25),1))*
ROW($1:$25),0),ROW($1:$25))+1,1)*10^ROW($1:$25)/10)</f>
        <v>2</v>
      </c>
      <c r="F295" t="str">
        <f>feed!F758</f>
        <v>Second World War surplus</v>
      </c>
      <c r="G295">
        <f>SUMPRODUCT(MID(0&amp;feed!G758,LARGE(INDEX(ISNUMBER(--MID(feed!G758,ROW($1:$25),1))*
ROW($1:$25),0),ROW($1:$25))+1,1)*10^ROW($1:$25)/10)</f>
        <v>2</v>
      </c>
      <c r="H295" t="str">
        <f>feed!H758</f>
        <v>Standard</v>
      </c>
      <c r="I295">
        <f>SUMPRODUCT(MID(0&amp;feed!I758,LARGE(INDEX(ISNUMBER(--MID(feed!I758,ROW($1:$25),1))*
ROW($1:$25),0),ROW($1:$25))+1,1)*10^ROW($1:$25)/10)</f>
        <v>34</v>
      </c>
      <c r="J295">
        <f>SUMPRODUCT(MID(0&amp;feed!L758,LARGE(INDEX(ISNUMBER(--MID(feed!L758,ROW($1:$25),1))*
ROW($1:$25),0),ROW($1:$25))+1,1)*10^ROW($1:$25)/10)</f>
        <v>496</v>
      </c>
      <c r="K295">
        <f>SUMPRODUCT(MID(0&amp;feed!T758,LARGE(INDEX(ISNUMBER(--MID(feed!T758,ROW($1:$25),1))*
ROW($1:$25),0),ROW($1:$25))+1,1)*10^ROW($1:$25)/10)</f>
        <v>203</v>
      </c>
      <c r="L295" t="str">
        <f>feed!N758</f>
        <v>China</v>
      </c>
      <c r="M295">
        <f>SUMPRODUCT(MID(0&amp;feed!U758,LARGE(INDEX(ISNUMBER(--MID(feed!U758,ROW($1:$25),1))*
ROW($1:$25),0),ROW($1:$25))+1,1)*10^ROW($1:$25)/10)</f>
        <v>0</v>
      </c>
      <c r="N295" t="str">
        <f>feed!O758</f>
        <v>Untapped</v>
      </c>
      <c r="O295" t="str">
        <f>feed!P758</f>
        <v>Mediocre</v>
      </c>
      <c r="P295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71756</v>
      </c>
      <c r="Q295" s="5">
        <f>feed!V758</f>
        <v>0</v>
      </c>
      <c r="R295" t="str">
        <f>feed!S758</f>
        <v>http://blocgame.com/stats.php?id=59981</v>
      </c>
      <c r="S295" s="5" t="str">
        <f>feed!W758</f>
        <v>Gandhi-like</v>
      </c>
    </row>
    <row r="296" spans="1:19" x14ac:dyDescent="0.25">
      <c r="A296" t="str">
        <f>feed!A566</f>
        <v>Bango</v>
      </c>
      <c r="B296" t="str">
        <f>feed!B566</f>
        <v>MrTangoMango</v>
      </c>
      <c r="C296" t="str">
        <f>feed!K566</f>
        <v>Brotherhood of Zion</v>
      </c>
      <c r="D296">
        <f>SUMPRODUCT(MID(0&amp;feed!D566,LARGE(INDEX(ISNUMBER(--MID(feed!D566,ROW($1:$25),1))*
ROW($1:$25),0),ROW($1:$25))+1,1)*10^ROW($1:$25)/10)</f>
        <v>59</v>
      </c>
      <c r="E296">
        <f>SUMPRODUCT(MID(0&amp;feed!E566,LARGE(INDEX(ISNUMBER(--MID(feed!E566,ROW($1:$25),1))*
ROW($1:$25),0),ROW($1:$25))+1,1)*10^ROW($1:$25)/10)</f>
        <v>1</v>
      </c>
      <c r="F296" t="str">
        <f>feed!F566</f>
        <v>First World War surplus</v>
      </c>
      <c r="G296">
        <f>SUMPRODUCT(MID(0&amp;feed!G566,LARGE(INDEX(ISNUMBER(--MID(feed!G566,ROW($1:$25),1))*
ROW($1:$25),0),ROW($1:$25))+1,1)*10^ROW($1:$25)/10)</f>
        <v>2</v>
      </c>
      <c r="H296" t="str">
        <f>feed!H566</f>
        <v>Standard</v>
      </c>
      <c r="I296">
        <f>SUMPRODUCT(MID(0&amp;feed!I566,LARGE(INDEX(ISNUMBER(--MID(feed!I566,ROW($1:$25),1))*
ROW($1:$25),0),ROW($1:$25))+1,1)*10^ROW($1:$25)/10)</f>
        <v>150</v>
      </c>
      <c r="J296">
        <f>SUMPRODUCT(MID(0&amp;feed!L566,LARGE(INDEX(ISNUMBER(--MID(feed!L566,ROW($1:$25),1))*
ROW($1:$25),0),ROW($1:$25))+1,1)*10^ROW($1:$25)/10)</f>
        <v>1460</v>
      </c>
      <c r="K296">
        <f>SUMPRODUCT(MID(0&amp;feed!T566,LARGE(INDEX(ISNUMBER(--MID(feed!T566,ROW($1:$25),1))*
ROW($1:$25),0),ROW($1:$25))+1,1)*10^ROW($1:$25)/10)</f>
        <v>201</v>
      </c>
      <c r="L296" t="str">
        <f>feed!N566</f>
        <v>Indochina</v>
      </c>
      <c r="M296">
        <f>SUMPRODUCT(MID(0&amp;feed!U566,LARGE(INDEX(ISNUMBER(--MID(feed!U566,ROW($1:$25),1))*
ROW($1:$25),0),ROW($1:$25))+1,1)*10^ROW($1:$25)/10)</f>
        <v>0</v>
      </c>
      <c r="N296" t="str">
        <f>feed!O566</f>
        <v>Untapped</v>
      </c>
      <c r="O296" t="str">
        <f>feed!P566</f>
        <v>Large</v>
      </c>
      <c r="P29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35544</v>
      </c>
      <c r="Q296" s="5">
        <f>feed!V566</f>
        <v>0</v>
      </c>
      <c r="R296" t="str">
        <f>feed!S566</f>
        <v>http://blocgame.com/stats.php?id=59337</v>
      </c>
      <c r="S296" s="5" t="str">
        <f>feed!W566</f>
        <v>Gandhi-like</v>
      </c>
    </row>
    <row r="297" spans="1:19" x14ac:dyDescent="0.25">
      <c r="A297" t="str">
        <f>feed!A521</f>
        <v>Cammarania</v>
      </c>
      <c r="B297" t="str">
        <f>feed!B521</f>
        <v>thealbiok</v>
      </c>
      <c r="C297" t="str">
        <f>feed!K521</f>
        <v>The High Council</v>
      </c>
      <c r="D297">
        <f>SUMPRODUCT(MID(0&amp;feed!D521,LARGE(INDEX(ISNUMBER(--MID(feed!D521,ROW($1:$25),1))*
ROW($1:$25),0),ROW($1:$25))+1,1)*10^ROW($1:$25)/10)</f>
        <v>19</v>
      </c>
      <c r="E297">
        <f>SUMPRODUCT(MID(0&amp;feed!E521,LARGE(INDEX(ISNUMBER(--MID(feed!E521,ROW($1:$25),1))*
ROW($1:$25),0),ROW($1:$25))+1,1)*10^ROW($1:$25)/10)</f>
        <v>0</v>
      </c>
      <c r="F297" t="str">
        <f>feed!F521</f>
        <v>Finest of the 19th century</v>
      </c>
      <c r="G297">
        <f>SUMPRODUCT(MID(0&amp;feed!G521,LARGE(INDEX(ISNUMBER(--MID(feed!G521,ROW($1:$25),1))*
ROW($1:$25),0),ROW($1:$25))+1,1)*10^ROW($1:$25)/10)</f>
        <v>1</v>
      </c>
      <c r="H297" t="str">
        <f>feed!H521</f>
        <v>Poor</v>
      </c>
      <c r="I297">
        <f>SUMPRODUCT(MID(0&amp;feed!I521,LARGE(INDEX(ISNUMBER(--MID(feed!I521,ROW($1:$25),1))*
ROW($1:$25),0),ROW($1:$25))+1,1)*10^ROW($1:$25)/10)</f>
        <v>160</v>
      </c>
      <c r="J297">
        <f>SUMPRODUCT(MID(0&amp;feed!L521,LARGE(INDEX(ISNUMBER(--MID(feed!L521,ROW($1:$25),1))*
ROW($1:$25),0),ROW($1:$25))+1,1)*10^ROW($1:$25)/10)</f>
        <v>1768</v>
      </c>
      <c r="K297">
        <f>SUMPRODUCT(MID(0&amp;feed!T521,LARGE(INDEX(ISNUMBER(--MID(feed!T521,ROW($1:$25),1))*
ROW($1:$25),0),ROW($1:$25))+1,1)*10^ROW($1:$25)/10)</f>
        <v>200</v>
      </c>
      <c r="L297" t="str">
        <f>feed!N521</f>
        <v>Gran Colombia</v>
      </c>
      <c r="M297">
        <f>SUMPRODUCT(MID(0&amp;feed!U521,LARGE(INDEX(ISNUMBER(--MID(feed!U521,ROW($1:$25),1))*
ROW($1:$25),0),ROW($1:$25))+1,1)*10^ROW($1:$25)/10)</f>
        <v>0</v>
      </c>
      <c r="N297" t="str">
        <f>feed!O521</f>
        <v>Untapped</v>
      </c>
      <c r="O297" t="str">
        <f>feed!P521</f>
        <v>Meagre</v>
      </c>
      <c r="P297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24620</v>
      </c>
      <c r="Q297" s="5">
        <f>feed!V521</f>
        <v>0</v>
      </c>
      <c r="R297" t="str">
        <f>feed!S521</f>
        <v>http://blocgame.com/stats.php?id=60286</v>
      </c>
      <c r="S297" s="5" t="str">
        <f>feed!W521</f>
        <v>Gandhi-like</v>
      </c>
    </row>
    <row r="298" spans="1:19" x14ac:dyDescent="0.25">
      <c r="A298" t="str">
        <f>feed!A271</f>
        <v>LOLOLOL</v>
      </c>
      <c r="B298" t="str">
        <f>feed!B271</f>
        <v>LOLOLOL</v>
      </c>
      <c r="C298" t="str">
        <f>feed!K271</f>
        <v>The High Council</v>
      </c>
      <c r="D298">
        <f>SUMPRODUCT(MID(0&amp;feed!D271,LARGE(INDEX(ISNUMBER(--MID(feed!D271,ROW($1:$25),1))*
ROW($1:$25),0),ROW($1:$25))+1,1)*10^ROW($1:$25)/10)</f>
        <v>121</v>
      </c>
      <c r="E298">
        <f>SUMPRODUCT(MID(0&amp;feed!E271,LARGE(INDEX(ISNUMBER(--MID(feed!E271,ROW($1:$25),1))*
ROW($1:$25),0),ROW($1:$25))+1,1)*10^ROW($1:$25)/10)</f>
        <v>14</v>
      </c>
      <c r="F298" t="str">
        <f>feed!F271</f>
        <v>Vietnam War surplus</v>
      </c>
      <c r="G298">
        <f>SUMPRODUCT(MID(0&amp;feed!G271,LARGE(INDEX(ISNUMBER(--MID(feed!G271,ROW($1:$25),1))*
ROW($1:$25),0),ROW($1:$25))+1,1)*10^ROW($1:$25)/10)</f>
        <v>4</v>
      </c>
      <c r="H298" t="str">
        <f>feed!H271</f>
        <v>Good</v>
      </c>
      <c r="I298">
        <f>SUMPRODUCT(MID(0&amp;feed!I271,LARGE(INDEX(ISNUMBER(--MID(feed!I271,ROW($1:$25),1))*
ROW($1:$25),0),ROW($1:$25))+1,1)*10^ROW($1:$25)/10)</f>
        <v>10</v>
      </c>
      <c r="J298">
        <f>SUMPRODUCT(MID(0&amp;feed!L271,LARGE(INDEX(ISNUMBER(--MID(feed!L271,ROW($1:$25),1))*
ROW($1:$25),0),ROW($1:$25))+1,1)*10^ROW($1:$25)/10)</f>
        <v>5641</v>
      </c>
      <c r="K298">
        <f>SUMPRODUCT(MID(0&amp;feed!T271,LARGE(INDEX(ISNUMBER(--MID(feed!T271,ROW($1:$25),1))*
ROW($1:$25),0),ROW($1:$25))+1,1)*10^ROW($1:$25)/10)</f>
        <v>197</v>
      </c>
      <c r="L298" t="str">
        <f>feed!N271</f>
        <v>Guinea</v>
      </c>
      <c r="M298">
        <f>SUMPRODUCT(MID(0&amp;feed!U271,LARGE(INDEX(ISNUMBER(--MID(feed!U271,ROW($1:$25),1))*
ROW($1:$25),0),ROW($1:$25))+1,1)*10^ROW($1:$25)/10)</f>
        <v>0</v>
      </c>
      <c r="N298" t="str">
        <f>feed!O271</f>
        <v>Near Depletion</v>
      </c>
      <c r="O298" t="str">
        <f>feed!P271</f>
        <v>Very Powerful</v>
      </c>
      <c r="P298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32100</v>
      </c>
      <c r="Q298" s="5">
        <f>feed!V271</f>
        <v>0</v>
      </c>
      <c r="R298" t="str">
        <f>feed!S271</f>
        <v>http://blocgame.com/stats.php?id=59107</v>
      </c>
      <c r="S298" s="5" t="str">
        <f>feed!W271</f>
        <v>Gandhi-like</v>
      </c>
    </row>
    <row r="299" spans="1:19" x14ac:dyDescent="0.25">
      <c r="A299" t="str">
        <f>feed!A718</f>
        <v>Chintakar</v>
      </c>
      <c r="B299" t="str">
        <f>feed!B718</f>
        <v>Mubaramin</v>
      </c>
      <c r="C299">
        <f>feed!K718</f>
        <v>0</v>
      </c>
      <c r="D299">
        <f>SUMPRODUCT(MID(0&amp;feed!D718,LARGE(INDEX(ISNUMBER(--MID(feed!D718,ROW($1:$25),1))*
ROW($1:$25),0),ROW($1:$25))+1,1)*10^ROW($1:$25)/10)</f>
        <v>12</v>
      </c>
      <c r="E299">
        <f>SUMPRODUCT(MID(0&amp;feed!E718,LARGE(INDEX(ISNUMBER(--MID(feed!E718,ROW($1:$25),1))*
ROW($1:$25),0),ROW($1:$25))+1,1)*10^ROW($1:$25)/10)</f>
        <v>0</v>
      </c>
      <c r="F299" t="str">
        <f>feed!F718</f>
        <v>Finest of the 19th century</v>
      </c>
      <c r="G299">
        <f>SUMPRODUCT(MID(0&amp;feed!G718,LARGE(INDEX(ISNUMBER(--MID(feed!G718,ROW($1:$25),1))*
ROW($1:$25),0),ROW($1:$25))+1,1)*10^ROW($1:$25)/10)</f>
        <v>0</v>
      </c>
      <c r="H299" t="str">
        <f>feed!H718</f>
        <v>Undisciplined Rabble</v>
      </c>
      <c r="I299">
        <f>SUMPRODUCT(MID(0&amp;feed!I718,LARGE(INDEX(ISNUMBER(--MID(feed!I718,ROW($1:$25),1))*
ROW($1:$25),0),ROW($1:$25))+1,1)*10^ROW($1:$25)/10)</f>
        <v>128</v>
      </c>
      <c r="J299">
        <f>SUMPRODUCT(MID(0&amp;feed!L718,LARGE(INDEX(ISNUMBER(--MID(feed!L718,ROW($1:$25),1))*
ROW($1:$25),0),ROW($1:$25))+1,1)*10^ROW($1:$25)/10)</f>
        <v>742</v>
      </c>
      <c r="K299">
        <f>SUMPRODUCT(MID(0&amp;feed!T718,LARGE(INDEX(ISNUMBER(--MID(feed!T718,ROW($1:$25),1))*
ROW($1:$25),0),ROW($1:$25))+1,1)*10^ROW($1:$25)/10)</f>
        <v>195</v>
      </c>
      <c r="L299" t="str">
        <f>feed!N718</f>
        <v>East Africa</v>
      </c>
      <c r="M299">
        <f>SUMPRODUCT(MID(0&amp;feed!U718,LARGE(INDEX(ISNUMBER(--MID(feed!U718,ROW($1:$25),1))*
ROW($1:$25),0),ROW($1:$25))+1,1)*10^ROW($1:$25)/10)</f>
        <v>0</v>
      </c>
      <c r="N299" t="str">
        <f>feed!O718</f>
        <v>Untapped</v>
      </c>
      <c r="O299" t="str">
        <f>feed!P718</f>
        <v>None</v>
      </c>
      <c r="P299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299" s="5">
        <f>feed!V718</f>
        <v>0</v>
      </c>
      <c r="R299" t="str">
        <f>feed!S718</f>
        <v>http://blocgame.com/stats.php?id=61196</v>
      </c>
      <c r="S299" s="5" t="str">
        <f>feed!W718</f>
        <v>Gandhi-like</v>
      </c>
    </row>
    <row r="300" spans="1:19" x14ac:dyDescent="0.25">
      <c r="A300" t="str">
        <f>feed!A724</f>
        <v>Ashennia</v>
      </c>
      <c r="B300" t="str">
        <f>feed!B724</f>
        <v>Xtersin</v>
      </c>
      <c r="C300">
        <f>feed!K724</f>
        <v>0</v>
      </c>
      <c r="D300">
        <f>SUMPRODUCT(MID(0&amp;feed!D724,LARGE(INDEX(ISNUMBER(--MID(feed!D724,ROW($1:$25),1))*
ROW($1:$25),0),ROW($1:$25))+1,1)*10^ROW($1:$25)/10)</f>
        <v>15</v>
      </c>
      <c r="E300">
        <f>SUMPRODUCT(MID(0&amp;feed!E724,LARGE(INDEX(ISNUMBER(--MID(feed!E724,ROW($1:$25),1))*
ROW($1:$25),0),ROW($1:$25))+1,1)*10^ROW($1:$25)/10)</f>
        <v>0</v>
      </c>
      <c r="F300" t="str">
        <f>feed!F724</f>
        <v>Second World War surplus</v>
      </c>
      <c r="G300">
        <f>SUMPRODUCT(MID(0&amp;feed!G724,LARGE(INDEX(ISNUMBER(--MID(feed!G724,ROW($1:$25),1))*
ROW($1:$25),0),ROW($1:$25))+1,1)*10^ROW($1:$25)/10)</f>
        <v>1</v>
      </c>
      <c r="H300" t="str">
        <f>feed!H724</f>
        <v>Elite</v>
      </c>
      <c r="I300">
        <f>SUMPRODUCT(MID(0&amp;feed!I724,LARGE(INDEX(ISNUMBER(--MID(feed!I724,ROW($1:$25),1))*
ROW($1:$25),0),ROW($1:$25))+1,1)*10^ROW($1:$25)/10)</f>
        <v>13</v>
      </c>
      <c r="J300">
        <f>SUMPRODUCT(MID(0&amp;feed!L724,LARGE(INDEX(ISNUMBER(--MID(feed!L724,ROW($1:$25),1))*
ROW($1:$25),0),ROW($1:$25))+1,1)*10^ROW($1:$25)/10)</f>
        <v>735</v>
      </c>
      <c r="K300">
        <f>SUMPRODUCT(MID(0&amp;feed!T724,LARGE(INDEX(ISNUMBER(--MID(feed!T724,ROW($1:$25),1))*
ROW($1:$25),0),ROW($1:$25))+1,1)*10^ROW($1:$25)/10)</f>
        <v>186</v>
      </c>
      <c r="L300" t="str">
        <f>feed!N724</f>
        <v>Pacific Rim</v>
      </c>
      <c r="M300">
        <f>SUMPRODUCT(MID(0&amp;feed!U724,LARGE(INDEX(ISNUMBER(--MID(feed!U724,ROW($1:$25),1))*
ROW($1:$25),0),ROW($1:$25))+1,1)*10^ROW($1:$25)/10)</f>
        <v>0</v>
      </c>
      <c r="N300" t="str">
        <f>feed!O724</f>
        <v>Untapped</v>
      </c>
      <c r="O300" t="str">
        <f>feed!P724</f>
        <v>Small</v>
      </c>
      <c r="P300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13613</v>
      </c>
      <c r="Q300" s="5">
        <f>feed!V724</f>
        <v>0</v>
      </c>
      <c r="R300" t="str">
        <f>feed!S724</f>
        <v>http://blocgame.com/stats.php?id=60581</v>
      </c>
      <c r="S300" s="5" t="str">
        <f>feed!W724</f>
        <v>Gandhi-like</v>
      </c>
    </row>
    <row r="301" spans="1:19" x14ac:dyDescent="0.25">
      <c r="A301" t="str">
        <f>feed!A701</f>
        <v>Japanesia</v>
      </c>
      <c r="B301" t="str">
        <f>feed!B701</f>
        <v>Egor Kruglov</v>
      </c>
      <c r="C301">
        <f>feed!K701</f>
        <v>0</v>
      </c>
      <c r="D301">
        <f>SUMPRODUCT(MID(0&amp;feed!D701,LARGE(INDEX(ISNUMBER(--MID(feed!D701,ROW($1:$25),1))*
ROW($1:$25),0),ROW($1:$25))+1,1)*10^ROW($1:$25)/10)</f>
        <v>40</v>
      </c>
      <c r="E301">
        <f>SUMPRODUCT(MID(0&amp;feed!E701,LARGE(INDEX(ISNUMBER(--MID(feed!E701,ROW($1:$25),1))*
ROW($1:$25),0),ROW($1:$25))+1,1)*10^ROW($1:$25)/10)</f>
        <v>0</v>
      </c>
      <c r="F301" t="str">
        <f>feed!F701</f>
        <v>Second World War surplus</v>
      </c>
      <c r="G301">
        <f>SUMPRODUCT(MID(0&amp;feed!G701,LARGE(INDEX(ISNUMBER(--MID(feed!G701,ROW($1:$25),1))*
ROW($1:$25),0),ROW($1:$25))+1,1)*10^ROW($1:$25)/10)</f>
        <v>1</v>
      </c>
      <c r="H301" t="str">
        <f>feed!H701</f>
        <v>Elite</v>
      </c>
      <c r="I301">
        <f>SUMPRODUCT(MID(0&amp;feed!I701,LARGE(INDEX(ISNUMBER(--MID(feed!I701,ROW($1:$25),1))*
ROW($1:$25),0),ROW($1:$25))+1,1)*10^ROW($1:$25)/10)</f>
        <v>9</v>
      </c>
      <c r="J301">
        <f>SUMPRODUCT(MID(0&amp;feed!L701,LARGE(INDEX(ISNUMBER(--MID(feed!L701,ROW($1:$25),1))*
ROW($1:$25),0),ROW($1:$25))+1,1)*10^ROW($1:$25)/10)</f>
        <v>740</v>
      </c>
      <c r="K301">
        <f>SUMPRODUCT(MID(0&amp;feed!T701,LARGE(INDEX(ISNUMBER(--MID(feed!T701,ROW($1:$25),1))*
ROW($1:$25),0),ROW($1:$25))+1,1)*10^ROW($1:$25)/10)</f>
        <v>181</v>
      </c>
      <c r="L301" t="str">
        <f>feed!N701</f>
        <v>Pacific Rim</v>
      </c>
      <c r="M301">
        <f>SUMPRODUCT(MID(0&amp;feed!U701,LARGE(INDEX(ISNUMBER(--MID(feed!U701,ROW($1:$25),1))*
ROW($1:$25),0),ROW($1:$25))+1,1)*10^ROW($1:$25)/10)</f>
        <v>0</v>
      </c>
      <c r="N301" t="str">
        <f>feed!O701</f>
        <v>Untapped</v>
      </c>
      <c r="O301" t="str">
        <f>feed!P701</f>
        <v>Small</v>
      </c>
      <c r="P3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301" s="5">
        <f>feed!V701</f>
        <v>0.05</v>
      </c>
      <c r="R301" t="str">
        <f>feed!S701</f>
        <v>http://blocgame.com/stats.php?id=61097</v>
      </c>
      <c r="S301" s="5" t="str">
        <f>feed!W701</f>
        <v>Gandhi-like</v>
      </c>
    </row>
    <row r="302" spans="1:19" x14ac:dyDescent="0.25">
      <c r="A302" t="str">
        <f>feed!A810</f>
        <v>Panggau Libau</v>
      </c>
      <c r="B302" t="str">
        <f>feed!B810</f>
        <v>Tajau Mas</v>
      </c>
      <c r="C302" t="str">
        <f>feed!K810</f>
        <v>Tansang Kenyalang</v>
      </c>
      <c r="D302">
        <f>SUMPRODUCT(MID(0&amp;feed!D810,LARGE(INDEX(ISNUMBER(--MID(feed!D810,ROW($1:$25),1))*
ROW($1:$25),0),ROW($1:$25))+1,1)*10^ROW($1:$25)/10)</f>
        <v>31</v>
      </c>
      <c r="E302">
        <f>SUMPRODUCT(MID(0&amp;feed!E810,LARGE(INDEX(ISNUMBER(--MID(feed!E810,ROW($1:$25),1))*
ROW($1:$25),0),ROW($1:$25))+1,1)*10^ROW($1:$25)/10)</f>
        <v>0</v>
      </c>
      <c r="F302" t="str">
        <f>feed!F810</f>
        <v>First World War surplus</v>
      </c>
      <c r="G302">
        <f>SUMPRODUCT(MID(0&amp;feed!G810,LARGE(INDEX(ISNUMBER(--MID(feed!G810,ROW($1:$25),1))*
ROW($1:$25),0),ROW($1:$25))+1,1)*10^ROW($1:$25)/10)</f>
        <v>0</v>
      </c>
      <c r="H302" t="str">
        <f>feed!H810</f>
        <v>Standard</v>
      </c>
      <c r="I302">
        <f>SUMPRODUCT(MID(0&amp;feed!I810,LARGE(INDEX(ISNUMBER(--MID(feed!I810,ROW($1:$25),1))*
ROW($1:$25),0),ROW($1:$25))+1,1)*10^ROW($1:$25)/10)</f>
        <v>13</v>
      </c>
      <c r="J302">
        <f>SUMPRODUCT(MID(0&amp;feed!L810,LARGE(INDEX(ISNUMBER(--MID(feed!L810,ROW($1:$25),1))*
ROW($1:$25),0),ROW($1:$25))+1,1)*10^ROW($1:$25)/10)</f>
        <v>400</v>
      </c>
      <c r="K302">
        <f>SUMPRODUCT(MID(0&amp;feed!T810,LARGE(INDEX(ISNUMBER(--MID(feed!T810,ROW($1:$25),1))*
ROW($1:$25),0),ROW($1:$25))+1,1)*10^ROW($1:$25)/10)</f>
        <v>179</v>
      </c>
      <c r="L302" t="str">
        <f>feed!N810</f>
        <v>East Indies</v>
      </c>
      <c r="M302">
        <f>SUMPRODUCT(MID(0&amp;feed!U810,LARGE(INDEX(ISNUMBER(--MID(feed!U810,ROW($1:$25),1))*
ROW($1:$25),0),ROW($1:$25))+1,1)*10^ROW($1:$25)/10)</f>
        <v>0</v>
      </c>
      <c r="N302" t="str">
        <f>feed!O810</f>
        <v>Untapped</v>
      </c>
      <c r="O302" t="str">
        <f>feed!P810</f>
        <v>Mediocre</v>
      </c>
      <c r="P302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302" s="5">
        <f>feed!V810</f>
        <v>0</v>
      </c>
      <c r="R302" t="str">
        <f>feed!S810</f>
        <v>http://blocgame.com/stats.php?id=61302</v>
      </c>
      <c r="S302" s="5" t="str">
        <f>feed!W810</f>
        <v>Gandhi-like</v>
      </c>
    </row>
    <row r="303" spans="1:19" x14ac:dyDescent="0.25">
      <c r="A303" t="str">
        <f>feed!A726</f>
        <v>Alyssa</v>
      </c>
      <c r="B303" t="str">
        <f>feed!B726</f>
        <v>hoiguy1</v>
      </c>
      <c r="C303">
        <f>feed!K726</f>
        <v>0</v>
      </c>
      <c r="D303">
        <f>SUMPRODUCT(MID(0&amp;feed!D726,LARGE(INDEX(ISNUMBER(--MID(feed!D726,ROW($1:$25),1))*
ROW($1:$25),0),ROW($1:$25))+1,1)*10^ROW($1:$25)/10)</f>
        <v>7</v>
      </c>
      <c r="E303">
        <f>SUMPRODUCT(MID(0&amp;feed!E726,LARGE(INDEX(ISNUMBER(--MID(feed!E726,ROW($1:$25),1))*
ROW($1:$25),0),ROW($1:$25))+1,1)*10^ROW($1:$25)/10)</f>
        <v>0</v>
      </c>
      <c r="F303" t="str">
        <f>feed!F726</f>
        <v>First World War surplus</v>
      </c>
      <c r="G303">
        <f>SUMPRODUCT(MID(0&amp;feed!G726,LARGE(INDEX(ISNUMBER(--MID(feed!G726,ROW($1:$25),1))*
ROW($1:$25),0),ROW($1:$25))+1,1)*10^ROW($1:$25)/10)</f>
        <v>0</v>
      </c>
      <c r="H303" t="str">
        <f>feed!H726</f>
        <v>Good</v>
      </c>
      <c r="I303">
        <f>SUMPRODUCT(MID(0&amp;feed!I726,LARGE(INDEX(ISNUMBER(--MID(feed!I726,ROW($1:$25),1))*
ROW($1:$25),0),ROW($1:$25))+1,1)*10^ROW($1:$25)/10)</f>
        <v>98</v>
      </c>
      <c r="J303">
        <f>SUMPRODUCT(MID(0&amp;feed!L726,LARGE(INDEX(ISNUMBER(--MID(feed!L726,ROW($1:$25),1))*
ROW($1:$25),0),ROW($1:$25))+1,1)*10^ROW($1:$25)/10)</f>
        <v>688</v>
      </c>
      <c r="K303">
        <f>SUMPRODUCT(MID(0&amp;feed!T726,LARGE(INDEX(ISNUMBER(--MID(feed!T726,ROW($1:$25),1))*
ROW($1:$25),0),ROW($1:$25))+1,1)*10^ROW($1:$25)/10)</f>
        <v>169</v>
      </c>
      <c r="L303" t="str">
        <f>feed!N726</f>
        <v>East Africa</v>
      </c>
      <c r="M303">
        <f>SUMPRODUCT(MID(0&amp;feed!U726,LARGE(INDEX(ISNUMBER(--MID(feed!U726,ROW($1:$25),1))*
ROW($1:$25),0),ROW($1:$25))+1,1)*10^ROW($1:$25)/10)</f>
        <v>0</v>
      </c>
      <c r="N303" t="str">
        <f>feed!O726</f>
        <v>Untapped</v>
      </c>
      <c r="O303" t="str">
        <f>feed!P726</f>
        <v>None</v>
      </c>
      <c r="P303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16335</v>
      </c>
      <c r="Q303" s="5">
        <f>feed!V726</f>
        <v>0</v>
      </c>
      <c r="R303" t="str">
        <f>feed!S726</f>
        <v>http://blocgame.com/stats.php?id=42835</v>
      </c>
      <c r="S303" s="5" t="str">
        <f>feed!W726</f>
        <v>Angelic</v>
      </c>
    </row>
    <row r="304" spans="1:19" x14ac:dyDescent="0.25">
      <c r="A304" t="str">
        <f>feed!A497</f>
        <v>CTSKRR</v>
      </c>
      <c r="B304" t="str">
        <f>feed!B497</f>
        <v>CTSKRR</v>
      </c>
      <c r="C304" t="str">
        <f>feed!K497</f>
        <v>The High Council</v>
      </c>
      <c r="D304">
        <f>SUMPRODUCT(MID(0&amp;feed!D497,LARGE(INDEX(ISNUMBER(--MID(feed!D497,ROW($1:$25),1))*
ROW($1:$25),0),ROW($1:$25))+1,1)*10^ROW($1:$25)/10)</f>
        <v>8</v>
      </c>
      <c r="E304">
        <f>SUMPRODUCT(MID(0&amp;feed!E497,LARGE(INDEX(ISNUMBER(--MID(feed!E497,ROW($1:$25),1))*
ROW($1:$25),0),ROW($1:$25))+1,1)*10^ROW($1:$25)/10)</f>
        <v>3</v>
      </c>
      <c r="F304" t="str">
        <f>feed!F497</f>
        <v>Second World War surplus</v>
      </c>
      <c r="G304">
        <f>SUMPRODUCT(MID(0&amp;feed!G497,LARGE(INDEX(ISNUMBER(--MID(feed!G497,ROW($1:$25),1))*
ROW($1:$25),0),ROW($1:$25))+1,1)*10^ROW($1:$25)/10)</f>
        <v>3</v>
      </c>
      <c r="H304" t="str">
        <f>feed!H497</f>
        <v>Good</v>
      </c>
      <c r="I304">
        <f>SUMPRODUCT(MID(0&amp;feed!I497,LARGE(INDEX(ISNUMBER(--MID(feed!I497,ROW($1:$25),1))*
ROW($1:$25),0),ROW($1:$25))+1,1)*10^ROW($1:$25)/10)</f>
        <v>130</v>
      </c>
      <c r="J304">
        <f>SUMPRODUCT(MID(0&amp;feed!L497,LARGE(INDEX(ISNUMBER(--MID(feed!L497,ROW($1:$25),1))*
ROW($1:$25),0),ROW($1:$25))+1,1)*10^ROW($1:$25)/10)</f>
        <v>1927</v>
      </c>
      <c r="K304">
        <f>SUMPRODUCT(MID(0&amp;feed!T497,LARGE(INDEX(ISNUMBER(--MID(feed!T497,ROW($1:$25),1))*
ROW($1:$25),0),ROW($1:$25))+1,1)*10^ROW($1:$25)/10)</f>
        <v>167</v>
      </c>
      <c r="L304" t="str">
        <f>feed!N497</f>
        <v>China</v>
      </c>
      <c r="M304">
        <f>SUMPRODUCT(MID(0&amp;feed!U497,LARGE(INDEX(ISNUMBER(--MID(feed!U497,ROW($1:$25),1))*
ROW($1:$25),0),ROW($1:$25))+1,1)*10^ROW($1:$25)/10)</f>
        <v>0</v>
      </c>
      <c r="N304" t="str">
        <f>feed!O497</f>
        <v>Untapped</v>
      </c>
      <c r="O304" t="str">
        <f>feed!P497</f>
        <v>Small</v>
      </c>
      <c r="P304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16254</v>
      </c>
      <c r="Q304" s="5">
        <f>feed!V497</f>
        <v>0</v>
      </c>
      <c r="R304" t="str">
        <f>feed!S497</f>
        <v>http://blocgame.com/stats.php?id=60811</v>
      </c>
      <c r="S304" s="5" t="str">
        <f>feed!W497</f>
        <v>Gandhi-like</v>
      </c>
    </row>
    <row r="305" spans="1:19" x14ac:dyDescent="0.25">
      <c r="A305" t="str">
        <f>feed!A507</f>
        <v>Mother America</v>
      </c>
      <c r="B305" t="str">
        <f>feed!B507</f>
        <v>Benners88</v>
      </c>
      <c r="C305" t="str">
        <f>feed!K507</f>
        <v>The High Council</v>
      </c>
      <c r="D305">
        <f>SUMPRODUCT(MID(0&amp;feed!D507,LARGE(INDEX(ISNUMBER(--MID(feed!D507,ROW($1:$25),1))*
ROW($1:$25),0),ROW($1:$25))+1,1)*10^ROW($1:$25)/10)</f>
        <v>31</v>
      </c>
      <c r="E305">
        <f>SUMPRODUCT(MID(0&amp;feed!E507,LARGE(INDEX(ISNUMBER(--MID(feed!E507,ROW($1:$25),1))*
ROW($1:$25),0),ROW($1:$25))+1,1)*10^ROW($1:$25)/10)</f>
        <v>0</v>
      </c>
      <c r="F305" t="str">
        <f>feed!F507</f>
        <v>Second World War surplus</v>
      </c>
      <c r="G305">
        <f>SUMPRODUCT(MID(0&amp;feed!G507,LARGE(INDEX(ISNUMBER(--MID(feed!G507,ROW($1:$25),1))*
ROW($1:$25),0),ROW($1:$25))+1,1)*10^ROW($1:$25)/10)</f>
        <v>1</v>
      </c>
      <c r="H305" t="str">
        <f>feed!H507</f>
        <v>Elite</v>
      </c>
      <c r="I305">
        <f>SUMPRODUCT(MID(0&amp;feed!I507,LARGE(INDEX(ISNUMBER(--MID(feed!I507,ROW($1:$25),1))*
ROW($1:$25),0),ROW($1:$25))+1,1)*10^ROW($1:$25)/10)</f>
        <v>10</v>
      </c>
      <c r="J305">
        <f>SUMPRODUCT(MID(0&amp;feed!L507,LARGE(INDEX(ISNUMBER(--MID(feed!L507,ROW($1:$25),1))*
ROW($1:$25),0),ROW($1:$25))+1,1)*10^ROW($1:$25)/10)</f>
        <v>1841</v>
      </c>
      <c r="K305">
        <f>SUMPRODUCT(MID(0&amp;feed!T507,LARGE(INDEX(ISNUMBER(--MID(feed!T507,ROW($1:$25),1))*
ROW($1:$25),0),ROW($1:$25))+1,1)*10^ROW($1:$25)/10)</f>
        <v>167</v>
      </c>
      <c r="L305" t="str">
        <f>feed!N507</f>
        <v>Caribbean</v>
      </c>
      <c r="M305">
        <f>SUMPRODUCT(MID(0&amp;feed!U507,LARGE(INDEX(ISNUMBER(--MID(feed!U507,ROW($1:$25),1))*
ROW($1:$25),0),ROW($1:$25))+1,1)*10^ROW($1:$25)/10)</f>
        <v>0</v>
      </c>
      <c r="N305" t="str">
        <f>feed!O507</f>
        <v>Untapped</v>
      </c>
      <c r="O305" t="str">
        <f>feed!P507</f>
        <v>Somewhat Large</v>
      </c>
      <c r="P305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305" s="5">
        <f>feed!V507</f>
        <v>0</v>
      </c>
      <c r="R305" t="str">
        <f>feed!S507</f>
        <v>http://blocgame.com/stats.php?id=60243</v>
      </c>
      <c r="S305" s="5" t="str">
        <f>feed!W507</f>
        <v>Gandhi-like</v>
      </c>
    </row>
    <row r="306" spans="1:19" x14ac:dyDescent="0.25">
      <c r="A306" t="str">
        <f>feed!A832</f>
        <v>Hamstonia</v>
      </c>
      <c r="B306" t="str">
        <f>feed!B832</f>
        <v>ChubbyHamster</v>
      </c>
      <c r="C306">
        <f>feed!K832</f>
        <v>0</v>
      </c>
      <c r="D306">
        <f>SUMPRODUCT(MID(0&amp;feed!D832,LARGE(INDEX(ISNUMBER(--MID(feed!D832,ROW($1:$25),1))*
ROW($1:$25),0),ROW($1:$25))+1,1)*10^ROW($1:$25)/10)</f>
        <v>20</v>
      </c>
      <c r="E306">
        <f>SUMPRODUCT(MID(0&amp;feed!E832,LARGE(INDEX(ISNUMBER(--MID(feed!E832,ROW($1:$25),1))*
ROW($1:$25),0),ROW($1:$25))+1,1)*10^ROW($1:$25)/10)</f>
        <v>0</v>
      </c>
      <c r="F306" t="str">
        <f>feed!F832</f>
        <v>Finest of the 19th century</v>
      </c>
      <c r="G306">
        <f>SUMPRODUCT(MID(0&amp;feed!G832,LARGE(INDEX(ISNUMBER(--MID(feed!G832,ROW($1:$25),1))*
ROW($1:$25),0),ROW($1:$25))+1,1)*10^ROW($1:$25)/10)</f>
        <v>0</v>
      </c>
      <c r="H306" t="str">
        <f>feed!H832</f>
        <v>Poor</v>
      </c>
      <c r="I306">
        <f>SUMPRODUCT(MID(0&amp;feed!I832,LARGE(INDEX(ISNUMBER(--MID(feed!I832,ROW($1:$25),1))*
ROW($1:$25),0),ROW($1:$25))+1,1)*10^ROW($1:$25)/10)</f>
        <v>126</v>
      </c>
      <c r="J306">
        <f>SUMPRODUCT(MID(0&amp;feed!L832,LARGE(INDEX(ISNUMBER(--MID(feed!L832,ROW($1:$25),1))*
ROW($1:$25),0),ROW($1:$25))+1,1)*10^ROW($1:$25)/10)</f>
        <v>372</v>
      </c>
      <c r="K306">
        <f>SUMPRODUCT(MID(0&amp;feed!T832,LARGE(INDEX(ISNUMBER(--MID(feed!T832,ROW($1:$25),1))*
ROW($1:$25),0),ROW($1:$25))+1,1)*10^ROW($1:$25)/10)</f>
        <v>165</v>
      </c>
      <c r="L306" t="str">
        <f>feed!N832</f>
        <v>Southern Cone</v>
      </c>
      <c r="M306">
        <f>SUMPRODUCT(MID(0&amp;feed!U832,LARGE(INDEX(ISNUMBER(--MID(feed!U832,ROW($1:$25),1))*
ROW($1:$25),0),ROW($1:$25))+1,1)*10^ROW($1:$25)/10)</f>
        <v>0</v>
      </c>
      <c r="N306" t="str">
        <f>feed!O832</f>
        <v>Untapped</v>
      </c>
      <c r="O306" t="str">
        <f>feed!P832</f>
        <v>None</v>
      </c>
      <c r="P306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306" s="5">
        <f>feed!V832</f>
        <v>0</v>
      </c>
      <c r="R306" t="str">
        <f>feed!S832</f>
        <v>http://blocgame.com/stats.php?id=61409</v>
      </c>
      <c r="S306" s="5" t="str">
        <f>feed!W832</f>
        <v>Gandhi-like</v>
      </c>
    </row>
    <row r="307" spans="1:19" x14ac:dyDescent="0.25">
      <c r="A307" t="str">
        <f>feed!A896</f>
        <v>Beluncas War</v>
      </c>
      <c r="B307" t="str">
        <f>feed!B896</f>
        <v>RamaRama</v>
      </c>
      <c r="C307">
        <f>feed!K896</f>
        <v>0</v>
      </c>
      <c r="D307">
        <f>SUMPRODUCT(MID(0&amp;feed!D896,LARGE(INDEX(ISNUMBER(--MID(feed!D896,ROW($1:$25),1))*
ROW($1:$25),0),ROW($1:$25))+1,1)*10^ROW($1:$25)/10)</f>
        <v>18</v>
      </c>
      <c r="E307">
        <f>SUMPRODUCT(MID(0&amp;feed!E896,LARGE(INDEX(ISNUMBER(--MID(feed!E896,ROW($1:$25),1))*
ROW($1:$25),0),ROW($1:$25))+1,1)*10^ROW($1:$25)/10)</f>
        <v>0</v>
      </c>
      <c r="F307" t="str">
        <f>feed!F896</f>
        <v>Finest of the 19th century</v>
      </c>
      <c r="G307">
        <f>SUMPRODUCT(MID(0&amp;feed!G896,LARGE(INDEX(ISNUMBER(--MID(feed!G896,ROW($1:$25),1))*
ROW($1:$25),0),ROW($1:$25))+1,1)*10^ROW($1:$25)/10)</f>
        <v>0</v>
      </c>
      <c r="H307" t="str">
        <f>feed!H896</f>
        <v>Standard</v>
      </c>
      <c r="I307">
        <f>SUMPRODUCT(MID(0&amp;feed!I896,LARGE(INDEX(ISNUMBER(--MID(feed!I896,ROW($1:$25),1))*
ROW($1:$25),0),ROW($1:$25))+1,1)*10^ROW($1:$25)/10)</f>
        <v>0</v>
      </c>
      <c r="J307">
        <f>SUMPRODUCT(MID(0&amp;feed!L896,LARGE(INDEX(ISNUMBER(--MID(feed!L896,ROW($1:$25),1))*
ROW($1:$25),0),ROW($1:$25))+1,1)*10^ROW($1:$25)/10)</f>
        <v>343</v>
      </c>
      <c r="K307">
        <f>SUMPRODUCT(MID(0&amp;feed!T896,LARGE(INDEX(ISNUMBER(--MID(feed!T896,ROW($1:$25),1))*
ROW($1:$25),0),ROW($1:$25))+1,1)*10^ROW($1:$25)/10)</f>
        <v>165</v>
      </c>
      <c r="L307" t="str">
        <f>feed!N896</f>
        <v>Pacific Rim</v>
      </c>
      <c r="M307">
        <f>SUMPRODUCT(MID(0&amp;feed!U896,LARGE(INDEX(ISNUMBER(--MID(feed!U896,ROW($1:$25),1))*
ROW($1:$25),0),ROW($1:$25))+1,1)*10^ROW($1:$25)/10)</f>
        <v>0</v>
      </c>
      <c r="N307" t="str">
        <f>feed!O896</f>
        <v>Untapped</v>
      </c>
      <c r="O307" t="str">
        <f>feed!P896</f>
        <v>None</v>
      </c>
      <c r="P307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307" s="5">
        <f>feed!V896</f>
        <v>0</v>
      </c>
      <c r="R307" t="str">
        <f>feed!S896</f>
        <v>http://blocgame.com/stats.php?id=61487</v>
      </c>
      <c r="S307" s="5" t="str">
        <f>feed!W896</f>
        <v>Nice</v>
      </c>
    </row>
    <row r="308" spans="1:19" x14ac:dyDescent="0.25">
      <c r="A308" t="str">
        <f>feed!A1030</f>
        <v>The Creps</v>
      </c>
      <c r="B308" t="str">
        <f>feed!B1030</f>
        <v>Hingle McCringleberry</v>
      </c>
      <c r="C308">
        <f>feed!K1030</f>
        <v>0</v>
      </c>
      <c r="D308">
        <f>SUMPRODUCT(MID(0&amp;feed!D1030,LARGE(INDEX(ISNUMBER(--MID(feed!D1030,ROW($1:$25),1))*
ROW($1:$25),0),ROW($1:$25))+1,1)*10^ROW($1:$25)/10)</f>
        <v>17</v>
      </c>
      <c r="E308">
        <f>SUMPRODUCT(MID(0&amp;feed!E1030,LARGE(INDEX(ISNUMBER(--MID(feed!E1030,ROW($1:$25),1))*
ROW($1:$25),0),ROW($1:$25))+1,1)*10^ROW($1:$25)/10)</f>
        <v>0</v>
      </c>
      <c r="F308" t="str">
        <f>feed!F1030</f>
        <v>First World War surplus</v>
      </c>
      <c r="G308">
        <f>SUMPRODUCT(MID(0&amp;feed!G1030,LARGE(INDEX(ISNUMBER(--MID(feed!G1030,ROW($1:$25),1))*
ROW($1:$25),0),ROW($1:$25))+1,1)*10^ROW($1:$25)/10)</f>
        <v>0</v>
      </c>
      <c r="H308" t="str">
        <f>feed!H1030</f>
        <v>Good</v>
      </c>
      <c r="I308">
        <f>SUMPRODUCT(MID(0&amp;feed!I1030,LARGE(INDEX(ISNUMBER(--MID(feed!I1030,ROW($1:$25),1))*
ROW($1:$25),0),ROW($1:$25))+1,1)*10^ROW($1:$25)/10)</f>
        <v>156</v>
      </c>
      <c r="J308">
        <f>SUMPRODUCT(MID(0&amp;feed!L1030,LARGE(INDEX(ISNUMBER(--MID(feed!L1030,ROW($1:$25),1))*
ROW($1:$25),0),ROW($1:$25))+1,1)*10^ROW($1:$25)/10)</f>
        <v>242</v>
      </c>
      <c r="K308">
        <f>SUMPRODUCT(MID(0&amp;feed!T1030,LARGE(INDEX(ISNUMBER(--MID(feed!T1030,ROW($1:$25),1))*
ROW($1:$25),0),ROW($1:$25))+1,1)*10^ROW($1:$25)/10)</f>
        <v>161</v>
      </c>
      <c r="L308" t="str">
        <f>feed!N1030</f>
        <v>Southern Africa</v>
      </c>
      <c r="M308">
        <f>SUMPRODUCT(MID(0&amp;feed!U1030,LARGE(INDEX(ISNUMBER(--MID(feed!U1030,ROW($1:$25),1))*
ROW($1:$25),0),ROW($1:$25))+1,1)*10^ROW($1:$25)/10)</f>
        <v>0</v>
      </c>
      <c r="N308" t="str">
        <f>feed!O1030</f>
        <v>Untapped</v>
      </c>
      <c r="O308" t="str">
        <f>feed!P1030</f>
        <v>Meagre</v>
      </c>
      <c r="P308" s="4">
        <f>IFERROR(LEFT(SUMPRODUCT(MID(0&amp;feed!R1030,LARGE(INDEX(ISNUMBER(--MID(feed!R1030,ROW($1:$25),1))*
ROW($1:$25),0),ROW($1:$25))+1,1)*10^ROW($1:$25)/10), LEN(SUMPRODUCT(MID(0&amp;feed!R1030,LARGE(INDEX(ISNUMBER(--MID(feed!R1030,ROW($1:$25),1))*
ROW($1:$25),0),ROW($1:$25))+1,1)*10^ROW($1:$25)/10))-1)*1,TRIM(LEFT(SUMPRODUCT(MID(0&amp;feed!R1030,LARGE(INDEX(ISNUMBER(--MID(feed!R1030,ROW($1:$25),1))*
ROW($1:$25),0),ROW($1:$25))+1,1)*10^ROW($1:$25)/10), LEN(SUMPRODUCT(MID(0&amp;feed!R1030,LARGE(INDEX(ISNUMBER(--MID(feed!R1030,ROW($1:$25),1))*
ROW($1:$25),0),ROW($1:$25))+1,1)*10^ROW($1:$25)/10))-1)))</f>
        <v>19800</v>
      </c>
      <c r="Q308" s="5">
        <f>feed!V1030</f>
        <v>0</v>
      </c>
      <c r="R308" t="str">
        <f>feed!S1030</f>
        <v>http://blocgame.com/stats.php?id=60936</v>
      </c>
      <c r="S308" s="5" t="str">
        <f>feed!W1030</f>
        <v>Gandhi-like</v>
      </c>
    </row>
    <row r="309" spans="1:19" x14ac:dyDescent="0.25">
      <c r="A309" t="str">
        <f>feed!A713</f>
        <v>KelabuAsap</v>
      </c>
      <c r="B309" t="str">
        <f>feed!B713</f>
        <v>kelam</v>
      </c>
      <c r="C309" t="str">
        <f>feed!K713</f>
        <v>The High Council</v>
      </c>
      <c r="D309">
        <f>SUMPRODUCT(MID(0&amp;feed!D713,LARGE(INDEX(ISNUMBER(--MID(feed!D713,ROW($1:$25),1))*
ROW($1:$25),0),ROW($1:$25))+1,1)*10^ROW($1:$25)/10)</f>
        <v>73</v>
      </c>
      <c r="E309">
        <f>SUMPRODUCT(MID(0&amp;feed!E713,LARGE(INDEX(ISNUMBER(--MID(feed!E713,ROW($1:$25),1))*
ROW($1:$25),0),ROW($1:$25))+1,1)*10^ROW($1:$25)/10)</f>
        <v>2</v>
      </c>
      <c r="F309" t="str">
        <f>feed!F713</f>
        <v>Second World War surplus</v>
      </c>
      <c r="G309">
        <f>SUMPRODUCT(MID(0&amp;feed!G713,LARGE(INDEX(ISNUMBER(--MID(feed!G713,ROW($1:$25),1))*
ROW($1:$25),0),ROW($1:$25))+1,1)*10^ROW($1:$25)/10)</f>
        <v>3</v>
      </c>
      <c r="H309" t="str">
        <f>feed!H713</f>
        <v>Good</v>
      </c>
      <c r="I309">
        <f>SUMPRODUCT(MID(0&amp;feed!I713,LARGE(INDEX(ISNUMBER(--MID(feed!I713,ROW($1:$25),1))*
ROW($1:$25),0),ROW($1:$25))+1,1)*10^ROW($1:$25)/10)</f>
        <v>5</v>
      </c>
      <c r="J309">
        <f>SUMPRODUCT(MID(0&amp;feed!L713,LARGE(INDEX(ISNUMBER(--MID(feed!L713,ROW($1:$25),1))*
ROW($1:$25),0),ROW($1:$25))+1,1)*10^ROW($1:$25)/10)</f>
        <v>685</v>
      </c>
      <c r="K309">
        <f>SUMPRODUCT(MID(0&amp;feed!T713,LARGE(INDEX(ISNUMBER(--MID(feed!T713,ROW($1:$25),1))*
ROW($1:$25),0),ROW($1:$25))+1,1)*10^ROW($1:$25)/10)</f>
        <v>158</v>
      </c>
      <c r="L309" t="str">
        <f>feed!N713</f>
        <v>Pacific Rim</v>
      </c>
      <c r="M309">
        <f>SUMPRODUCT(MID(0&amp;feed!U713,LARGE(INDEX(ISNUMBER(--MID(feed!U713,ROW($1:$25),1))*
ROW($1:$25),0),ROW($1:$25))+1,1)*10^ROW($1:$25)/10)</f>
        <v>0</v>
      </c>
      <c r="N309" t="str">
        <f>feed!O713</f>
        <v>Untapped</v>
      </c>
      <c r="O309" t="str">
        <f>feed!P713</f>
        <v>Large</v>
      </c>
      <c r="P309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23306</v>
      </c>
      <c r="Q309" s="5">
        <f>feed!V713</f>
        <v>0</v>
      </c>
      <c r="R309" t="str">
        <f>feed!S713</f>
        <v>http://blocgame.com/stats.php?id=60664</v>
      </c>
      <c r="S309" s="5" t="str">
        <f>feed!W713</f>
        <v>Gandhi-like</v>
      </c>
    </row>
    <row r="310" spans="1:19" x14ac:dyDescent="0.25">
      <c r="A310" t="str">
        <f>feed!A379</f>
        <v>MikesPisshole</v>
      </c>
      <c r="B310" t="str">
        <f>feed!B379</f>
        <v>MikeButJewish</v>
      </c>
      <c r="C310" t="str">
        <f>feed!K379</f>
        <v>The Golden Company</v>
      </c>
      <c r="D310">
        <f>SUMPRODUCT(MID(0&amp;feed!D379,LARGE(INDEX(ISNUMBER(--MID(feed!D379,ROW($1:$25),1))*
ROW($1:$25),0),ROW($1:$25))+1,1)*10^ROW($1:$25)/10)</f>
        <v>4</v>
      </c>
      <c r="E310">
        <f>SUMPRODUCT(MID(0&amp;feed!E379,LARGE(INDEX(ISNUMBER(--MID(feed!E379,ROW($1:$25),1))*
ROW($1:$25),0),ROW($1:$25))+1,1)*10^ROW($1:$25)/10)</f>
        <v>2</v>
      </c>
      <c r="F310" t="str">
        <f>feed!F379</f>
        <v>Korean War surplus</v>
      </c>
      <c r="G310">
        <f>SUMPRODUCT(MID(0&amp;feed!G379,LARGE(INDEX(ISNUMBER(--MID(feed!G379,ROW($1:$25),1))*
ROW($1:$25),0),ROW($1:$25))+1,1)*10^ROW($1:$25)/10)</f>
        <v>3</v>
      </c>
      <c r="H310" t="str">
        <f>feed!H379</f>
        <v>Undisciplined Rabble</v>
      </c>
      <c r="I310">
        <f>SUMPRODUCT(MID(0&amp;feed!I379,LARGE(INDEX(ISNUMBER(--MID(feed!I379,ROW($1:$25),1))*
ROW($1:$25),0),ROW($1:$25))+1,1)*10^ROW($1:$25)/10)</f>
        <v>17</v>
      </c>
      <c r="J310">
        <f>SUMPRODUCT(MID(0&amp;feed!L379,LARGE(INDEX(ISNUMBER(--MID(feed!L379,ROW($1:$25),1))*
ROW($1:$25),0),ROW($1:$25))+1,1)*10^ROW($1:$25)/10)</f>
        <v>3169</v>
      </c>
      <c r="K310">
        <f>SUMPRODUCT(MID(0&amp;feed!T379,LARGE(INDEX(ISNUMBER(--MID(feed!T379,ROW($1:$25),1))*
ROW($1:$25),0),ROW($1:$25))+1,1)*10^ROW($1:$25)/10)</f>
        <v>157</v>
      </c>
      <c r="L310" t="str">
        <f>feed!N379</f>
        <v>Guinea</v>
      </c>
      <c r="M310">
        <f>SUMPRODUCT(MID(0&amp;feed!U379,LARGE(INDEX(ISNUMBER(--MID(feed!U379,ROW($1:$25),1))*
ROW($1:$25),0),ROW($1:$25))+1,1)*10^ROW($1:$25)/10)</f>
        <v>0</v>
      </c>
      <c r="N310" t="str">
        <f>feed!O379</f>
        <v>Untapped</v>
      </c>
      <c r="O310" t="str">
        <f>feed!P379</f>
        <v>Very Powerful</v>
      </c>
      <c r="P310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9266</v>
      </c>
      <c r="Q310" s="5">
        <f>feed!V379</f>
        <v>0</v>
      </c>
      <c r="R310" t="str">
        <f>feed!S379</f>
        <v>http://blocgame.com/stats.php?id=57391</v>
      </c>
      <c r="S310" s="5" t="str">
        <f>feed!W379</f>
        <v>Questionable</v>
      </c>
    </row>
    <row r="311" spans="1:19" x14ac:dyDescent="0.25">
      <c r="A311" t="str">
        <f>feed!A650</f>
        <v>Janograd</v>
      </c>
      <c r="B311" t="str">
        <f>feed!B650</f>
        <v>Jano the first</v>
      </c>
      <c r="C311">
        <f>feed!K650</f>
        <v>0</v>
      </c>
      <c r="D311">
        <f>SUMPRODUCT(MID(0&amp;feed!D650,LARGE(INDEX(ISNUMBER(--MID(feed!D650,ROW($1:$25),1))*
ROW($1:$25),0),ROW($1:$25))+1,1)*10^ROW($1:$25)/10)</f>
        <v>6</v>
      </c>
      <c r="E311">
        <f>SUMPRODUCT(MID(0&amp;feed!E650,LARGE(INDEX(ISNUMBER(--MID(feed!E650,ROW($1:$25),1))*
ROW($1:$25),0),ROW($1:$25))+1,1)*10^ROW($1:$25)/10)</f>
        <v>0</v>
      </c>
      <c r="F311" t="str">
        <f>feed!F650</f>
        <v>First World War surplus</v>
      </c>
      <c r="G311">
        <f>SUMPRODUCT(MID(0&amp;feed!G650,LARGE(INDEX(ISNUMBER(--MID(feed!G650,ROW($1:$25),1))*
ROW($1:$25),0),ROW($1:$25))+1,1)*10^ROW($1:$25)/10)</f>
        <v>1</v>
      </c>
      <c r="H311" t="str">
        <f>feed!H650</f>
        <v>Undisciplined Rabble</v>
      </c>
      <c r="I311">
        <f>SUMPRODUCT(MID(0&amp;feed!I650,LARGE(INDEX(ISNUMBER(--MID(feed!I650,ROW($1:$25),1))*
ROW($1:$25),0),ROW($1:$25))+1,1)*10^ROW($1:$25)/10)</f>
        <v>193</v>
      </c>
      <c r="J311">
        <f>SUMPRODUCT(MID(0&amp;feed!L650,LARGE(INDEX(ISNUMBER(--MID(feed!L650,ROW($1:$25),1))*
ROW($1:$25),0),ROW($1:$25))+1,1)*10^ROW($1:$25)/10)</f>
        <v>888</v>
      </c>
      <c r="K311">
        <f>SUMPRODUCT(MID(0&amp;feed!T650,LARGE(INDEX(ISNUMBER(--MID(feed!T650,ROW($1:$25),1))*
ROW($1:$25),0),ROW($1:$25))+1,1)*10^ROW($1:$25)/10)</f>
        <v>153</v>
      </c>
      <c r="L311" t="str">
        <f>feed!N650</f>
        <v>Southern Africa</v>
      </c>
      <c r="M311">
        <f>SUMPRODUCT(MID(0&amp;feed!U650,LARGE(INDEX(ISNUMBER(--MID(feed!U650,ROW($1:$25),1))*
ROW($1:$25),0),ROW($1:$25))+1,1)*10^ROW($1:$25)/10)</f>
        <v>0</v>
      </c>
      <c r="N311" t="str">
        <f>feed!O650</f>
        <v>Untapped</v>
      </c>
      <c r="O311" t="str">
        <f>feed!P650</f>
        <v>None</v>
      </c>
      <c r="P311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11325</v>
      </c>
      <c r="Q311" s="5">
        <f>feed!V650</f>
        <v>0</v>
      </c>
      <c r="R311" t="str">
        <f>feed!S650</f>
        <v>http://blocgame.com/stats.php?id=60205</v>
      </c>
      <c r="S311" s="5" t="str">
        <f>feed!W650</f>
        <v>Questionable</v>
      </c>
    </row>
    <row r="312" spans="1:19" x14ac:dyDescent="0.25">
      <c r="A312" t="str">
        <f>feed!A742</f>
        <v>MyBigDick</v>
      </c>
      <c r="B312" t="str">
        <f>feed!B742</f>
        <v>ii Milos ii</v>
      </c>
      <c r="C312" t="str">
        <f>feed!K742</f>
        <v>The High Council</v>
      </c>
      <c r="D312">
        <f>SUMPRODUCT(MID(0&amp;feed!D742,LARGE(INDEX(ISNUMBER(--MID(feed!D742,ROW($1:$25),1))*
ROW($1:$25),0),ROW($1:$25))+1,1)*10^ROW($1:$25)/10)</f>
        <v>49</v>
      </c>
      <c r="E312">
        <f>SUMPRODUCT(MID(0&amp;feed!E742,LARGE(INDEX(ISNUMBER(--MID(feed!E742,ROW($1:$25),1))*
ROW($1:$25),0),ROW($1:$25))+1,1)*10^ROW($1:$25)/10)</f>
        <v>0</v>
      </c>
      <c r="F312" t="str">
        <f>feed!F742</f>
        <v>Second World War surplus</v>
      </c>
      <c r="G312">
        <f>SUMPRODUCT(MID(0&amp;feed!G742,LARGE(INDEX(ISNUMBER(--MID(feed!G742,ROW($1:$25),1))*
ROW($1:$25),0),ROW($1:$25))+1,1)*10^ROW($1:$25)/10)</f>
        <v>1</v>
      </c>
      <c r="H312" t="str">
        <f>feed!H742</f>
        <v>Standard</v>
      </c>
      <c r="I312">
        <f>SUMPRODUCT(MID(0&amp;feed!I742,LARGE(INDEX(ISNUMBER(--MID(feed!I742,ROW($1:$25),1))*
ROW($1:$25),0),ROW($1:$25))+1,1)*10^ROW($1:$25)/10)</f>
        <v>24</v>
      </c>
      <c r="J312">
        <f>SUMPRODUCT(MID(0&amp;feed!L742,LARGE(INDEX(ISNUMBER(--MID(feed!L742,ROW($1:$25),1))*
ROW($1:$25),0),ROW($1:$25))+1,1)*10^ROW($1:$25)/10)</f>
        <v>575</v>
      </c>
      <c r="K312">
        <f>SUMPRODUCT(MID(0&amp;feed!T742,LARGE(INDEX(ISNUMBER(--MID(feed!T742,ROW($1:$25),1))*
ROW($1:$25),0),ROW($1:$25))+1,1)*10^ROW($1:$25)/10)</f>
        <v>153</v>
      </c>
      <c r="L312" t="str">
        <f>feed!N742</f>
        <v>Pacific Rim</v>
      </c>
      <c r="M312">
        <f>SUMPRODUCT(MID(0&amp;feed!U742,LARGE(INDEX(ISNUMBER(--MID(feed!U742,ROW($1:$25),1))*
ROW($1:$25),0),ROW($1:$25))+1,1)*10^ROW($1:$25)/10)</f>
        <v>0</v>
      </c>
      <c r="N312" t="str">
        <f>feed!O742</f>
        <v>Untapped</v>
      </c>
      <c r="O312" t="str">
        <f>feed!P742</f>
        <v>Meagre</v>
      </c>
      <c r="P31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25956</v>
      </c>
      <c r="Q312" s="5">
        <f>feed!V742</f>
        <v>0</v>
      </c>
      <c r="R312" t="str">
        <f>feed!S742</f>
        <v>http://blocgame.com/stats.php?id=61178</v>
      </c>
      <c r="S312" s="5" t="str">
        <f>feed!W742</f>
        <v>Gandhi-like</v>
      </c>
    </row>
    <row r="313" spans="1:19" x14ac:dyDescent="0.25">
      <c r="A313" t="str">
        <f>feed!A253</f>
        <v>FallenTrees</v>
      </c>
      <c r="B313" t="str">
        <f>feed!B253</f>
        <v>GhostAleII</v>
      </c>
      <c r="C313" t="str">
        <f>feed!K253</f>
        <v>Non-Aligned Movement</v>
      </c>
      <c r="D313">
        <f>SUMPRODUCT(MID(0&amp;feed!D253,LARGE(INDEX(ISNUMBER(--MID(feed!D253,ROW($1:$25),1))*
ROW($1:$25),0),ROW($1:$25))+1,1)*10^ROW($1:$25)/10)</f>
        <v>81</v>
      </c>
      <c r="E313">
        <f>SUMPRODUCT(MID(0&amp;feed!E253,LARGE(INDEX(ISNUMBER(--MID(feed!E253,ROW($1:$25),1))*
ROW($1:$25),0),ROW($1:$25))+1,1)*10^ROW($1:$25)/10)</f>
        <v>5</v>
      </c>
      <c r="F313" t="str">
        <f>feed!F253</f>
        <v>Korean War surplus</v>
      </c>
      <c r="G313">
        <f>SUMPRODUCT(MID(0&amp;feed!G253,LARGE(INDEX(ISNUMBER(--MID(feed!G253,ROW($1:$25),1))*
ROW($1:$25),0),ROW($1:$25))+1,1)*10^ROW($1:$25)/10)</f>
        <v>5</v>
      </c>
      <c r="H313" t="str">
        <f>feed!H253</f>
        <v>Elite</v>
      </c>
      <c r="I313">
        <f>SUMPRODUCT(MID(0&amp;feed!I253,LARGE(INDEX(ISNUMBER(--MID(feed!I253,ROW($1:$25),1))*
ROW($1:$25),0),ROW($1:$25))+1,1)*10^ROW($1:$25)/10)</f>
        <v>4</v>
      </c>
      <c r="J313">
        <f>SUMPRODUCT(MID(0&amp;feed!L253,LARGE(INDEX(ISNUMBER(--MID(feed!L253,ROW($1:$25),1))*
ROW($1:$25),0),ROW($1:$25))+1,1)*10^ROW($1:$25)/10)</f>
        <v>5922</v>
      </c>
      <c r="K313">
        <f>SUMPRODUCT(MID(0&amp;feed!T253,LARGE(INDEX(ISNUMBER(--MID(feed!T253,ROW($1:$25),1))*
ROW($1:$25),0),ROW($1:$25))+1,1)*10^ROW($1:$25)/10)</f>
        <v>152</v>
      </c>
      <c r="L313" t="str">
        <f>feed!N253</f>
        <v>East Indies</v>
      </c>
      <c r="M313">
        <f>SUMPRODUCT(MID(0&amp;feed!U253,LARGE(INDEX(ISNUMBER(--MID(feed!U253,ROW($1:$25),1))*
ROW($1:$25),0),ROW($1:$25))+1,1)*10^ROW($1:$25)/10)</f>
        <v>0</v>
      </c>
      <c r="N313" t="str">
        <f>feed!O253</f>
        <v>Depleted</v>
      </c>
      <c r="O313" t="str">
        <f>feed!P253</f>
        <v>Mediocre</v>
      </c>
      <c r="P31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36390</v>
      </c>
      <c r="Q313" s="5">
        <f>feed!V253</f>
        <v>0</v>
      </c>
      <c r="R313" t="str">
        <f>feed!S253</f>
        <v>http://blocgame.com/stats.php?id=59160</v>
      </c>
      <c r="S313" s="5" t="str">
        <f>feed!W253</f>
        <v>Questionable</v>
      </c>
    </row>
    <row r="314" spans="1:19" x14ac:dyDescent="0.25">
      <c r="A314" t="str">
        <f>feed!A614</f>
        <v>Freidonia</v>
      </c>
      <c r="B314" t="str">
        <f>feed!B614</f>
        <v>David Tibet</v>
      </c>
      <c r="C314" t="str">
        <f>feed!K614</f>
        <v>The Eastern Sea</v>
      </c>
      <c r="D314">
        <f>SUMPRODUCT(MID(0&amp;feed!D614,LARGE(INDEX(ISNUMBER(--MID(feed!D614,ROW($1:$25),1))*
ROW($1:$25),0),ROW($1:$25))+1,1)*10^ROW($1:$25)/10)</f>
        <v>33</v>
      </c>
      <c r="E314">
        <f>SUMPRODUCT(MID(0&amp;feed!E614,LARGE(INDEX(ISNUMBER(--MID(feed!E614,ROW($1:$25),1))*
ROW($1:$25),0),ROW($1:$25))+1,1)*10^ROW($1:$25)/10)</f>
        <v>0</v>
      </c>
      <c r="F314" t="str">
        <f>feed!F614</f>
        <v>Second World War surplus</v>
      </c>
      <c r="G314">
        <f>SUMPRODUCT(MID(0&amp;feed!G614,LARGE(INDEX(ISNUMBER(--MID(feed!G614,ROW($1:$25),1))*
ROW($1:$25),0),ROW($1:$25))+1,1)*10^ROW($1:$25)/10)</f>
        <v>0</v>
      </c>
      <c r="H314" t="str">
        <f>feed!H614</f>
        <v>Good</v>
      </c>
      <c r="I314">
        <f>SUMPRODUCT(MID(0&amp;feed!I614,LARGE(INDEX(ISNUMBER(--MID(feed!I614,ROW($1:$25),1))*
ROW($1:$25),0),ROW($1:$25))+1,1)*10^ROW($1:$25)/10)</f>
        <v>9</v>
      </c>
      <c r="J314">
        <f>SUMPRODUCT(MID(0&amp;feed!L614,LARGE(INDEX(ISNUMBER(--MID(feed!L614,ROW($1:$25),1))*
ROW($1:$25),0),ROW($1:$25))+1,1)*10^ROW($1:$25)/10)</f>
        <v>1228</v>
      </c>
      <c r="K314">
        <f>SUMPRODUCT(MID(0&amp;feed!T614,LARGE(INDEX(ISNUMBER(--MID(feed!T614,ROW($1:$25),1))*
ROW($1:$25),0),ROW($1:$25))+1,1)*10^ROW($1:$25)/10)</f>
        <v>146</v>
      </c>
      <c r="L314" t="str">
        <f>feed!N614</f>
        <v>East Africa</v>
      </c>
      <c r="M314">
        <f>SUMPRODUCT(MID(0&amp;feed!U614,LARGE(INDEX(ISNUMBER(--MID(feed!U614,ROW($1:$25),1))*
ROW($1:$25),0),ROW($1:$25))+1,1)*10^ROW($1:$25)/10)</f>
        <v>0</v>
      </c>
      <c r="N314" t="str">
        <f>feed!O614</f>
        <v>Untapped</v>
      </c>
      <c r="O314" t="str">
        <f>feed!P614</f>
        <v>Small</v>
      </c>
      <c r="P3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20000</v>
      </c>
      <c r="Q314" s="5">
        <f>feed!V614</f>
        <v>0</v>
      </c>
      <c r="R314" t="str">
        <f>feed!S614</f>
        <v>http://blocgame.com/stats.php?id=60896</v>
      </c>
      <c r="S314" s="5" t="str">
        <f>feed!W614</f>
        <v>Gandhi-like</v>
      </c>
    </row>
    <row r="315" spans="1:19" x14ac:dyDescent="0.25">
      <c r="A315" t="str">
        <f>feed!A296</f>
        <v>New Volkstaat</v>
      </c>
      <c r="B315" t="str">
        <f>feed!B296</f>
        <v>Endless Nameless</v>
      </c>
      <c r="C315" t="str">
        <f>feed!K296</f>
        <v>Inter/pol/</v>
      </c>
      <c r="D315">
        <f>SUMPRODUCT(MID(0&amp;feed!D296,LARGE(INDEX(ISNUMBER(--MID(feed!D296,ROW($1:$25),1))*
ROW($1:$25),0),ROW($1:$25))+1,1)*10^ROW($1:$25)/10)</f>
        <v>56</v>
      </c>
      <c r="E315">
        <f>SUMPRODUCT(MID(0&amp;feed!E296,LARGE(INDEX(ISNUMBER(--MID(feed!E296,ROW($1:$25),1))*
ROW($1:$25),0),ROW($1:$25))+1,1)*10^ROW($1:$25)/10)</f>
        <v>5</v>
      </c>
      <c r="F315" t="str">
        <f>feed!F296</f>
        <v>Korean War surplus</v>
      </c>
      <c r="G315">
        <f>SUMPRODUCT(MID(0&amp;feed!G296,LARGE(INDEX(ISNUMBER(--MID(feed!G296,ROW($1:$25),1))*
ROW($1:$25),0),ROW($1:$25))+1,1)*10^ROW($1:$25)/10)</f>
        <v>4</v>
      </c>
      <c r="H315" t="str">
        <f>feed!H296</f>
        <v>Good</v>
      </c>
      <c r="I315">
        <f>SUMPRODUCT(MID(0&amp;feed!I296,LARGE(INDEX(ISNUMBER(--MID(feed!I296,ROW($1:$25),1))*
ROW($1:$25),0),ROW($1:$25))+1,1)*10^ROW($1:$25)/10)</f>
        <v>54</v>
      </c>
      <c r="J315">
        <f>SUMPRODUCT(MID(0&amp;feed!L296,LARGE(INDEX(ISNUMBER(--MID(feed!L296,ROW($1:$25),1))*
ROW($1:$25),0),ROW($1:$25))+1,1)*10^ROW($1:$25)/10)</f>
        <v>4856</v>
      </c>
      <c r="K315">
        <f>SUMPRODUCT(MID(0&amp;feed!T296,LARGE(INDEX(ISNUMBER(--MID(feed!T296,ROW($1:$25),1))*
ROW($1:$25),0),ROW($1:$25))+1,1)*10^ROW($1:$25)/10)</f>
        <v>142</v>
      </c>
      <c r="L315" t="str">
        <f>feed!N296</f>
        <v>Southern Africa</v>
      </c>
      <c r="M315">
        <f>SUMPRODUCT(MID(0&amp;feed!U296,LARGE(INDEX(ISNUMBER(--MID(feed!U296,ROW($1:$25),1))*
ROW($1:$25),0),ROW($1:$25))+1,1)*10^ROW($1:$25)/10)</f>
        <v>0</v>
      </c>
      <c r="N315" t="str">
        <f>feed!O296</f>
        <v>Untapped</v>
      </c>
      <c r="O315" t="str">
        <f>feed!P296</f>
        <v>Large</v>
      </c>
      <c r="P315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18292</v>
      </c>
      <c r="Q315" s="5">
        <f>feed!V296</f>
        <v>0</v>
      </c>
      <c r="R315" t="str">
        <f>feed!S296</f>
        <v>http://blocgame.com/stats.php?id=59576</v>
      </c>
      <c r="S315" s="5" t="str">
        <f>feed!W296</f>
        <v>Gandhi-like</v>
      </c>
    </row>
    <row r="316" spans="1:19" x14ac:dyDescent="0.25">
      <c r="A316" t="str">
        <f>feed!A231</f>
        <v>Trï¿½pico</v>
      </c>
      <c r="B316" t="str">
        <f>feed!B231</f>
        <v>rumsod</v>
      </c>
      <c r="C316" t="str">
        <f>feed!K231</f>
        <v>Che Guevara League</v>
      </c>
      <c r="D316">
        <f>SUMPRODUCT(MID(0&amp;feed!D231,LARGE(INDEX(ISNUMBER(--MID(feed!D231,ROW($1:$25),1))*
ROW($1:$25),0),ROW($1:$25))+1,1)*10^ROW($1:$25)/10)</f>
        <v>6</v>
      </c>
      <c r="E316">
        <f>SUMPRODUCT(MID(0&amp;feed!E231,LARGE(INDEX(ISNUMBER(--MID(feed!E231,ROW($1:$25),1))*
ROW($1:$25),0),ROW($1:$25))+1,1)*10^ROW($1:$25)/10)</f>
        <v>4</v>
      </c>
      <c r="F316" t="str">
        <f>feed!F231</f>
        <v>Korean War surplus</v>
      </c>
      <c r="G316">
        <f>SUMPRODUCT(MID(0&amp;feed!G231,LARGE(INDEX(ISNUMBER(--MID(feed!G231,ROW($1:$25),1))*
ROW($1:$25),0),ROW($1:$25))+1,1)*10^ROW($1:$25)/10)</f>
        <v>3</v>
      </c>
      <c r="H316" t="str">
        <f>feed!H231</f>
        <v>Good</v>
      </c>
      <c r="I316">
        <f>SUMPRODUCT(MID(0&amp;feed!I231,LARGE(INDEX(ISNUMBER(--MID(feed!I231,ROW($1:$25),1))*
ROW($1:$25),0),ROW($1:$25))+1,1)*10^ROW($1:$25)/10)</f>
        <v>83</v>
      </c>
      <c r="J316">
        <f>SUMPRODUCT(MID(0&amp;feed!L231,LARGE(INDEX(ISNUMBER(--MID(feed!L231,ROW($1:$25),1))*
ROW($1:$25),0),ROW($1:$25))+1,1)*10^ROW($1:$25)/10)</f>
        <v>6616</v>
      </c>
      <c r="K316">
        <f>SUMPRODUCT(MID(0&amp;feed!T231,LARGE(INDEX(ISNUMBER(--MID(feed!T231,ROW($1:$25),1))*
ROW($1:$25),0),ROW($1:$25))+1,1)*10^ROW($1:$25)/10)</f>
        <v>140</v>
      </c>
      <c r="L316" t="str">
        <f>feed!N231</f>
        <v>Caribbean</v>
      </c>
      <c r="M316">
        <f>SUMPRODUCT(MID(0&amp;feed!U231,LARGE(INDEX(ISNUMBER(--MID(feed!U231,ROW($1:$25),1))*
ROW($1:$25),0),ROW($1:$25))+1,1)*10^ROW($1:$25)/10)</f>
        <v>0</v>
      </c>
      <c r="N316" t="str">
        <f>feed!O231</f>
        <v>Untapped</v>
      </c>
      <c r="O316" t="str">
        <f>feed!P231</f>
        <v>Large</v>
      </c>
      <c r="P316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5890</v>
      </c>
      <c r="Q316" s="5">
        <f>feed!V231</f>
        <v>0</v>
      </c>
      <c r="R316" t="str">
        <f>feed!S231</f>
        <v>http://blocgame.com/stats.php?id=1</v>
      </c>
      <c r="S316" s="5" t="str">
        <f>feed!W231</f>
        <v>Nice</v>
      </c>
    </row>
    <row r="317" spans="1:19" x14ac:dyDescent="0.25">
      <c r="A317" t="str">
        <f>feed!A727</f>
        <v>Dutchistan</v>
      </c>
      <c r="B317" t="str">
        <f>feed!B727</f>
        <v>FrankehW</v>
      </c>
      <c r="C317">
        <f>feed!K727</f>
        <v>0</v>
      </c>
      <c r="D317">
        <f>SUMPRODUCT(MID(0&amp;feed!D727,LARGE(INDEX(ISNUMBER(--MID(feed!D727,ROW($1:$25),1))*
ROW($1:$25),0),ROW($1:$25))+1,1)*10^ROW($1:$25)/10)</f>
        <v>40</v>
      </c>
      <c r="E317">
        <f>SUMPRODUCT(MID(0&amp;feed!E727,LARGE(INDEX(ISNUMBER(--MID(feed!E727,ROW($1:$25),1))*
ROW($1:$25),0),ROW($1:$25))+1,1)*10^ROW($1:$25)/10)</f>
        <v>0</v>
      </c>
      <c r="F317" t="str">
        <f>feed!F727</f>
        <v>Second World War surplus</v>
      </c>
      <c r="G317">
        <f>SUMPRODUCT(MID(0&amp;feed!G727,LARGE(INDEX(ISNUMBER(--MID(feed!G727,ROW($1:$25),1))*
ROW($1:$25),0),ROW($1:$25))+1,1)*10^ROW($1:$25)/10)</f>
        <v>1</v>
      </c>
      <c r="H317" t="str">
        <f>feed!H727</f>
        <v>Good</v>
      </c>
      <c r="I317">
        <f>SUMPRODUCT(MID(0&amp;feed!I727,LARGE(INDEX(ISNUMBER(--MID(feed!I727,ROW($1:$25),1))*
ROW($1:$25),0),ROW($1:$25))+1,1)*10^ROW($1:$25)/10)</f>
        <v>4</v>
      </c>
      <c r="J317">
        <f>SUMPRODUCT(MID(0&amp;feed!L727,LARGE(INDEX(ISNUMBER(--MID(feed!L727,ROW($1:$25),1))*
ROW($1:$25),0),ROW($1:$25))+1,1)*10^ROW($1:$25)/10)</f>
        <v>704</v>
      </c>
      <c r="K317">
        <f>SUMPRODUCT(MID(0&amp;feed!T727,LARGE(INDEX(ISNUMBER(--MID(feed!T727,ROW($1:$25),1))*
ROW($1:$25),0),ROW($1:$25))+1,1)*10^ROW($1:$25)/10)</f>
        <v>139</v>
      </c>
      <c r="L317" t="str">
        <f>feed!N727</f>
        <v>Amazonia</v>
      </c>
      <c r="M317">
        <f>SUMPRODUCT(MID(0&amp;feed!U727,LARGE(INDEX(ISNUMBER(--MID(feed!U727,ROW($1:$25),1))*
ROW($1:$25),0),ROW($1:$25))+1,1)*10^ROW($1:$25)/10)</f>
        <v>0</v>
      </c>
      <c r="N317" t="str">
        <f>feed!O727</f>
        <v>Plentiful</v>
      </c>
      <c r="O317" t="str">
        <f>feed!P727</f>
        <v>Somewhat Large</v>
      </c>
      <c r="P31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317" s="5">
        <f>feed!V727</f>
        <v>0</v>
      </c>
      <c r="R317" t="str">
        <f>feed!S727</f>
        <v>http://blocgame.com/stats.php?id=61032</v>
      </c>
      <c r="S317" s="5" t="str">
        <f>feed!W727</f>
        <v>Gandhi-like</v>
      </c>
    </row>
    <row r="318" spans="1:19" x14ac:dyDescent="0.25">
      <c r="A318" t="str">
        <f>feed!A359</f>
        <v>Stuttgart</v>
      </c>
      <c r="B318" t="str">
        <f>feed!B359</f>
        <v>landontom</v>
      </c>
      <c r="C318" t="str">
        <f>feed!K359</f>
        <v>BAMF</v>
      </c>
      <c r="D318">
        <f>SUMPRODUCT(MID(0&amp;feed!D359,LARGE(INDEX(ISNUMBER(--MID(feed!D359,ROW($1:$25),1))*
ROW($1:$25),0),ROW($1:$25))+1,1)*10^ROW($1:$25)/10)</f>
        <v>29</v>
      </c>
      <c r="E318">
        <f>SUMPRODUCT(MID(0&amp;feed!E359,LARGE(INDEX(ISNUMBER(--MID(feed!E359,ROW($1:$25),1))*
ROW($1:$25),0),ROW($1:$25))+1,1)*10^ROW($1:$25)/10)</f>
        <v>0</v>
      </c>
      <c r="F318" t="str">
        <f>feed!F359</f>
        <v>Korean War surplus</v>
      </c>
      <c r="G318">
        <f>SUMPRODUCT(MID(0&amp;feed!G359,LARGE(INDEX(ISNUMBER(--MID(feed!G359,ROW($1:$25),1))*
ROW($1:$25),0),ROW($1:$25))+1,1)*10^ROW($1:$25)/10)</f>
        <v>1</v>
      </c>
      <c r="H318" t="str">
        <f>feed!H359</f>
        <v>Standard</v>
      </c>
      <c r="I318">
        <f>SUMPRODUCT(MID(0&amp;feed!I359,LARGE(INDEX(ISNUMBER(--MID(feed!I359,ROW($1:$25),1))*
ROW($1:$25),0),ROW($1:$25))+1,1)*10^ROW($1:$25)/10)</f>
        <v>10</v>
      </c>
      <c r="J318">
        <f>SUMPRODUCT(MID(0&amp;feed!L359,LARGE(INDEX(ISNUMBER(--MID(feed!L359,ROW($1:$25),1))*
ROW($1:$25),0),ROW($1:$25))+1,1)*10^ROW($1:$25)/10)</f>
        <v>3485</v>
      </c>
      <c r="K318">
        <f>SUMPRODUCT(MID(0&amp;feed!T359,LARGE(INDEX(ISNUMBER(--MID(feed!T359,ROW($1:$25),1))*
ROW($1:$25),0),ROW($1:$25))+1,1)*10^ROW($1:$25)/10)</f>
        <v>136</v>
      </c>
      <c r="L318" t="str">
        <f>feed!N359</f>
        <v>East Africa</v>
      </c>
      <c r="M318">
        <f>SUMPRODUCT(MID(0&amp;feed!U359,LARGE(INDEX(ISNUMBER(--MID(feed!U359,ROW($1:$25),1))*
ROW($1:$25),0),ROW($1:$25))+1,1)*10^ROW($1:$25)/10)</f>
        <v>0</v>
      </c>
      <c r="N318" t="str">
        <f>feed!O359</f>
        <v>Untapped</v>
      </c>
      <c r="O318" t="str">
        <f>feed!P359</f>
        <v>Small</v>
      </c>
      <c r="P318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14441</v>
      </c>
      <c r="Q318" s="5">
        <f>feed!V359</f>
        <v>0</v>
      </c>
      <c r="R318" t="str">
        <f>feed!S359</f>
        <v>http://blocgame.com/stats.php?id=58567</v>
      </c>
      <c r="S318" s="5" t="str">
        <f>feed!W359</f>
        <v>Good</v>
      </c>
    </row>
    <row r="319" spans="1:19" x14ac:dyDescent="0.25">
      <c r="A319" t="str">
        <f>feed!A449</f>
        <v>Krat</v>
      </c>
      <c r="B319" t="str">
        <f>feed!B449</f>
        <v>Mythron</v>
      </c>
      <c r="C319" t="str">
        <f>feed!K449</f>
        <v>U.N.O</v>
      </c>
      <c r="D319">
        <f>SUMPRODUCT(MID(0&amp;feed!D449,LARGE(INDEX(ISNUMBER(--MID(feed!D449,ROW($1:$25),1))*
ROW($1:$25),0),ROW($1:$25))+1,1)*10^ROW($1:$25)/10)</f>
        <v>7</v>
      </c>
      <c r="E319">
        <f>SUMPRODUCT(MID(0&amp;feed!E449,LARGE(INDEX(ISNUMBER(--MID(feed!E449,ROW($1:$25),1))*
ROW($1:$25),0),ROW($1:$25))+1,1)*10^ROW($1:$25)/10)</f>
        <v>4</v>
      </c>
      <c r="F319" t="str">
        <f>feed!F449</f>
        <v>Second World War surplus</v>
      </c>
      <c r="G319">
        <f>SUMPRODUCT(MID(0&amp;feed!G449,LARGE(INDEX(ISNUMBER(--MID(feed!G449,ROW($1:$25),1))*
ROW($1:$25),0),ROW($1:$25))+1,1)*10^ROW($1:$25)/10)</f>
        <v>3</v>
      </c>
      <c r="H319" t="str">
        <f>feed!H449</f>
        <v>Standard</v>
      </c>
      <c r="I319">
        <f>SUMPRODUCT(MID(0&amp;feed!I449,LARGE(INDEX(ISNUMBER(--MID(feed!I449,ROW($1:$25),1))*
ROW($1:$25),0),ROW($1:$25))+1,1)*10^ROW($1:$25)/10)</f>
        <v>79</v>
      </c>
      <c r="J319">
        <f>SUMPRODUCT(MID(0&amp;feed!L449,LARGE(INDEX(ISNUMBER(--MID(feed!L449,ROW($1:$25),1))*
ROW($1:$25),0),ROW($1:$25))+1,1)*10^ROW($1:$25)/10)</f>
        <v>2443</v>
      </c>
      <c r="K319">
        <f>SUMPRODUCT(MID(0&amp;feed!T449,LARGE(INDEX(ISNUMBER(--MID(feed!T449,ROW($1:$25),1))*
ROW($1:$25),0),ROW($1:$25))+1,1)*10^ROW($1:$25)/10)</f>
        <v>136</v>
      </c>
      <c r="L319" t="str">
        <f>feed!N449</f>
        <v>Indochina</v>
      </c>
      <c r="M319">
        <f>SUMPRODUCT(MID(0&amp;feed!U449,LARGE(INDEX(ISNUMBER(--MID(feed!U449,ROW($1:$25),1))*
ROW($1:$25),0),ROW($1:$25))+1,1)*10^ROW($1:$25)/10)</f>
        <v>0</v>
      </c>
      <c r="N319" t="str">
        <f>feed!O449</f>
        <v>Untapped</v>
      </c>
      <c r="O319" t="str">
        <f>feed!P449</f>
        <v>Meagre</v>
      </c>
      <c r="P31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1604</v>
      </c>
      <c r="Q319" s="5">
        <f>feed!V449</f>
        <v>0</v>
      </c>
      <c r="R319" t="str">
        <f>feed!S449</f>
        <v>http://blocgame.com/stats.php?id=51892</v>
      </c>
      <c r="S319" s="5" t="str">
        <f>feed!W449</f>
        <v>Nice</v>
      </c>
    </row>
    <row r="320" spans="1:19" x14ac:dyDescent="0.25">
      <c r="A320" t="str">
        <f>feed!A770</f>
        <v>Garyopolis</v>
      </c>
      <c r="B320" t="str">
        <f>feed!B770</f>
        <v>Gary Calvert II</v>
      </c>
      <c r="C320">
        <f>feed!K770</f>
        <v>0</v>
      </c>
      <c r="D320">
        <f>SUMPRODUCT(MID(0&amp;feed!D770,LARGE(INDEX(ISNUMBER(--MID(feed!D770,ROW($1:$25),1))*
ROW($1:$25),0),ROW($1:$25))+1,1)*10^ROW($1:$25)/10)</f>
        <v>20</v>
      </c>
      <c r="E320">
        <f>SUMPRODUCT(MID(0&amp;feed!E770,LARGE(INDEX(ISNUMBER(--MID(feed!E770,ROW($1:$25),1))*
ROW($1:$25),0),ROW($1:$25))+1,1)*10^ROW($1:$25)/10)</f>
        <v>0</v>
      </c>
      <c r="F320" t="str">
        <f>feed!F770</f>
        <v>First World War surplus</v>
      </c>
      <c r="G320">
        <f>SUMPRODUCT(MID(0&amp;feed!G770,LARGE(INDEX(ISNUMBER(--MID(feed!G770,ROW($1:$25),1))*
ROW($1:$25),0),ROW($1:$25))+1,1)*10^ROW($1:$25)/10)</f>
        <v>1</v>
      </c>
      <c r="H320" t="str">
        <f>feed!H770</f>
        <v>Elite</v>
      </c>
      <c r="I320">
        <f>SUMPRODUCT(MID(0&amp;feed!I770,LARGE(INDEX(ISNUMBER(--MID(feed!I770,ROW($1:$25),1))*
ROW($1:$25),0),ROW($1:$25))+1,1)*10^ROW($1:$25)/10)</f>
        <v>0</v>
      </c>
      <c r="J320">
        <f>SUMPRODUCT(MID(0&amp;feed!L770,LARGE(INDEX(ISNUMBER(--MID(feed!L770,ROW($1:$25),1))*
ROW($1:$25),0),ROW($1:$25))+1,1)*10^ROW($1:$25)/10)</f>
        <v>403</v>
      </c>
      <c r="K320">
        <f>SUMPRODUCT(MID(0&amp;feed!T770,LARGE(INDEX(ISNUMBER(--MID(feed!T770,ROW($1:$25),1))*
ROW($1:$25),0),ROW($1:$25))+1,1)*10^ROW($1:$25)/10)</f>
        <v>133</v>
      </c>
      <c r="L320" t="str">
        <f>feed!N770</f>
        <v>Mesoamerica</v>
      </c>
      <c r="M320">
        <f>SUMPRODUCT(MID(0&amp;feed!U770,LARGE(INDEX(ISNUMBER(--MID(feed!U770,ROW($1:$25),1))*
ROW($1:$25),0),ROW($1:$25))+1,1)*10^ROW($1:$25)/10)</f>
        <v>0</v>
      </c>
      <c r="N320">
        <f>feed!O770</f>
        <v>0</v>
      </c>
      <c r="O320" t="str">
        <f>feed!P770</f>
        <v>Meagre</v>
      </c>
      <c r="P32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22364</v>
      </c>
      <c r="Q320" s="5">
        <f>feed!V770</f>
        <v>0</v>
      </c>
      <c r="R320" t="str">
        <f>feed!S770</f>
        <v>http://blocgame.com/stats.php?id=61342</v>
      </c>
      <c r="S320" s="5" t="str">
        <f>feed!W770</f>
        <v>Gandhi-like</v>
      </c>
    </row>
    <row r="321" spans="1:19" x14ac:dyDescent="0.25">
      <c r="A321" t="str">
        <f>feed!A642</f>
        <v>Stauqua</v>
      </c>
      <c r="B321" t="str">
        <f>feed!B642</f>
        <v>AleksVoj</v>
      </c>
      <c r="C321" t="str">
        <f>feed!K642</f>
        <v>The High Council</v>
      </c>
      <c r="D321">
        <f>SUMPRODUCT(MID(0&amp;feed!D642,LARGE(INDEX(ISNUMBER(--MID(feed!D642,ROW($1:$25),1))*
ROW($1:$25),0),ROW($1:$25))+1,1)*10^ROW($1:$25)/10)</f>
        <v>30</v>
      </c>
      <c r="E321">
        <f>SUMPRODUCT(MID(0&amp;feed!E642,LARGE(INDEX(ISNUMBER(--MID(feed!E642,ROW($1:$25),1))*
ROW($1:$25),0),ROW($1:$25))+1,1)*10^ROW($1:$25)/10)</f>
        <v>0</v>
      </c>
      <c r="F321" t="str">
        <f>feed!F642</f>
        <v>First World War surplus</v>
      </c>
      <c r="G321">
        <f>SUMPRODUCT(MID(0&amp;feed!G642,LARGE(INDEX(ISNUMBER(--MID(feed!G642,ROW($1:$25),1))*
ROW($1:$25),0),ROW($1:$25))+1,1)*10^ROW($1:$25)/10)</f>
        <v>1</v>
      </c>
      <c r="H321" t="str">
        <f>feed!H642</f>
        <v>Elite</v>
      </c>
      <c r="I321">
        <f>SUMPRODUCT(MID(0&amp;feed!I642,LARGE(INDEX(ISNUMBER(--MID(feed!I642,ROW($1:$25),1))*
ROW($1:$25),0),ROW($1:$25))+1,1)*10^ROW($1:$25)/10)</f>
        <v>10</v>
      </c>
      <c r="J321">
        <f>SUMPRODUCT(MID(0&amp;feed!L642,LARGE(INDEX(ISNUMBER(--MID(feed!L642,ROW($1:$25),1))*
ROW($1:$25),0),ROW($1:$25))+1,1)*10^ROW($1:$25)/10)</f>
        <v>959</v>
      </c>
      <c r="K321">
        <f>SUMPRODUCT(MID(0&amp;feed!T642,LARGE(INDEX(ISNUMBER(--MID(feed!T642,ROW($1:$25),1))*
ROW($1:$25),0),ROW($1:$25))+1,1)*10^ROW($1:$25)/10)</f>
        <v>128</v>
      </c>
      <c r="L321" t="str">
        <f>feed!N642</f>
        <v>Gran Colombia</v>
      </c>
      <c r="M321">
        <f>SUMPRODUCT(MID(0&amp;feed!U642,LARGE(INDEX(ISNUMBER(--MID(feed!U642,ROW($1:$25),1))*
ROW($1:$25),0),ROW($1:$25))+1,1)*10^ROW($1:$25)/10)</f>
        <v>0</v>
      </c>
      <c r="N321" t="str">
        <f>feed!O642</f>
        <v>Near Depletion</v>
      </c>
      <c r="O321" t="str">
        <f>feed!P642</f>
        <v>Meagre</v>
      </c>
      <c r="P321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28244</v>
      </c>
      <c r="Q321" s="5">
        <f>feed!V642</f>
        <v>0</v>
      </c>
      <c r="R321" t="str">
        <f>feed!S642</f>
        <v>http://blocgame.com/stats.php?id=60873</v>
      </c>
      <c r="S321" s="5" t="str">
        <f>feed!W642</f>
        <v>Normal</v>
      </c>
    </row>
    <row r="322" spans="1:19" x14ac:dyDescent="0.25">
      <c r="A322" t="str">
        <f>feed!A438</f>
        <v>Honduras</v>
      </c>
      <c r="B322" t="str">
        <f>feed!B438</f>
        <v>Inferno666</v>
      </c>
      <c r="C322" t="str">
        <f>feed!K438</f>
        <v>The High Council</v>
      </c>
      <c r="D322">
        <f>SUMPRODUCT(MID(0&amp;feed!D438,LARGE(INDEX(ISNUMBER(--MID(feed!D438,ROW($1:$25),1))*
ROW($1:$25),0),ROW($1:$25))+1,1)*10^ROW($1:$25)/10)</f>
        <v>10</v>
      </c>
      <c r="E322">
        <f>SUMPRODUCT(MID(0&amp;feed!E438,LARGE(INDEX(ISNUMBER(--MID(feed!E438,ROW($1:$25),1))*
ROW($1:$25),0),ROW($1:$25))+1,1)*10^ROW($1:$25)/10)</f>
        <v>0</v>
      </c>
      <c r="F322" t="str">
        <f>feed!F438</f>
        <v>First World War surplus</v>
      </c>
      <c r="G322">
        <f>SUMPRODUCT(MID(0&amp;feed!G438,LARGE(INDEX(ISNUMBER(--MID(feed!G438,ROW($1:$25),1))*
ROW($1:$25),0),ROW($1:$25))+1,1)*10^ROW($1:$25)/10)</f>
        <v>3</v>
      </c>
      <c r="H322" t="str">
        <f>feed!H438</f>
        <v>Standard</v>
      </c>
      <c r="I322">
        <f>SUMPRODUCT(MID(0&amp;feed!I438,LARGE(INDEX(ISNUMBER(--MID(feed!I438,ROW($1:$25),1))*
ROW($1:$25),0),ROW($1:$25))+1,1)*10^ROW($1:$25)/10)</f>
        <v>3</v>
      </c>
      <c r="J322">
        <f>SUMPRODUCT(MID(0&amp;feed!L438,LARGE(INDEX(ISNUMBER(--MID(feed!L438,ROW($1:$25),1))*
ROW($1:$25),0),ROW($1:$25))+1,1)*10^ROW($1:$25)/10)</f>
        <v>2357</v>
      </c>
      <c r="K322">
        <f>SUMPRODUCT(MID(0&amp;feed!T438,LARGE(INDEX(ISNUMBER(--MID(feed!T438,ROW($1:$25),1))*
ROW($1:$25),0),ROW($1:$25))+1,1)*10^ROW($1:$25)/10)</f>
        <v>126</v>
      </c>
      <c r="L322" t="str">
        <f>feed!N438</f>
        <v>Mesoamerica</v>
      </c>
      <c r="M322">
        <f>SUMPRODUCT(MID(0&amp;feed!U438,LARGE(INDEX(ISNUMBER(--MID(feed!U438,ROW($1:$25),1))*
ROW($1:$25),0),ROW($1:$25))+1,1)*10^ROW($1:$25)/10)</f>
        <v>0</v>
      </c>
      <c r="N322">
        <f>feed!O438</f>
        <v>0</v>
      </c>
      <c r="O322" t="str">
        <f>feed!P438</f>
        <v>Mediocre</v>
      </c>
      <c r="P322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21908</v>
      </c>
      <c r="Q322" s="5">
        <f>feed!V438</f>
        <v>0</v>
      </c>
      <c r="R322" t="str">
        <f>feed!S438</f>
        <v>http://blocgame.com/stats.php?id=60291</v>
      </c>
      <c r="S322" s="5" t="str">
        <f>feed!W438</f>
        <v>Gandhi-like</v>
      </c>
    </row>
    <row r="323" spans="1:19" x14ac:dyDescent="0.25">
      <c r="A323" t="str">
        <f>feed!A524</f>
        <v>Mortar Head</v>
      </c>
      <c r="B323" t="str">
        <f>feed!B524</f>
        <v>Caffan</v>
      </c>
      <c r="C323" t="str">
        <f>feed!K524</f>
        <v>ASEANG</v>
      </c>
      <c r="D323">
        <f>SUMPRODUCT(MID(0&amp;feed!D524,LARGE(INDEX(ISNUMBER(--MID(feed!D524,ROW($1:$25),1))*
ROW($1:$25),0),ROW($1:$25))+1,1)*10^ROW($1:$25)/10)</f>
        <v>33</v>
      </c>
      <c r="E323">
        <f>SUMPRODUCT(MID(0&amp;feed!E524,LARGE(INDEX(ISNUMBER(--MID(feed!E524,ROW($1:$25),1))*
ROW($1:$25),0),ROW($1:$25))+1,1)*10^ROW($1:$25)/10)</f>
        <v>0</v>
      </c>
      <c r="F323" t="str">
        <f>feed!F524</f>
        <v>First World War surplus</v>
      </c>
      <c r="G323">
        <f>SUMPRODUCT(MID(0&amp;feed!G524,LARGE(INDEX(ISNUMBER(--MID(feed!G524,ROW($1:$25),1))*
ROW($1:$25),0),ROW($1:$25))+1,1)*10^ROW($1:$25)/10)</f>
        <v>2</v>
      </c>
      <c r="H323" t="str">
        <f>feed!H524</f>
        <v>Elite</v>
      </c>
      <c r="I323">
        <f>SUMPRODUCT(MID(0&amp;feed!I524,LARGE(INDEX(ISNUMBER(--MID(feed!I524,ROW($1:$25),1))*
ROW($1:$25),0),ROW($1:$25))+1,1)*10^ROW($1:$25)/10)</f>
        <v>17</v>
      </c>
      <c r="J323">
        <f>SUMPRODUCT(MID(0&amp;feed!L524,LARGE(INDEX(ISNUMBER(--MID(feed!L524,ROW($1:$25),1))*
ROW($1:$25),0),ROW($1:$25))+1,1)*10^ROW($1:$25)/10)</f>
        <v>1745</v>
      </c>
      <c r="K323">
        <f>SUMPRODUCT(MID(0&amp;feed!T524,LARGE(INDEX(ISNUMBER(--MID(feed!T524,ROW($1:$25),1))*
ROW($1:$25),0),ROW($1:$25))+1,1)*10^ROW($1:$25)/10)</f>
        <v>125</v>
      </c>
      <c r="L323" t="str">
        <f>feed!N524</f>
        <v>Pacific Rim</v>
      </c>
      <c r="M323">
        <f>SUMPRODUCT(MID(0&amp;feed!U524,LARGE(INDEX(ISNUMBER(--MID(feed!U524,ROW($1:$25),1))*
ROW($1:$25),0),ROW($1:$25))+1,1)*10^ROW($1:$25)/10)</f>
        <v>0</v>
      </c>
      <c r="N323" t="str">
        <f>feed!O524</f>
        <v>Plentiful</v>
      </c>
      <c r="O323" t="str">
        <f>feed!P524</f>
        <v>Small</v>
      </c>
      <c r="P323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16335</v>
      </c>
      <c r="Q323" s="5">
        <f>feed!V524</f>
        <v>0</v>
      </c>
      <c r="R323" t="str">
        <f>feed!S524</f>
        <v>http://blocgame.com/stats.php?id=60583</v>
      </c>
      <c r="S323" s="5" t="str">
        <f>feed!W524</f>
        <v>Questionable</v>
      </c>
    </row>
    <row r="324" spans="1:19" x14ac:dyDescent="0.25">
      <c r="A324" t="str">
        <f>feed!A627</f>
        <v>Cypentia</v>
      </c>
      <c r="B324" t="str">
        <f>feed!B627</f>
        <v>Drudric</v>
      </c>
      <c r="C324" t="str">
        <f>feed!K627</f>
        <v>DOOP</v>
      </c>
      <c r="D324">
        <f>SUMPRODUCT(MID(0&amp;feed!D627,LARGE(INDEX(ISNUMBER(--MID(feed!D627,ROW($1:$25),1))*
ROW($1:$25),0),ROW($1:$25))+1,1)*10^ROW($1:$25)/10)</f>
        <v>7</v>
      </c>
      <c r="E324">
        <f>SUMPRODUCT(MID(0&amp;feed!E627,LARGE(INDEX(ISNUMBER(--MID(feed!E627,ROW($1:$25),1))*
ROW($1:$25),0),ROW($1:$25))+1,1)*10^ROW($1:$25)/10)</f>
        <v>3</v>
      </c>
      <c r="F324" t="str">
        <f>feed!F627</f>
        <v>First World War surplus</v>
      </c>
      <c r="G324">
        <f>SUMPRODUCT(MID(0&amp;feed!G627,LARGE(INDEX(ISNUMBER(--MID(feed!G627,ROW($1:$25),1))*
ROW($1:$25),0),ROW($1:$25))+1,1)*10^ROW($1:$25)/10)</f>
        <v>0</v>
      </c>
      <c r="H324" t="str">
        <f>feed!H627</f>
        <v>Elite</v>
      </c>
      <c r="I324">
        <f>SUMPRODUCT(MID(0&amp;feed!I627,LARGE(INDEX(ISNUMBER(--MID(feed!I627,ROW($1:$25),1))*
ROW($1:$25),0),ROW($1:$25))+1,1)*10^ROW($1:$25)/10)</f>
        <v>75</v>
      </c>
      <c r="J324">
        <f>SUMPRODUCT(MID(0&amp;feed!L627,LARGE(INDEX(ISNUMBER(--MID(feed!L627,ROW($1:$25),1))*
ROW($1:$25),0),ROW($1:$25))+1,1)*10^ROW($1:$25)/10)</f>
        <v>1063</v>
      </c>
      <c r="K324">
        <f>SUMPRODUCT(MID(0&amp;feed!T627,LARGE(INDEX(ISNUMBER(--MID(feed!T627,ROW($1:$25),1))*
ROW($1:$25),0),ROW($1:$25))+1,1)*10^ROW($1:$25)/10)</f>
        <v>123</v>
      </c>
      <c r="L324" t="str">
        <f>feed!N627</f>
        <v>Pacific Rim</v>
      </c>
      <c r="M324">
        <f>SUMPRODUCT(MID(0&amp;feed!U627,LARGE(INDEX(ISNUMBER(--MID(feed!U627,ROW($1:$25),1))*
ROW($1:$25),0),ROW($1:$25))+1,1)*10^ROW($1:$25)/10)</f>
        <v>0</v>
      </c>
      <c r="N324" t="str">
        <f>feed!O627</f>
        <v>Untapped</v>
      </c>
      <c r="O324" t="str">
        <f>feed!P627</f>
        <v>None</v>
      </c>
      <c r="P324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6781</v>
      </c>
      <c r="Q324" s="5">
        <f>feed!V627</f>
        <v>0</v>
      </c>
      <c r="R324" t="str">
        <f>feed!S627</f>
        <v>http://blocgame.com/stats.php?id=59796</v>
      </c>
      <c r="S324" s="5" t="str">
        <f>feed!W627</f>
        <v>Gandhi-like</v>
      </c>
    </row>
    <row r="325" spans="1:19" x14ac:dyDescent="0.25">
      <c r="A325" t="str">
        <f>feed!A444</f>
        <v>Darkstone</v>
      </c>
      <c r="B325" t="str">
        <f>feed!B444</f>
        <v>Trakel</v>
      </c>
      <c r="C325" t="str">
        <f>feed!K444</f>
        <v>BAMF</v>
      </c>
      <c r="D325">
        <f>SUMPRODUCT(MID(0&amp;feed!D444,LARGE(INDEX(ISNUMBER(--MID(feed!D444,ROW($1:$25),1))*
ROW($1:$25),0),ROW($1:$25))+1,1)*10^ROW($1:$25)/10)</f>
        <v>265</v>
      </c>
      <c r="E325">
        <f>SUMPRODUCT(MID(0&amp;feed!E444,LARGE(INDEX(ISNUMBER(--MID(feed!E444,ROW($1:$25),1))*
ROW($1:$25),0),ROW($1:$25))+1,1)*10^ROW($1:$25)/10)</f>
        <v>6</v>
      </c>
      <c r="F325" t="str">
        <f>feed!F444</f>
        <v>Almost Modern</v>
      </c>
      <c r="G325">
        <f>SUMPRODUCT(MID(0&amp;feed!G444,LARGE(INDEX(ISNUMBER(--MID(feed!G444,ROW($1:$25),1))*
ROW($1:$25),0),ROW($1:$25))+1,1)*10^ROW($1:$25)/10)</f>
        <v>12</v>
      </c>
      <c r="H325" t="str">
        <f>feed!H444</f>
        <v>Good</v>
      </c>
      <c r="I325">
        <f>SUMPRODUCT(MID(0&amp;feed!I444,LARGE(INDEX(ISNUMBER(--MID(feed!I444,ROW($1:$25),1))*
ROW($1:$25),0),ROW($1:$25))+1,1)*10^ROW($1:$25)/10)</f>
        <v>9</v>
      </c>
      <c r="J325">
        <f>SUMPRODUCT(MID(0&amp;feed!L444,LARGE(INDEX(ISNUMBER(--MID(feed!L444,ROW($1:$25),1))*
ROW($1:$25),0),ROW($1:$25))+1,1)*10^ROW($1:$25)/10)</f>
        <v>2704</v>
      </c>
      <c r="K325">
        <f>SUMPRODUCT(MID(0&amp;feed!T444,LARGE(INDEX(ISNUMBER(--MID(feed!T444,ROW($1:$25),1))*
ROW($1:$25),0),ROW($1:$25))+1,1)*10^ROW($1:$25)/10)</f>
        <v>122</v>
      </c>
      <c r="L325" t="str">
        <f>feed!N444</f>
        <v>Pacific Rim</v>
      </c>
      <c r="M325">
        <f>SUMPRODUCT(MID(0&amp;feed!U444,LARGE(INDEX(ISNUMBER(--MID(feed!U444,ROW($1:$25),1))*
ROW($1:$25),0),ROW($1:$25))+1,1)*10^ROW($1:$25)/10)</f>
        <v>0</v>
      </c>
      <c r="N325" t="str">
        <f>feed!O444</f>
        <v>Untapped</v>
      </c>
      <c r="O325" t="str">
        <f>feed!P444</f>
        <v>Very Powerful</v>
      </c>
      <c r="P325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97303</v>
      </c>
      <c r="Q325" s="5">
        <f>feed!V444</f>
        <v>0</v>
      </c>
      <c r="R325" t="str">
        <f>feed!S444</f>
        <v>http://blocgame.com/stats.php?id=57176</v>
      </c>
      <c r="S325" s="5" t="str">
        <f>feed!W444</f>
        <v>Gandhi-like</v>
      </c>
    </row>
    <row r="326" spans="1:19" x14ac:dyDescent="0.25">
      <c r="A326" t="str">
        <f>feed!A1046</f>
        <v>Callistan</v>
      </c>
      <c r="B326" t="str">
        <f>feed!B1046</f>
        <v>KingCalli</v>
      </c>
      <c r="C326">
        <f>feed!K1046</f>
        <v>0</v>
      </c>
      <c r="D326">
        <f>SUMPRODUCT(MID(0&amp;feed!D1046,LARGE(INDEX(ISNUMBER(--MID(feed!D1046,ROW($1:$25),1))*
ROW($1:$25),0),ROW($1:$25))+1,1)*10^ROW($1:$25)/10)</f>
        <v>26</v>
      </c>
      <c r="E326">
        <f>SUMPRODUCT(MID(0&amp;feed!E1046,LARGE(INDEX(ISNUMBER(--MID(feed!E1046,ROW($1:$25),1))*
ROW($1:$25),0),ROW($1:$25))+1,1)*10^ROW($1:$25)/10)</f>
        <v>0</v>
      </c>
      <c r="F326" t="str">
        <f>feed!F1046</f>
        <v>First World War surplus</v>
      </c>
      <c r="G326">
        <f>SUMPRODUCT(MID(0&amp;feed!G1046,LARGE(INDEX(ISNUMBER(--MID(feed!G1046,ROW($1:$25),1))*
ROW($1:$25),0),ROW($1:$25))+1,1)*10^ROW($1:$25)/10)</f>
        <v>0</v>
      </c>
      <c r="H326" t="str">
        <f>feed!H1046</f>
        <v>Standard</v>
      </c>
      <c r="I326">
        <f>SUMPRODUCT(MID(0&amp;feed!I1046,LARGE(INDEX(ISNUMBER(--MID(feed!I1046,ROW($1:$25),1))*
ROW($1:$25),0),ROW($1:$25))+1,1)*10^ROW($1:$25)/10)</f>
        <v>191</v>
      </c>
      <c r="J326">
        <f>SUMPRODUCT(MID(0&amp;feed!L1046,LARGE(INDEX(ISNUMBER(--MID(feed!L1046,ROW($1:$25),1))*
ROW($1:$25),0),ROW($1:$25))+1,1)*10^ROW($1:$25)/10)</f>
        <v>71</v>
      </c>
      <c r="K326">
        <f>SUMPRODUCT(MID(0&amp;feed!T1046,LARGE(INDEX(ISNUMBER(--MID(feed!T1046,ROW($1:$25),1))*
ROW($1:$25),0),ROW($1:$25))+1,1)*10^ROW($1:$25)/10)</f>
        <v>121</v>
      </c>
      <c r="L326" t="str">
        <f>feed!N1046</f>
        <v>Pacific Rim</v>
      </c>
      <c r="M326">
        <f>SUMPRODUCT(MID(0&amp;feed!U1046,LARGE(INDEX(ISNUMBER(--MID(feed!U1046,ROW($1:$25),1))*
ROW($1:$25),0),ROW($1:$25))+1,1)*10^ROW($1:$25)/10)</f>
        <v>0</v>
      </c>
      <c r="N326" t="str">
        <f>feed!O1046</f>
        <v>Untapped</v>
      </c>
      <c r="O326" t="str">
        <f>feed!P1046</f>
        <v>None</v>
      </c>
      <c r="P326" s="4">
        <f>IFERROR(LEFT(SUMPRODUCT(MID(0&amp;feed!R1046,LARGE(INDEX(ISNUMBER(--MID(feed!R1046,ROW($1:$25),1))*
ROW($1:$25),0),ROW($1:$25))+1,1)*10^ROW($1:$25)/10), LEN(SUMPRODUCT(MID(0&amp;feed!R1046,LARGE(INDEX(ISNUMBER(--MID(feed!R1046,ROW($1:$25),1))*
ROW($1:$25),0),ROW($1:$25))+1,1)*10^ROW($1:$25)/10))-1)*1,TRIM(LEFT(SUMPRODUCT(MID(0&amp;feed!R1046,LARGE(INDEX(ISNUMBER(--MID(feed!R1046,ROW($1:$25),1))*
ROW($1:$25),0),ROW($1:$25))+1,1)*10^ROW($1:$25)/10), LEN(SUMPRODUCT(MID(0&amp;feed!R1046,LARGE(INDEX(ISNUMBER(--MID(feed!R1046,ROW($1:$25),1))*
ROW($1:$25),0),ROW($1:$25))+1,1)*10^ROW($1:$25)/10))-1)))</f>
        <v>20000</v>
      </c>
      <c r="Q326" s="5">
        <f>feed!V1046</f>
        <v>0</v>
      </c>
      <c r="R326" t="str">
        <f>feed!S1046</f>
        <v>http://blocgame.com/stats.php?id=61297</v>
      </c>
      <c r="S326" s="5" t="str">
        <f>feed!W1046</f>
        <v>Questionable</v>
      </c>
    </row>
    <row r="327" spans="1:19" x14ac:dyDescent="0.25">
      <c r="A327" t="str">
        <f>feed!A638</f>
        <v>Cono Sur</v>
      </c>
      <c r="B327" t="str">
        <f>feed!B638</f>
        <v>AdolfGuevara</v>
      </c>
      <c r="C327">
        <f>feed!K638</f>
        <v>0</v>
      </c>
      <c r="D327">
        <f>SUMPRODUCT(MID(0&amp;feed!D638,LARGE(INDEX(ISNUMBER(--MID(feed!D638,ROW($1:$25),1))*
ROW($1:$25),0),ROW($1:$25))+1,1)*10^ROW($1:$25)/10)</f>
        <v>30</v>
      </c>
      <c r="E327">
        <f>SUMPRODUCT(MID(0&amp;feed!E638,LARGE(INDEX(ISNUMBER(--MID(feed!E638,ROW($1:$25),1))*
ROW($1:$25),0),ROW($1:$25))+1,1)*10^ROW($1:$25)/10)</f>
        <v>0</v>
      </c>
      <c r="F327" t="str">
        <f>feed!F638</f>
        <v>First World War surplus</v>
      </c>
      <c r="G327">
        <f>SUMPRODUCT(MID(0&amp;feed!G638,LARGE(INDEX(ISNUMBER(--MID(feed!G638,ROW($1:$25),1))*
ROW($1:$25),0),ROW($1:$25))+1,1)*10^ROW($1:$25)/10)</f>
        <v>1</v>
      </c>
      <c r="H327" t="str">
        <f>feed!H638</f>
        <v>Standard</v>
      </c>
      <c r="I327">
        <f>SUMPRODUCT(MID(0&amp;feed!I638,LARGE(INDEX(ISNUMBER(--MID(feed!I638,ROW($1:$25),1))*
ROW($1:$25),0),ROW($1:$25))+1,1)*10^ROW($1:$25)/10)</f>
        <v>0</v>
      </c>
      <c r="J327">
        <f>SUMPRODUCT(MID(0&amp;feed!L638,LARGE(INDEX(ISNUMBER(--MID(feed!L638,ROW($1:$25),1))*
ROW($1:$25),0),ROW($1:$25))+1,1)*10^ROW($1:$25)/10)</f>
        <v>1037</v>
      </c>
      <c r="K327">
        <f>SUMPRODUCT(MID(0&amp;feed!T638,LARGE(INDEX(ISNUMBER(--MID(feed!T638,ROW($1:$25),1))*
ROW($1:$25),0),ROW($1:$25))+1,1)*10^ROW($1:$25)/10)</f>
        <v>116</v>
      </c>
      <c r="L327" t="str">
        <f>feed!N638</f>
        <v>Southern Cone</v>
      </c>
      <c r="M327">
        <f>SUMPRODUCT(MID(0&amp;feed!U638,LARGE(INDEX(ISNUMBER(--MID(feed!U638,ROW($1:$25),1))*
ROW($1:$25),0),ROW($1:$25))+1,1)*10^ROW($1:$25)/10)</f>
        <v>0</v>
      </c>
      <c r="N327" t="str">
        <f>feed!O638</f>
        <v>Untapped</v>
      </c>
      <c r="O327" t="str">
        <f>feed!P638</f>
        <v>Meagre</v>
      </c>
      <c r="P327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20000</v>
      </c>
      <c r="Q327" s="5">
        <f>feed!V638</f>
        <v>0</v>
      </c>
      <c r="R327" t="str">
        <f>feed!S638</f>
        <v>http://blocgame.com/stats.php?id=61099</v>
      </c>
      <c r="S327" s="5" t="str">
        <f>feed!W638</f>
        <v>Gandhi-like</v>
      </c>
    </row>
    <row r="328" spans="1:19" x14ac:dyDescent="0.25">
      <c r="A328" t="str">
        <f>feed!A636</f>
        <v>jembala</v>
      </c>
      <c r="B328" t="str">
        <f>feed!B636</f>
        <v>jembala</v>
      </c>
      <c r="C328" t="str">
        <f>feed!K636</f>
        <v>BAMF</v>
      </c>
      <c r="D328">
        <f>SUMPRODUCT(MID(0&amp;feed!D636,LARGE(INDEX(ISNUMBER(--MID(feed!D636,ROW($1:$25),1))*
ROW($1:$25),0),ROW($1:$25))+1,1)*10^ROW($1:$25)/10)</f>
        <v>39</v>
      </c>
      <c r="E328">
        <f>SUMPRODUCT(MID(0&amp;feed!E636,LARGE(INDEX(ISNUMBER(--MID(feed!E636,ROW($1:$25),1))*
ROW($1:$25),0),ROW($1:$25))+1,1)*10^ROW($1:$25)/10)</f>
        <v>1</v>
      </c>
      <c r="F328" t="str">
        <f>feed!F636</f>
        <v>Second World War surplus</v>
      </c>
      <c r="G328">
        <f>SUMPRODUCT(MID(0&amp;feed!G636,LARGE(INDEX(ISNUMBER(--MID(feed!G636,ROW($1:$25),1))*
ROW($1:$25),0),ROW($1:$25))+1,1)*10^ROW($1:$25)/10)</f>
        <v>2</v>
      </c>
      <c r="H328" t="str">
        <f>feed!H636</f>
        <v>Poor</v>
      </c>
      <c r="I328">
        <f>SUMPRODUCT(MID(0&amp;feed!I636,LARGE(INDEX(ISNUMBER(--MID(feed!I636,ROW($1:$25),1))*
ROW($1:$25),0),ROW($1:$25))+1,1)*10^ROW($1:$25)/10)</f>
        <v>10</v>
      </c>
      <c r="J328">
        <f>SUMPRODUCT(MID(0&amp;feed!L636,LARGE(INDEX(ISNUMBER(--MID(feed!L636,ROW($1:$25),1))*
ROW($1:$25),0),ROW($1:$25))+1,1)*10^ROW($1:$25)/10)</f>
        <v>1022</v>
      </c>
      <c r="K328">
        <f>SUMPRODUCT(MID(0&amp;feed!T636,LARGE(INDEX(ISNUMBER(--MID(feed!T636,ROW($1:$25),1))*
ROW($1:$25),0),ROW($1:$25))+1,1)*10^ROW($1:$25)/10)</f>
        <v>114</v>
      </c>
      <c r="L328" t="str">
        <f>feed!N636</f>
        <v>East Indies</v>
      </c>
      <c r="M328">
        <f>SUMPRODUCT(MID(0&amp;feed!U636,LARGE(INDEX(ISNUMBER(--MID(feed!U636,ROW($1:$25),1))*
ROW($1:$25),0),ROW($1:$25))+1,1)*10^ROW($1:$25)/10)</f>
        <v>0</v>
      </c>
      <c r="N328">
        <f>feed!O636</f>
        <v>0</v>
      </c>
      <c r="O328" t="str">
        <f>feed!P636</f>
        <v>Small</v>
      </c>
      <c r="P328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30912</v>
      </c>
      <c r="Q328" s="5">
        <f>feed!V636</f>
        <v>0</v>
      </c>
      <c r="R328" t="str">
        <f>feed!S636</f>
        <v>http://blocgame.com/stats.php?id=61056</v>
      </c>
      <c r="S328" s="5" t="str">
        <f>feed!W636</f>
        <v>Good</v>
      </c>
    </row>
    <row r="329" spans="1:19" x14ac:dyDescent="0.25">
      <c r="A329" t="str">
        <f>feed!A263</f>
        <v>Kindred</v>
      </c>
      <c r="B329" t="str">
        <f>feed!B263</f>
        <v>Pendraggon</v>
      </c>
      <c r="C329" t="str">
        <f>feed!K263</f>
        <v>Inter/pol/</v>
      </c>
      <c r="D329">
        <f>SUMPRODUCT(MID(0&amp;feed!D263,LARGE(INDEX(ISNUMBER(--MID(feed!D263,ROW($1:$25),1))*
ROW($1:$25),0),ROW($1:$25))+1,1)*10^ROW($1:$25)/10)</f>
        <v>181</v>
      </c>
      <c r="E329">
        <f>SUMPRODUCT(MID(0&amp;feed!E263,LARGE(INDEX(ISNUMBER(--MID(feed!E263,ROW($1:$25),1))*
ROW($1:$25),0),ROW($1:$25))+1,1)*10^ROW($1:$25)/10)</f>
        <v>12</v>
      </c>
      <c r="F329" t="str">
        <f>feed!F263</f>
        <v>Vietnam War surplus</v>
      </c>
      <c r="G329">
        <f>SUMPRODUCT(MID(0&amp;feed!G263,LARGE(INDEX(ISNUMBER(--MID(feed!G263,ROW($1:$25),1))*
ROW($1:$25),0),ROW($1:$25))+1,1)*10^ROW($1:$25)/10)</f>
        <v>8</v>
      </c>
      <c r="H329" t="str">
        <f>feed!H263</f>
        <v>Good</v>
      </c>
      <c r="I329">
        <f>SUMPRODUCT(MID(0&amp;feed!I263,LARGE(INDEX(ISNUMBER(--MID(feed!I263,ROW($1:$25),1))*
ROW($1:$25),0),ROW($1:$25))+1,1)*10^ROW($1:$25)/10)</f>
        <v>4</v>
      </c>
      <c r="J329">
        <f>SUMPRODUCT(MID(0&amp;feed!L263,LARGE(INDEX(ISNUMBER(--MID(feed!L263,ROW($1:$25),1))*
ROW($1:$25),0),ROW($1:$25))+1,1)*10^ROW($1:$25)/10)</f>
        <v>5681</v>
      </c>
      <c r="K329">
        <f>SUMPRODUCT(MID(0&amp;feed!T263,LARGE(INDEX(ISNUMBER(--MID(feed!T263,ROW($1:$25),1))*
ROW($1:$25),0),ROW($1:$25))+1,1)*10^ROW($1:$25)/10)</f>
        <v>113</v>
      </c>
      <c r="L329" t="str">
        <f>feed!N263</f>
        <v>Pacific Rim</v>
      </c>
      <c r="M329">
        <f>SUMPRODUCT(MID(0&amp;feed!U263,LARGE(INDEX(ISNUMBER(--MID(feed!U263,ROW($1:$25),1))*
ROW($1:$25),0),ROW($1:$25))+1,1)*10^ROW($1:$25)/10)</f>
        <v>0</v>
      </c>
      <c r="N329" t="str">
        <f>feed!O263</f>
        <v>Untapped</v>
      </c>
      <c r="O329" t="str">
        <f>feed!P263</f>
        <v>Powerful</v>
      </c>
      <c r="P329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54201</v>
      </c>
      <c r="Q329" s="5">
        <f>feed!V263</f>
        <v>0</v>
      </c>
      <c r="R329" t="str">
        <f>feed!S263</f>
        <v>http://blocgame.com/stats.php?id=58449</v>
      </c>
      <c r="S329" s="5" t="str">
        <f>feed!W263</f>
        <v>Gandhi-like</v>
      </c>
    </row>
    <row r="330" spans="1:19" x14ac:dyDescent="0.25">
      <c r="A330" t="str">
        <f>feed!A470</f>
        <v>TerapBuduLipis</v>
      </c>
      <c r="B330" t="str">
        <f>feed!B470</f>
        <v>SyedRazi</v>
      </c>
      <c r="C330" t="str">
        <f>feed!K470</f>
        <v>The High Council</v>
      </c>
      <c r="D330">
        <f>SUMPRODUCT(MID(0&amp;feed!D470,LARGE(INDEX(ISNUMBER(--MID(feed!D470,ROW($1:$25),1))*
ROW($1:$25),0),ROW($1:$25))+1,1)*10^ROW($1:$25)/10)</f>
        <v>80</v>
      </c>
      <c r="E330">
        <f>SUMPRODUCT(MID(0&amp;feed!E470,LARGE(INDEX(ISNUMBER(--MID(feed!E470,ROW($1:$25),1))*
ROW($1:$25),0),ROW($1:$25))+1,1)*10^ROW($1:$25)/10)</f>
        <v>0</v>
      </c>
      <c r="F330" t="str">
        <f>feed!F470</f>
        <v>Second World War surplus</v>
      </c>
      <c r="G330">
        <f>SUMPRODUCT(MID(0&amp;feed!G470,LARGE(INDEX(ISNUMBER(--MID(feed!G470,ROW($1:$25),1))*
ROW($1:$25),0),ROW($1:$25))+1,1)*10^ROW($1:$25)/10)</f>
        <v>4</v>
      </c>
      <c r="H330" t="str">
        <f>feed!H470</f>
        <v>Elite</v>
      </c>
      <c r="I330">
        <f>SUMPRODUCT(MID(0&amp;feed!I470,LARGE(INDEX(ISNUMBER(--MID(feed!I470,ROW($1:$25),1))*
ROW($1:$25),0),ROW($1:$25))+1,1)*10^ROW($1:$25)/10)</f>
        <v>0</v>
      </c>
      <c r="J330">
        <f>SUMPRODUCT(MID(0&amp;feed!L470,LARGE(INDEX(ISNUMBER(--MID(feed!L470,ROW($1:$25),1))*
ROW($1:$25),0),ROW($1:$25))+1,1)*10^ROW($1:$25)/10)</f>
        <v>2091</v>
      </c>
      <c r="K330">
        <f>SUMPRODUCT(MID(0&amp;feed!T470,LARGE(INDEX(ISNUMBER(--MID(feed!T470,ROW($1:$25),1))*
ROW($1:$25),0),ROW($1:$25))+1,1)*10^ROW($1:$25)/10)</f>
        <v>111</v>
      </c>
      <c r="L330" t="str">
        <f>feed!N470</f>
        <v>East Indies</v>
      </c>
      <c r="M330">
        <f>SUMPRODUCT(MID(0&amp;feed!U470,LARGE(INDEX(ISNUMBER(--MID(feed!U470,ROW($1:$25),1))*
ROW($1:$25),0),ROW($1:$25))+1,1)*10^ROW($1:$25)/10)</f>
        <v>0</v>
      </c>
      <c r="N330">
        <f>feed!O470</f>
        <v>0</v>
      </c>
      <c r="O330" t="str">
        <f>feed!P470</f>
        <v>Large</v>
      </c>
      <c r="P33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31855</v>
      </c>
      <c r="Q330" s="5">
        <f>feed!V470</f>
        <v>0</v>
      </c>
      <c r="R330" t="str">
        <f>feed!S470</f>
        <v>http://blocgame.com/stats.php?id=60513</v>
      </c>
      <c r="S330" s="5" t="str">
        <f>feed!W470</f>
        <v>Normal</v>
      </c>
    </row>
    <row r="331" spans="1:19" x14ac:dyDescent="0.25">
      <c r="A331" t="str">
        <f>feed!A919</f>
        <v>Surimase</v>
      </c>
      <c r="B331" t="str">
        <f>feed!B919</f>
        <v>masfi</v>
      </c>
      <c r="C331">
        <f>feed!K919</f>
        <v>0</v>
      </c>
      <c r="D331">
        <f>SUMPRODUCT(MID(0&amp;feed!D919,LARGE(INDEX(ISNUMBER(--MID(feed!D919,ROW($1:$25),1))*
ROW($1:$25),0),ROW($1:$25))+1,1)*10^ROW($1:$25)/10)</f>
        <v>20</v>
      </c>
      <c r="E331">
        <f>SUMPRODUCT(MID(0&amp;feed!E919,LARGE(INDEX(ISNUMBER(--MID(feed!E919,ROW($1:$25),1))*
ROW($1:$25),0),ROW($1:$25))+1,1)*10^ROW($1:$25)/10)</f>
        <v>0</v>
      </c>
      <c r="F331" t="str">
        <f>feed!F919</f>
        <v>Finest of the 19th century</v>
      </c>
      <c r="G331">
        <f>SUMPRODUCT(MID(0&amp;feed!G919,LARGE(INDEX(ISNUMBER(--MID(feed!G919,ROW($1:$25),1))*
ROW($1:$25),0),ROW($1:$25))+1,1)*10^ROW($1:$25)/10)</f>
        <v>0</v>
      </c>
      <c r="H331" t="str">
        <f>feed!H919</f>
        <v>Standard</v>
      </c>
      <c r="I331">
        <f>SUMPRODUCT(MID(0&amp;feed!I919,LARGE(INDEX(ISNUMBER(--MID(feed!I919,ROW($1:$25),1))*
ROW($1:$25),0),ROW($1:$25))+1,1)*10^ROW($1:$25)/10)</f>
        <v>113</v>
      </c>
      <c r="J331">
        <f>SUMPRODUCT(MID(0&amp;feed!L919,LARGE(INDEX(ISNUMBER(--MID(feed!L919,ROW($1:$25),1))*
ROW($1:$25),0),ROW($1:$25))+1,1)*10^ROW($1:$25)/10)</f>
        <v>318</v>
      </c>
      <c r="K331">
        <f>SUMPRODUCT(MID(0&amp;feed!T919,LARGE(INDEX(ISNUMBER(--MID(feed!T919,ROW($1:$25),1))*
ROW($1:$25),0),ROW($1:$25))+1,1)*10^ROW($1:$25)/10)</f>
        <v>108</v>
      </c>
      <c r="L331" t="str">
        <f>feed!N919</f>
        <v>Pacific Rim</v>
      </c>
      <c r="M331">
        <f>SUMPRODUCT(MID(0&amp;feed!U919,LARGE(INDEX(ISNUMBER(--MID(feed!U919,ROW($1:$25),1))*
ROW($1:$25),0),ROW($1:$25))+1,1)*10^ROW($1:$25)/10)</f>
        <v>0</v>
      </c>
      <c r="N331" t="str">
        <f>feed!O919</f>
        <v>Untapped</v>
      </c>
      <c r="O331" t="str">
        <f>feed!P919</f>
        <v>None</v>
      </c>
      <c r="P331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331" s="5">
        <f>feed!V919</f>
        <v>0</v>
      </c>
      <c r="R331" t="str">
        <f>feed!S919</f>
        <v>http://blocgame.com/stats.php?id=61434</v>
      </c>
      <c r="S331" s="5" t="str">
        <f>feed!W919</f>
        <v>Angelic</v>
      </c>
    </row>
    <row r="332" spans="1:19" x14ac:dyDescent="0.25">
      <c r="A332" t="str">
        <f>feed!A811</f>
        <v>Kazushima</v>
      </c>
      <c r="B332" t="str">
        <f>feed!B811</f>
        <v>Kazuya</v>
      </c>
      <c r="C332" t="str">
        <f>feed!K811</f>
        <v>The Eastern Sea</v>
      </c>
      <c r="D332">
        <f>SUMPRODUCT(MID(0&amp;feed!D811,LARGE(INDEX(ISNUMBER(--MID(feed!D811,ROW($1:$25),1))*
ROW($1:$25),0),ROW($1:$25))+1,1)*10^ROW($1:$25)/10)</f>
        <v>20</v>
      </c>
      <c r="E332">
        <f>SUMPRODUCT(MID(0&amp;feed!E811,LARGE(INDEX(ISNUMBER(--MID(feed!E811,ROW($1:$25),1))*
ROW($1:$25),0),ROW($1:$25))+1,1)*10^ROW($1:$25)/10)</f>
        <v>0</v>
      </c>
      <c r="F332" t="str">
        <f>feed!F811</f>
        <v>First World War surplus</v>
      </c>
      <c r="G332">
        <f>SUMPRODUCT(MID(0&amp;feed!G811,LARGE(INDEX(ISNUMBER(--MID(feed!G811,ROW($1:$25),1))*
ROW($1:$25),0),ROW($1:$25))+1,1)*10^ROW($1:$25)/10)</f>
        <v>1</v>
      </c>
      <c r="H332" t="str">
        <f>feed!H811</f>
        <v>Standard</v>
      </c>
      <c r="I332">
        <f>SUMPRODUCT(MID(0&amp;feed!I811,LARGE(INDEX(ISNUMBER(--MID(feed!I811,ROW($1:$25),1))*
ROW($1:$25),0),ROW($1:$25))+1,1)*10^ROW($1:$25)/10)</f>
        <v>13</v>
      </c>
      <c r="J332">
        <f>SUMPRODUCT(MID(0&amp;feed!L811,LARGE(INDEX(ISNUMBER(--MID(feed!L811,ROW($1:$25),1))*
ROW($1:$25),0),ROW($1:$25))+1,1)*10^ROW($1:$25)/10)</f>
        <v>414</v>
      </c>
      <c r="K332">
        <f>SUMPRODUCT(MID(0&amp;feed!T811,LARGE(INDEX(ISNUMBER(--MID(feed!T811,ROW($1:$25),1))*
ROW($1:$25),0),ROW($1:$25))+1,1)*10^ROW($1:$25)/10)</f>
        <v>79</v>
      </c>
      <c r="L332" t="str">
        <f>feed!N811</f>
        <v>China</v>
      </c>
      <c r="M332">
        <f>SUMPRODUCT(MID(0&amp;feed!U811,LARGE(INDEX(ISNUMBER(--MID(feed!U811,ROW($1:$25),1))*
ROW($1:$25),0),ROW($1:$25))+1,1)*10^ROW($1:$25)/10)</f>
        <v>0</v>
      </c>
      <c r="N332" t="str">
        <f>feed!O811</f>
        <v>Untapped</v>
      </c>
      <c r="O332" t="str">
        <f>feed!P811</f>
        <v>None</v>
      </c>
      <c r="P332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332" s="5">
        <f>feed!V811</f>
        <v>0</v>
      </c>
      <c r="R332" t="str">
        <f>feed!S811</f>
        <v>http://blocgame.com/stats.php?id=61346</v>
      </c>
      <c r="S332" s="5" t="str">
        <f>feed!W811</f>
        <v>Gandhi-like</v>
      </c>
    </row>
    <row r="333" spans="1:19" x14ac:dyDescent="0.25">
      <c r="A333" t="str">
        <f>feed!A959</f>
        <v>Black Africa</v>
      </c>
      <c r="B333" t="str">
        <f>feed!B959</f>
        <v>Rebel44</v>
      </c>
      <c r="C333">
        <f>feed!K959</f>
        <v>0</v>
      </c>
      <c r="D333">
        <f>SUMPRODUCT(MID(0&amp;feed!D959,LARGE(INDEX(ISNUMBER(--MID(feed!D959,ROW($1:$25),1))*
ROW($1:$25),0),ROW($1:$25))+1,1)*10^ROW($1:$25)/10)</f>
        <v>30</v>
      </c>
      <c r="E333">
        <f>SUMPRODUCT(MID(0&amp;feed!E959,LARGE(INDEX(ISNUMBER(--MID(feed!E959,ROW($1:$25),1))*
ROW($1:$25),0),ROW($1:$25))+1,1)*10^ROW($1:$25)/10)</f>
        <v>0</v>
      </c>
      <c r="F333" t="str">
        <f>feed!F959</f>
        <v>First World War surplus</v>
      </c>
      <c r="G333">
        <f>SUMPRODUCT(MID(0&amp;feed!G959,LARGE(INDEX(ISNUMBER(--MID(feed!G959,ROW($1:$25),1))*
ROW($1:$25),0),ROW($1:$25))+1,1)*10^ROW($1:$25)/10)</f>
        <v>0</v>
      </c>
      <c r="H333" t="str">
        <f>feed!H959</f>
        <v>Elite</v>
      </c>
      <c r="I333">
        <f>SUMPRODUCT(MID(0&amp;feed!I959,LARGE(INDEX(ISNUMBER(--MID(feed!I959,ROW($1:$25),1))*
ROW($1:$25),0),ROW($1:$25))+1,1)*10^ROW($1:$25)/10)</f>
        <v>19</v>
      </c>
      <c r="J333">
        <f>SUMPRODUCT(MID(0&amp;feed!L959,LARGE(INDEX(ISNUMBER(--MID(feed!L959,ROW($1:$25),1))*
ROW($1:$25),0),ROW($1:$25))+1,1)*10^ROW($1:$25)/10)</f>
        <v>305</v>
      </c>
      <c r="K333">
        <f>SUMPRODUCT(MID(0&amp;feed!T959,LARGE(INDEX(ISNUMBER(--MID(feed!T959,ROW($1:$25),1))*
ROW($1:$25),0),ROW($1:$25))+1,1)*10^ROW($1:$25)/10)</f>
        <v>78</v>
      </c>
      <c r="L333" t="str">
        <f>feed!N959</f>
        <v>Southern Africa</v>
      </c>
      <c r="M333">
        <f>SUMPRODUCT(MID(0&amp;feed!U959,LARGE(INDEX(ISNUMBER(--MID(feed!U959,ROW($1:$25),1))*
ROW($1:$25),0),ROW($1:$25))+1,1)*10^ROW($1:$25)/10)</f>
        <v>0</v>
      </c>
      <c r="N333" t="str">
        <f>feed!O959</f>
        <v>Untapped</v>
      </c>
      <c r="O333" t="str">
        <f>feed!P959</f>
        <v>Meagre</v>
      </c>
      <c r="P333" s="4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>20000</v>
      </c>
      <c r="Q333" s="5">
        <f>feed!V959</f>
        <v>0</v>
      </c>
      <c r="R333" t="str">
        <f>feed!S959</f>
        <v>http://blocgame.com/stats.php?id=61523</v>
      </c>
      <c r="S333" s="5" t="str">
        <f>feed!W959</f>
        <v>Normal</v>
      </c>
    </row>
    <row r="334" spans="1:19" x14ac:dyDescent="0.25">
      <c r="A334" t="str">
        <f>feed!A602</f>
        <v>Johore</v>
      </c>
      <c r="B334" t="str">
        <f>feed!B602</f>
        <v>Izuddin</v>
      </c>
      <c r="C334">
        <f>feed!K602</f>
        <v>0</v>
      </c>
      <c r="D334">
        <f>SUMPRODUCT(MID(0&amp;feed!D602,LARGE(INDEX(ISNUMBER(--MID(feed!D602,ROW($1:$25),1))*
ROW($1:$25),0),ROW($1:$25))+1,1)*10^ROW($1:$25)/10)</f>
        <v>9</v>
      </c>
      <c r="E334">
        <f>SUMPRODUCT(MID(0&amp;feed!E602,LARGE(INDEX(ISNUMBER(--MID(feed!E602,ROW($1:$25),1))*
ROW($1:$25),0),ROW($1:$25))+1,1)*10^ROW($1:$25)/10)</f>
        <v>0</v>
      </c>
      <c r="F334" t="str">
        <f>feed!F602</f>
        <v>First World War surplus</v>
      </c>
      <c r="G334">
        <f>SUMPRODUCT(MID(0&amp;feed!G602,LARGE(INDEX(ISNUMBER(--MID(feed!G602,ROW($1:$25),1))*
ROW($1:$25),0),ROW($1:$25))+1,1)*10^ROW($1:$25)/10)</f>
        <v>1</v>
      </c>
      <c r="H334" t="str">
        <f>feed!H602</f>
        <v>Standard</v>
      </c>
      <c r="I334">
        <f>SUMPRODUCT(MID(0&amp;feed!I602,LARGE(INDEX(ISNUMBER(--MID(feed!I602,ROW($1:$25),1))*
ROW($1:$25),0),ROW($1:$25))+1,1)*10^ROW($1:$25)/10)</f>
        <v>135</v>
      </c>
      <c r="J334">
        <f>SUMPRODUCT(MID(0&amp;feed!L602,LARGE(INDEX(ISNUMBER(--MID(feed!L602,ROW($1:$25),1))*
ROW($1:$25),0),ROW($1:$25))+1,1)*10^ROW($1:$25)/10)</f>
        <v>1299</v>
      </c>
      <c r="K334">
        <f>SUMPRODUCT(MID(0&amp;feed!T602,LARGE(INDEX(ISNUMBER(--MID(feed!T602,ROW($1:$25),1))*
ROW($1:$25),0),ROW($1:$25))+1,1)*10^ROW($1:$25)/10)</f>
        <v>75</v>
      </c>
      <c r="L334" t="str">
        <f>feed!N602</f>
        <v>Indochina</v>
      </c>
      <c r="M334">
        <f>SUMPRODUCT(MID(0&amp;feed!U602,LARGE(INDEX(ISNUMBER(--MID(feed!U602,ROW($1:$25),1))*
ROW($1:$25),0),ROW($1:$25))+1,1)*10^ROW($1:$25)/10)</f>
        <v>0</v>
      </c>
      <c r="N334" t="str">
        <f>feed!O602</f>
        <v>Untapped</v>
      </c>
      <c r="O334" t="str">
        <f>feed!P602</f>
        <v>Mediocre</v>
      </c>
      <c r="P334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13210</v>
      </c>
      <c r="Q334" s="5">
        <f>feed!V602</f>
        <v>0</v>
      </c>
      <c r="R334" t="str">
        <f>feed!S602</f>
        <v>http://blocgame.com/stats.php?id=60455</v>
      </c>
      <c r="S334" s="5" t="str">
        <f>feed!W602</f>
        <v>Gandhi-like</v>
      </c>
    </row>
    <row r="335" spans="1:19" x14ac:dyDescent="0.25">
      <c r="A335" t="str">
        <f>feed!A822</f>
        <v>tophill</v>
      </c>
      <c r="B335" t="str">
        <f>feed!B822</f>
        <v>Kurooki</v>
      </c>
      <c r="C335">
        <f>feed!K822</f>
        <v>0</v>
      </c>
      <c r="D335">
        <f>SUMPRODUCT(MID(0&amp;feed!D822,LARGE(INDEX(ISNUMBER(--MID(feed!D822,ROW($1:$25),1))*
ROW($1:$25),0),ROW($1:$25))+1,1)*10^ROW($1:$25)/10)</f>
        <v>4</v>
      </c>
      <c r="E335">
        <f>SUMPRODUCT(MID(0&amp;feed!E822,LARGE(INDEX(ISNUMBER(--MID(feed!E822,ROW($1:$25),1))*
ROW($1:$25),0),ROW($1:$25))+1,1)*10^ROW($1:$25)/10)</f>
        <v>0</v>
      </c>
      <c r="F335" t="str">
        <f>feed!F822</f>
        <v>Finest of the 19th century</v>
      </c>
      <c r="G335">
        <f>SUMPRODUCT(MID(0&amp;feed!G822,LARGE(INDEX(ISNUMBER(--MID(feed!G822,ROW($1:$25),1))*
ROW($1:$25),0),ROW($1:$25))+1,1)*10^ROW($1:$25)/10)</f>
        <v>1</v>
      </c>
      <c r="H335" t="str">
        <f>feed!H822</f>
        <v>Good</v>
      </c>
      <c r="I335">
        <f>SUMPRODUCT(MID(0&amp;feed!I822,LARGE(INDEX(ISNUMBER(--MID(feed!I822,ROW($1:$25),1))*
ROW($1:$25),0),ROW($1:$25))+1,1)*10^ROW($1:$25)/10)</f>
        <v>19</v>
      </c>
      <c r="J335">
        <f>SUMPRODUCT(MID(0&amp;feed!L822,LARGE(INDEX(ISNUMBER(--MID(feed!L822,ROW($1:$25),1))*
ROW($1:$25),0),ROW($1:$25))+1,1)*10^ROW($1:$25)/10)</f>
        <v>364</v>
      </c>
      <c r="K335">
        <f>SUMPRODUCT(MID(0&amp;feed!T822,LARGE(INDEX(ISNUMBER(--MID(feed!T822,ROW($1:$25),1))*
ROW($1:$25),0),ROW($1:$25))+1,1)*10^ROW($1:$25)/10)</f>
        <v>72</v>
      </c>
      <c r="L335" t="str">
        <f>feed!N822</f>
        <v>East Indies</v>
      </c>
      <c r="M335">
        <f>SUMPRODUCT(MID(0&amp;feed!U822,LARGE(INDEX(ISNUMBER(--MID(feed!U822,ROW($1:$25),1))*
ROW($1:$25),0),ROW($1:$25))+1,1)*10^ROW($1:$25)/10)</f>
        <v>0</v>
      </c>
      <c r="N335" t="str">
        <f>feed!O822</f>
        <v>Untapped</v>
      </c>
      <c r="O335" t="str">
        <f>feed!P822</f>
        <v>Small</v>
      </c>
      <c r="P335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18500</v>
      </c>
      <c r="Q335" s="5">
        <f>feed!V822</f>
        <v>0</v>
      </c>
      <c r="R335" t="str">
        <f>feed!S822</f>
        <v>http://blocgame.com/stats.php?id=61261</v>
      </c>
      <c r="S335" s="5" t="str">
        <f>feed!W822</f>
        <v>Normal</v>
      </c>
    </row>
    <row r="336" spans="1:19" x14ac:dyDescent="0.25">
      <c r="A336" t="str">
        <f>feed!A967</f>
        <v>Zach-Way</v>
      </c>
      <c r="B336" t="str">
        <f>feed!B967</f>
        <v>Zach-Way</v>
      </c>
      <c r="C336" t="str">
        <f>feed!K967</f>
        <v>MURD3R T3AM</v>
      </c>
      <c r="D336">
        <f>SUMPRODUCT(MID(0&amp;feed!D967,LARGE(INDEX(ISNUMBER(--MID(feed!D967,ROW($1:$25),1))*
ROW($1:$25),0),ROW($1:$25))+1,1)*10^ROW($1:$25)/10)</f>
        <v>19</v>
      </c>
      <c r="E336">
        <f>SUMPRODUCT(MID(0&amp;feed!E967,LARGE(INDEX(ISNUMBER(--MID(feed!E967,ROW($1:$25),1))*
ROW($1:$25),0),ROW($1:$25))+1,1)*10^ROW($1:$25)/10)</f>
        <v>0</v>
      </c>
      <c r="F336" t="str">
        <f>feed!F967</f>
        <v>First World War surplus</v>
      </c>
      <c r="G336">
        <f>SUMPRODUCT(MID(0&amp;feed!G967,LARGE(INDEX(ISNUMBER(--MID(feed!G967,ROW($1:$25),1))*
ROW($1:$25),0),ROW($1:$25))+1,1)*10^ROW($1:$25)/10)</f>
        <v>0</v>
      </c>
      <c r="H336" t="str">
        <f>feed!H967</f>
        <v>Elite</v>
      </c>
      <c r="I336">
        <f>SUMPRODUCT(MID(0&amp;feed!I967,LARGE(INDEX(ISNUMBER(--MID(feed!I967,ROW($1:$25),1))*
ROW($1:$25),0),ROW($1:$25))+1,1)*10^ROW($1:$25)/10)</f>
        <v>198</v>
      </c>
      <c r="J336">
        <f>SUMPRODUCT(MID(0&amp;feed!L967,LARGE(INDEX(ISNUMBER(--MID(feed!L967,ROW($1:$25),1))*
ROW($1:$25),0),ROW($1:$25))+1,1)*10^ROW($1:$25)/10)</f>
        <v>293</v>
      </c>
      <c r="K336">
        <f>SUMPRODUCT(MID(0&amp;feed!T967,LARGE(INDEX(ISNUMBER(--MID(feed!T967,ROW($1:$25),1))*
ROW($1:$25),0),ROW($1:$25))+1,1)*10^ROW($1:$25)/10)</f>
        <v>72</v>
      </c>
      <c r="L336" t="str">
        <f>feed!N967</f>
        <v>Indochina</v>
      </c>
      <c r="M336">
        <f>SUMPRODUCT(MID(0&amp;feed!U967,LARGE(INDEX(ISNUMBER(--MID(feed!U967,ROW($1:$25),1))*
ROW($1:$25),0),ROW($1:$25))+1,1)*10^ROW($1:$25)/10)</f>
        <v>0</v>
      </c>
      <c r="N336" t="str">
        <f>feed!O967</f>
        <v>Untapped</v>
      </c>
      <c r="O336" t="str">
        <f>feed!P967</f>
        <v>None</v>
      </c>
      <c r="P336" s="4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>20000</v>
      </c>
      <c r="Q336" s="5">
        <f>feed!V967</f>
        <v>0</v>
      </c>
      <c r="R336" t="str">
        <f>feed!S967</f>
        <v>http://blocgame.com/stats.php?id=61315</v>
      </c>
      <c r="S336" s="5" t="str">
        <f>feed!W967</f>
        <v>Normal</v>
      </c>
    </row>
    <row r="337" spans="1:19" x14ac:dyDescent="0.25">
      <c r="A337" t="str">
        <f>feed!A991</f>
        <v>Kataphrakt</v>
      </c>
      <c r="B337" t="str">
        <f>feed!B991</f>
        <v>JuuzouXIII</v>
      </c>
      <c r="C337">
        <f>feed!K991</f>
        <v>0</v>
      </c>
      <c r="D337">
        <f>SUMPRODUCT(MID(0&amp;feed!D991,LARGE(INDEX(ISNUMBER(--MID(feed!D991,ROW($1:$25),1))*
ROW($1:$25),0),ROW($1:$25))+1,1)*10^ROW($1:$25)/10)</f>
        <v>17</v>
      </c>
      <c r="E337">
        <f>SUMPRODUCT(MID(0&amp;feed!E991,LARGE(INDEX(ISNUMBER(--MID(feed!E991,ROW($1:$25),1))*
ROW($1:$25),0),ROW($1:$25))+1,1)*10^ROW($1:$25)/10)</f>
        <v>0</v>
      </c>
      <c r="F337" t="str">
        <f>feed!F991</f>
        <v>First World War surplus</v>
      </c>
      <c r="G337">
        <f>SUMPRODUCT(MID(0&amp;feed!G991,LARGE(INDEX(ISNUMBER(--MID(feed!G991,ROW($1:$25),1))*
ROW($1:$25),0),ROW($1:$25))+1,1)*10^ROW($1:$25)/10)</f>
        <v>0</v>
      </c>
      <c r="H337" t="str">
        <f>feed!H991</f>
        <v>Elite</v>
      </c>
      <c r="I337">
        <f>SUMPRODUCT(MID(0&amp;feed!I991,LARGE(INDEX(ISNUMBER(--MID(feed!I991,ROW($1:$25),1))*
ROW($1:$25),0),ROW($1:$25))+1,1)*10^ROW($1:$25)/10)</f>
        <v>12</v>
      </c>
      <c r="J337">
        <f>SUMPRODUCT(MID(0&amp;feed!L991,LARGE(INDEX(ISNUMBER(--MID(feed!L991,ROW($1:$25),1))*
ROW($1:$25),0),ROW($1:$25))+1,1)*10^ROW($1:$25)/10)</f>
        <v>294</v>
      </c>
      <c r="K337">
        <f>SUMPRODUCT(MID(0&amp;feed!T991,LARGE(INDEX(ISNUMBER(--MID(feed!T991,ROW($1:$25),1))*
ROW($1:$25),0),ROW($1:$25))+1,1)*10^ROW($1:$25)/10)</f>
        <v>69</v>
      </c>
      <c r="L337" t="str">
        <f>feed!N991</f>
        <v>Pacific Rim</v>
      </c>
      <c r="M337">
        <f>SUMPRODUCT(MID(0&amp;feed!U991,LARGE(INDEX(ISNUMBER(--MID(feed!U991,ROW($1:$25),1))*
ROW($1:$25),0),ROW($1:$25))+1,1)*10^ROW($1:$25)/10)</f>
        <v>0</v>
      </c>
      <c r="N337" t="str">
        <f>feed!O991</f>
        <v>Untapped</v>
      </c>
      <c r="O337" t="str">
        <f>feed!P991</f>
        <v>Meagre</v>
      </c>
      <c r="P337" s="4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>20000</v>
      </c>
      <c r="Q337" s="5">
        <f>feed!V991</f>
        <v>0</v>
      </c>
      <c r="R337" t="str">
        <f>feed!S991</f>
        <v>http://blocgame.com/stats.php?id=61246</v>
      </c>
      <c r="S337" s="5" t="str">
        <f>feed!W991</f>
        <v>Gandhi-like</v>
      </c>
    </row>
    <row r="338" spans="1:19" x14ac:dyDescent="0.25">
      <c r="A338" t="str">
        <f>feed!A233</f>
        <v>Snusers</v>
      </c>
      <c r="B338" t="str">
        <f>feed!B233</f>
        <v>Snuupy</v>
      </c>
      <c r="C338" t="str">
        <f>feed!K233</f>
        <v>BAMF</v>
      </c>
      <c r="D338">
        <f>SUMPRODUCT(MID(0&amp;feed!D233,LARGE(INDEX(ISNUMBER(--MID(feed!D233,ROW($1:$25),1))*
ROW($1:$25),0),ROW($1:$25))+1,1)*10^ROW($1:$25)/10)</f>
        <v>340</v>
      </c>
      <c r="E338">
        <f>SUMPRODUCT(MID(0&amp;feed!E233,LARGE(INDEX(ISNUMBER(--MID(feed!E233,ROW($1:$25),1))*
ROW($1:$25),0),ROW($1:$25))+1,1)*10^ROW($1:$25)/10)</f>
        <v>8</v>
      </c>
      <c r="F338" t="str">
        <f>feed!F233</f>
        <v>Almost Modern</v>
      </c>
      <c r="G338">
        <f>SUMPRODUCT(MID(0&amp;feed!G233,LARGE(INDEX(ISNUMBER(--MID(feed!G233,ROW($1:$25),1))*
ROW($1:$25),0),ROW($1:$25))+1,1)*10^ROW($1:$25)/10)</f>
        <v>18</v>
      </c>
      <c r="H338" t="str">
        <f>feed!H233</f>
        <v>Standard</v>
      </c>
      <c r="I338">
        <f>SUMPRODUCT(MID(0&amp;feed!I233,LARGE(INDEX(ISNUMBER(--MID(feed!I233,ROW($1:$25),1))*
ROW($1:$25),0),ROW($1:$25))+1,1)*10^ROW($1:$25)/10)</f>
        <v>0</v>
      </c>
      <c r="J338">
        <f>SUMPRODUCT(MID(0&amp;feed!L233,LARGE(INDEX(ISNUMBER(--MID(feed!L233,ROW($1:$25),1))*
ROW($1:$25),0),ROW($1:$25))+1,1)*10^ROW($1:$25)/10)</f>
        <v>6395</v>
      </c>
      <c r="K338">
        <f>SUMPRODUCT(MID(0&amp;feed!T233,LARGE(INDEX(ISNUMBER(--MID(feed!T233,ROW($1:$25),1))*
ROW($1:$25),0),ROW($1:$25))+1,1)*10^ROW($1:$25)/10)</f>
        <v>68</v>
      </c>
      <c r="L338" t="str">
        <f>feed!N233</f>
        <v>China</v>
      </c>
      <c r="M338">
        <f>SUMPRODUCT(MID(0&amp;feed!U233,LARGE(INDEX(ISNUMBER(--MID(feed!U233,ROW($1:$25),1))*
ROW($1:$25),0),ROW($1:$25))+1,1)*10^ROW($1:$25)/10)</f>
        <v>0</v>
      </c>
      <c r="N338" t="str">
        <f>feed!O233</f>
        <v>Untapped</v>
      </c>
      <c r="O338" t="str">
        <f>feed!P233</f>
        <v>Very Powerful</v>
      </c>
      <c r="P338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107257</v>
      </c>
      <c r="Q338" s="5">
        <f>feed!V233</f>
        <v>0</v>
      </c>
      <c r="R338" t="str">
        <f>feed!S233</f>
        <v>http://blocgame.com/stats.php?id=58336</v>
      </c>
      <c r="S338" s="5" t="str">
        <f>feed!W233</f>
        <v>Angelic</v>
      </c>
    </row>
    <row r="339" spans="1:19" x14ac:dyDescent="0.25">
      <c r="A339" t="str">
        <f>feed!A950</f>
        <v>Shining Sun</v>
      </c>
      <c r="B339" t="str">
        <f>feed!B950</f>
        <v>Wladyslaw Gomulka</v>
      </c>
      <c r="C339">
        <f>feed!K950</f>
        <v>0</v>
      </c>
      <c r="D339">
        <f>SUMPRODUCT(MID(0&amp;feed!D950,LARGE(INDEX(ISNUMBER(--MID(feed!D950,ROW($1:$25),1))*
ROW($1:$25),0),ROW($1:$25))+1,1)*10^ROW($1:$25)/10)</f>
        <v>18</v>
      </c>
      <c r="E339">
        <f>SUMPRODUCT(MID(0&amp;feed!E950,LARGE(INDEX(ISNUMBER(--MID(feed!E950,ROW($1:$25),1))*
ROW($1:$25),0),ROW($1:$25))+1,1)*10^ROW($1:$25)/10)</f>
        <v>0</v>
      </c>
      <c r="F339" t="str">
        <f>feed!F950</f>
        <v>First World War surplus</v>
      </c>
      <c r="G339">
        <f>SUMPRODUCT(MID(0&amp;feed!G950,LARGE(INDEX(ISNUMBER(--MID(feed!G950,ROW($1:$25),1))*
ROW($1:$25),0),ROW($1:$25))+1,1)*10^ROW($1:$25)/10)</f>
        <v>0</v>
      </c>
      <c r="H339" t="str">
        <f>feed!H950</f>
        <v>Good</v>
      </c>
      <c r="I339">
        <f>SUMPRODUCT(MID(0&amp;feed!I950,LARGE(INDEX(ISNUMBER(--MID(feed!I950,ROW($1:$25),1))*
ROW($1:$25),0),ROW($1:$25))+1,1)*10^ROW($1:$25)/10)</f>
        <v>12</v>
      </c>
      <c r="J339">
        <f>SUMPRODUCT(MID(0&amp;feed!L950,LARGE(INDEX(ISNUMBER(--MID(feed!L950,ROW($1:$25),1))*
ROW($1:$25),0),ROW($1:$25))+1,1)*10^ROW($1:$25)/10)</f>
        <v>310</v>
      </c>
      <c r="K339">
        <f>SUMPRODUCT(MID(0&amp;feed!T950,LARGE(INDEX(ISNUMBER(--MID(feed!T950,ROW($1:$25),1))*
ROW($1:$25),0),ROW($1:$25))+1,1)*10^ROW($1:$25)/10)</f>
        <v>68</v>
      </c>
      <c r="L339" t="str">
        <f>feed!N950</f>
        <v>Southern Africa</v>
      </c>
      <c r="M339">
        <f>SUMPRODUCT(MID(0&amp;feed!U950,LARGE(INDEX(ISNUMBER(--MID(feed!U950,ROW($1:$25),1))*
ROW($1:$25),0),ROW($1:$25))+1,1)*10^ROW($1:$25)/10)</f>
        <v>0</v>
      </c>
      <c r="N339" t="str">
        <f>feed!O950</f>
        <v>Untapped</v>
      </c>
      <c r="O339" t="str">
        <f>feed!P950</f>
        <v>Meagre</v>
      </c>
      <c r="P339" s="4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>20000</v>
      </c>
      <c r="Q339" s="5">
        <f>feed!V950</f>
        <v>0</v>
      </c>
      <c r="R339" t="str">
        <f>feed!S950</f>
        <v>http://blocgame.com/stats.php?id=61511</v>
      </c>
      <c r="S339" s="5" t="str">
        <f>feed!W950</f>
        <v>Normal</v>
      </c>
    </row>
    <row r="340" spans="1:19" x14ac:dyDescent="0.25">
      <c r="A340" t="str">
        <f>feed!A572</f>
        <v>Chinvanie</v>
      </c>
      <c r="B340" t="str">
        <f>feed!B572</f>
        <v>Lau Wang Chun</v>
      </c>
      <c r="C340" t="str">
        <f>feed!K572</f>
        <v>The Eastern Sea</v>
      </c>
      <c r="D340">
        <f>SUMPRODUCT(MID(0&amp;feed!D572,LARGE(INDEX(ISNUMBER(--MID(feed!D572,ROW($1:$25),1))*
ROW($1:$25),0),ROW($1:$25))+1,1)*10^ROW($1:$25)/10)</f>
        <v>21</v>
      </c>
      <c r="E340">
        <f>SUMPRODUCT(MID(0&amp;feed!E572,LARGE(INDEX(ISNUMBER(--MID(feed!E572,ROW($1:$25),1))*
ROW($1:$25),0),ROW($1:$25))+1,1)*10^ROW($1:$25)/10)</f>
        <v>0</v>
      </c>
      <c r="F340" t="str">
        <f>feed!F572</f>
        <v>Second World War surplus</v>
      </c>
      <c r="G340">
        <f>SUMPRODUCT(MID(0&amp;feed!G572,LARGE(INDEX(ISNUMBER(--MID(feed!G572,ROW($1:$25),1))*
ROW($1:$25),0),ROW($1:$25))+1,1)*10^ROW($1:$25)/10)</f>
        <v>1</v>
      </c>
      <c r="H340" t="str">
        <f>feed!H572</f>
        <v>Elite</v>
      </c>
      <c r="I340">
        <f>SUMPRODUCT(MID(0&amp;feed!I572,LARGE(INDEX(ISNUMBER(--MID(feed!I572,ROW($1:$25),1))*
ROW($1:$25),0),ROW($1:$25))+1,1)*10^ROW($1:$25)/10)</f>
        <v>1</v>
      </c>
      <c r="J340">
        <f>SUMPRODUCT(MID(0&amp;feed!L572,LARGE(INDEX(ISNUMBER(--MID(feed!L572,ROW($1:$25),1))*
ROW($1:$25),0),ROW($1:$25))+1,1)*10^ROW($1:$25)/10)</f>
        <v>1470</v>
      </c>
      <c r="K340">
        <f>SUMPRODUCT(MID(0&amp;feed!T572,LARGE(INDEX(ISNUMBER(--MID(feed!T572,ROW($1:$25),1))*
ROW($1:$25),0),ROW($1:$25))+1,1)*10^ROW($1:$25)/10)</f>
        <v>62</v>
      </c>
      <c r="L340" t="str">
        <f>feed!N572</f>
        <v>Indochina</v>
      </c>
      <c r="M340">
        <f>SUMPRODUCT(MID(0&amp;feed!U572,LARGE(INDEX(ISNUMBER(--MID(feed!U572,ROW($1:$25),1))*
ROW($1:$25),0),ROW($1:$25))+1,1)*10^ROW($1:$25)/10)</f>
        <v>0</v>
      </c>
      <c r="N340" t="str">
        <f>feed!O572</f>
        <v>Plentiful</v>
      </c>
      <c r="O340" t="str">
        <f>feed!P572</f>
        <v>Meagre</v>
      </c>
      <c r="P340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9360</v>
      </c>
      <c r="Q340" s="5">
        <f>feed!V572</f>
        <v>0</v>
      </c>
      <c r="R340" t="str">
        <f>feed!S572</f>
        <v>http://blocgame.com/stats.php?id=60732</v>
      </c>
      <c r="S340" s="5" t="str">
        <f>feed!W572</f>
        <v>Angelic</v>
      </c>
    </row>
    <row r="341" spans="1:19" x14ac:dyDescent="0.25">
      <c r="A341" t="str">
        <f>feed!A798</f>
        <v>NXZT</v>
      </c>
      <c r="B341" t="str">
        <f>feed!B798</f>
        <v>S340</v>
      </c>
      <c r="C341">
        <f>feed!K798</f>
        <v>0</v>
      </c>
      <c r="D341">
        <f>SUMPRODUCT(MID(0&amp;feed!D798,LARGE(INDEX(ISNUMBER(--MID(feed!D798,ROW($1:$25),1))*
ROW($1:$25),0),ROW($1:$25))+1,1)*10^ROW($1:$25)/10)</f>
        <v>5</v>
      </c>
      <c r="E341">
        <f>SUMPRODUCT(MID(0&amp;feed!E798,LARGE(INDEX(ISNUMBER(--MID(feed!E798,ROW($1:$25),1))*
ROW($1:$25),0),ROW($1:$25))+1,1)*10^ROW($1:$25)/10)</f>
        <v>0</v>
      </c>
      <c r="F341" t="str">
        <f>feed!F798</f>
        <v>First World War surplus</v>
      </c>
      <c r="G341">
        <f>SUMPRODUCT(MID(0&amp;feed!G798,LARGE(INDEX(ISNUMBER(--MID(feed!G798,ROW($1:$25),1))*
ROW($1:$25),0),ROW($1:$25))+1,1)*10^ROW($1:$25)/10)</f>
        <v>0</v>
      </c>
      <c r="H341" t="str">
        <f>feed!H798</f>
        <v>Undisciplined Rabble</v>
      </c>
      <c r="I341">
        <f>SUMPRODUCT(MID(0&amp;feed!I798,LARGE(INDEX(ISNUMBER(--MID(feed!I798,ROW($1:$25),1))*
ROW($1:$25),0),ROW($1:$25))+1,1)*10^ROW($1:$25)/10)</f>
        <v>10</v>
      </c>
      <c r="J341">
        <f>SUMPRODUCT(MID(0&amp;feed!L798,LARGE(INDEX(ISNUMBER(--MID(feed!L798,ROW($1:$25),1))*
ROW($1:$25),0),ROW($1:$25))+1,1)*10^ROW($1:$25)/10)</f>
        <v>334</v>
      </c>
      <c r="K341">
        <f>SUMPRODUCT(MID(0&amp;feed!T798,LARGE(INDEX(ISNUMBER(--MID(feed!T798,ROW($1:$25),1))*
ROW($1:$25),0),ROW($1:$25))+1,1)*10^ROW($1:$25)/10)</f>
        <v>62</v>
      </c>
      <c r="L341" t="str">
        <f>feed!N798</f>
        <v>East Indies</v>
      </c>
      <c r="M341">
        <f>SUMPRODUCT(MID(0&amp;feed!U798,LARGE(INDEX(ISNUMBER(--MID(feed!U798,ROW($1:$25),1))*
ROW($1:$25),0),ROW($1:$25))+1,1)*10^ROW($1:$25)/10)</f>
        <v>0</v>
      </c>
      <c r="N341">
        <f>feed!O798</f>
        <v>0</v>
      </c>
      <c r="O341" t="str">
        <f>feed!P798</f>
        <v>None</v>
      </c>
      <c r="P341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11475</v>
      </c>
      <c r="Q341" s="5">
        <f>feed!V798</f>
        <v>0</v>
      </c>
      <c r="R341" t="str">
        <f>feed!S798</f>
        <v>http://blocgame.com/stats.php?id=61198</v>
      </c>
      <c r="S341" s="5" t="str">
        <f>feed!W798</f>
        <v>Angelic</v>
      </c>
    </row>
    <row r="342" spans="1:19" x14ac:dyDescent="0.25">
      <c r="A342" t="str">
        <f>feed!A354</f>
        <v>Nu Azia</v>
      </c>
      <c r="B342" t="str">
        <f>feed!B354</f>
        <v>President Ambrocio</v>
      </c>
      <c r="C342" t="str">
        <f>feed!K354</f>
        <v>BAMF</v>
      </c>
      <c r="D342">
        <f>SUMPRODUCT(MID(0&amp;feed!D354,LARGE(INDEX(ISNUMBER(--MID(feed!D354,ROW($1:$25),1))*
ROW($1:$25),0),ROW($1:$25))+1,1)*10^ROW($1:$25)/10)</f>
        <v>19</v>
      </c>
      <c r="E342">
        <f>SUMPRODUCT(MID(0&amp;feed!E354,LARGE(INDEX(ISNUMBER(--MID(feed!E354,ROW($1:$25),1))*
ROW($1:$25),0),ROW($1:$25))+1,1)*10^ROW($1:$25)/10)</f>
        <v>2</v>
      </c>
      <c r="F342" t="str">
        <f>feed!F354</f>
        <v>First World War surplus</v>
      </c>
      <c r="G342">
        <f>SUMPRODUCT(MID(0&amp;feed!G354,LARGE(INDEX(ISNUMBER(--MID(feed!G354,ROW($1:$25),1))*
ROW($1:$25),0),ROW($1:$25))+1,1)*10^ROW($1:$25)/10)</f>
        <v>2</v>
      </c>
      <c r="H342" t="str">
        <f>feed!H354</f>
        <v>Elite</v>
      </c>
      <c r="I342">
        <f>SUMPRODUCT(MID(0&amp;feed!I354,LARGE(INDEX(ISNUMBER(--MID(feed!I354,ROW($1:$25),1))*
ROW($1:$25),0),ROW($1:$25))+1,1)*10^ROW($1:$25)/10)</f>
        <v>23</v>
      </c>
      <c r="J342">
        <f>SUMPRODUCT(MID(0&amp;feed!L354,LARGE(INDEX(ISNUMBER(--MID(feed!L354,ROW($1:$25),1))*
ROW($1:$25),0),ROW($1:$25))+1,1)*10^ROW($1:$25)/10)</f>
        <v>3632</v>
      </c>
      <c r="K342">
        <f>SUMPRODUCT(MID(0&amp;feed!T354,LARGE(INDEX(ISNUMBER(--MID(feed!T354,ROW($1:$25),1))*
ROW($1:$25),0),ROW($1:$25))+1,1)*10^ROW($1:$25)/10)</f>
        <v>58</v>
      </c>
      <c r="L342" t="str">
        <f>feed!N354</f>
        <v>Pacific Rim</v>
      </c>
      <c r="M342">
        <f>SUMPRODUCT(MID(0&amp;feed!U354,LARGE(INDEX(ISNUMBER(--MID(feed!U354,ROW($1:$25),1))*
ROW($1:$25),0),ROW($1:$25))+1,1)*10^ROW($1:$25)/10)</f>
        <v>0</v>
      </c>
      <c r="N342" t="str">
        <f>feed!O354</f>
        <v>Untapped</v>
      </c>
      <c r="O342" t="str">
        <f>feed!P354</f>
        <v>Mediocre</v>
      </c>
      <c r="P342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12316</v>
      </c>
      <c r="Q342" s="5">
        <f>feed!V354</f>
        <v>0</v>
      </c>
      <c r="R342" t="str">
        <f>feed!S354</f>
        <v>http://blocgame.com/stats.php?id=59935</v>
      </c>
      <c r="S342" s="5" t="str">
        <f>feed!W354</f>
        <v>Gandhi-like</v>
      </c>
    </row>
    <row r="343" spans="1:19" x14ac:dyDescent="0.25">
      <c r="A343" t="str">
        <f>feed!A719</f>
        <v>Bielmasa</v>
      </c>
      <c r="B343" t="str">
        <f>feed!B719</f>
        <v>Gabriel Masa</v>
      </c>
      <c r="C343" t="str">
        <f>feed!K719</f>
        <v>Brotherhood of Nod</v>
      </c>
      <c r="D343">
        <f>SUMPRODUCT(MID(0&amp;feed!D719,LARGE(INDEX(ISNUMBER(--MID(feed!D719,ROW($1:$25),1))*
ROW($1:$25),0),ROW($1:$25))+1,1)*10^ROW($1:$25)/10)</f>
        <v>17</v>
      </c>
      <c r="E343">
        <f>SUMPRODUCT(MID(0&amp;feed!E719,LARGE(INDEX(ISNUMBER(--MID(feed!E719,ROW($1:$25),1))*
ROW($1:$25),0),ROW($1:$25))+1,1)*10^ROW($1:$25)/10)</f>
        <v>0</v>
      </c>
      <c r="F343" t="str">
        <f>feed!F719</f>
        <v>First World War surplus</v>
      </c>
      <c r="G343">
        <f>SUMPRODUCT(MID(0&amp;feed!G719,LARGE(INDEX(ISNUMBER(--MID(feed!G719,ROW($1:$25),1))*
ROW($1:$25),0),ROW($1:$25))+1,1)*10^ROW($1:$25)/10)</f>
        <v>1</v>
      </c>
      <c r="H343" t="str">
        <f>feed!H719</f>
        <v>Elite</v>
      </c>
      <c r="I343">
        <f>SUMPRODUCT(MID(0&amp;feed!I719,LARGE(INDEX(ISNUMBER(--MID(feed!I719,ROW($1:$25),1))*
ROW($1:$25),0),ROW($1:$25))+1,1)*10^ROW($1:$25)/10)</f>
        <v>2</v>
      </c>
      <c r="J343">
        <f>SUMPRODUCT(MID(0&amp;feed!L719,LARGE(INDEX(ISNUMBER(--MID(feed!L719,ROW($1:$25),1))*
ROW($1:$25),0),ROW($1:$25))+1,1)*10^ROW($1:$25)/10)</f>
        <v>771</v>
      </c>
      <c r="K343">
        <f>SUMPRODUCT(MID(0&amp;feed!T719,LARGE(INDEX(ISNUMBER(--MID(feed!T719,ROW($1:$25),1))*
ROW($1:$25),0),ROW($1:$25))+1,1)*10^ROW($1:$25)/10)</f>
        <v>56</v>
      </c>
      <c r="L343" t="str">
        <f>feed!N719</f>
        <v>Pacific Rim</v>
      </c>
      <c r="M343">
        <f>SUMPRODUCT(MID(0&amp;feed!U719,LARGE(INDEX(ISNUMBER(--MID(feed!U719,ROW($1:$25),1))*
ROW($1:$25),0),ROW($1:$25))+1,1)*10^ROW($1:$25)/10)</f>
        <v>0</v>
      </c>
      <c r="N343" t="str">
        <f>feed!O719</f>
        <v>Untapped</v>
      </c>
      <c r="O343" t="str">
        <f>feed!P719</f>
        <v>None</v>
      </c>
      <c r="P343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11459</v>
      </c>
      <c r="Q343" s="5">
        <f>feed!V719</f>
        <v>0</v>
      </c>
      <c r="R343" t="str">
        <f>feed!S719</f>
        <v>http://blocgame.com/stats.php?id=56012</v>
      </c>
      <c r="S343" s="5" t="str">
        <f>feed!W719</f>
        <v>Gandhi-like</v>
      </c>
    </row>
    <row r="344" spans="1:19" x14ac:dyDescent="0.25">
      <c r="A344" t="str">
        <f>feed!A483</f>
        <v>Sana</v>
      </c>
      <c r="B344" t="str">
        <f>feed!B483</f>
        <v>twiceleader</v>
      </c>
      <c r="C344" t="str">
        <f>feed!K483</f>
        <v>BAMF</v>
      </c>
      <c r="D344">
        <f>SUMPRODUCT(MID(0&amp;feed!D483,LARGE(INDEX(ISNUMBER(--MID(feed!D483,ROW($1:$25),1))*
ROW($1:$25),0),ROW($1:$25))+1,1)*10^ROW($1:$25)/10)</f>
        <v>36</v>
      </c>
      <c r="E344">
        <f>SUMPRODUCT(MID(0&amp;feed!E483,LARGE(INDEX(ISNUMBER(--MID(feed!E483,ROW($1:$25),1))*
ROW($1:$25),0),ROW($1:$25))+1,1)*10^ROW($1:$25)/10)</f>
        <v>2</v>
      </c>
      <c r="F344" t="str">
        <f>feed!F483</f>
        <v>Second World War surplus</v>
      </c>
      <c r="G344">
        <f>SUMPRODUCT(MID(0&amp;feed!G483,LARGE(INDEX(ISNUMBER(--MID(feed!G483,ROW($1:$25),1))*
ROW($1:$25),0),ROW($1:$25))+1,1)*10^ROW($1:$25)/10)</f>
        <v>2</v>
      </c>
      <c r="H344" t="str">
        <f>feed!H483</f>
        <v>Elite</v>
      </c>
      <c r="I344">
        <f>SUMPRODUCT(MID(0&amp;feed!I483,LARGE(INDEX(ISNUMBER(--MID(feed!I483,ROW($1:$25),1))*
ROW($1:$25),0),ROW($1:$25))+1,1)*10^ROW($1:$25)/10)</f>
        <v>48</v>
      </c>
      <c r="J344">
        <f>SUMPRODUCT(MID(0&amp;feed!L483,LARGE(INDEX(ISNUMBER(--MID(feed!L483,ROW($1:$25),1))*
ROW($1:$25),0),ROW($1:$25))+1,1)*10^ROW($1:$25)/10)</f>
        <v>2024</v>
      </c>
      <c r="K344">
        <f>SUMPRODUCT(MID(0&amp;feed!T483,LARGE(INDEX(ISNUMBER(--MID(feed!T483,ROW($1:$25),1))*
ROW($1:$25),0),ROW($1:$25))+1,1)*10^ROW($1:$25)/10)</f>
        <v>55</v>
      </c>
      <c r="L344" t="str">
        <f>feed!N483</f>
        <v>China</v>
      </c>
      <c r="M344">
        <f>SUMPRODUCT(MID(0&amp;feed!U483,LARGE(INDEX(ISNUMBER(--MID(feed!U483,ROW($1:$25),1))*
ROW($1:$25),0),ROW($1:$25))+1,1)*10^ROW($1:$25)/10)</f>
        <v>0</v>
      </c>
      <c r="N344" t="str">
        <f>feed!O483</f>
        <v>Untapped</v>
      </c>
      <c r="O344" t="str">
        <f>feed!P483</f>
        <v>Mediocre</v>
      </c>
      <c r="P344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15692</v>
      </c>
      <c r="Q344" s="5">
        <f>feed!V483</f>
        <v>0</v>
      </c>
      <c r="R344" t="str">
        <f>feed!S483</f>
        <v>http://blocgame.com/stats.php?id=60262</v>
      </c>
      <c r="S344" s="5" t="str">
        <f>feed!W483</f>
        <v>Gandhi-like</v>
      </c>
    </row>
    <row r="345" spans="1:19" x14ac:dyDescent="0.25">
      <c r="A345" t="str">
        <f>feed!A791</f>
        <v>Rosmah</v>
      </c>
      <c r="B345" t="str">
        <f>feed!B791</f>
        <v>Najib Razak</v>
      </c>
      <c r="C345">
        <f>feed!K791</f>
        <v>0</v>
      </c>
      <c r="D345">
        <f>SUMPRODUCT(MID(0&amp;feed!D791,LARGE(INDEX(ISNUMBER(--MID(feed!D791,ROW($1:$25),1))*
ROW($1:$25),0),ROW($1:$25))+1,1)*10^ROW($1:$25)/10)</f>
        <v>22</v>
      </c>
      <c r="E345">
        <f>SUMPRODUCT(MID(0&amp;feed!E791,LARGE(INDEX(ISNUMBER(--MID(feed!E791,ROW($1:$25),1))*
ROW($1:$25),0),ROW($1:$25))+1,1)*10^ROW($1:$25)/10)</f>
        <v>0</v>
      </c>
      <c r="F345" t="str">
        <f>feed!F791</f>
        <v>Second World War surplus</v>
      </c>
      <c r="G345">
        <f>SUMPRODUCT(MID(0&amp;feed!G791,LARGE(INDEX(ISNUMBER(--MID(feed!G791,ROW($1:$25),1))*
ROW($1:$25),0),ROW($1:$25))+1,1)*10^ROW($1:$25)/10)</f>
        <v>0</v>
      </c>
      <c r="H345" t="str">
        <f>feed!H791</f>
        <v>Undisciplined Rabble</v>
      </c>
      <c r="I345">
        <f>SUMPRODUCT(MID(0&amp;feed!I791,LARGE(INDEX(ISNUMBER(--MID(feed!I791,ROW($1:$25),1))*
ROW($1:$25),0),ROW($1:$25))+1,1)*10^ROW($1:$25)/10)</f>
        <v>19</v>
      </c>
      <c r="J345">
        <f>SUMPRODUCT(MID(0&amp;feed!L791,LARGE(INDEX(ISNUMBER(--MID(feed!L791,ROW($1:$25),1))*
ROW($1:$25),0),ROW($1:$25))+1,1)*10^ROW($1:$25)/10)</f>
        <v>418</v>
      </c>
      <c r="K345">
        <f>SUMPRODUCT(MID(0&amp;feed!T791,LARGE(INDEX(ISNUMBER(--MID(feed!T791,ROW($1:$25),1))*
ROW($1:$25),0),ROW($1:$25))+1,1)*10^ROW($1:$25)/10)</f>
        <v>54</v>
      </c>
      <c r="L345" t="str">
        <f>feed!N791</f>
        <v>East Indies</v>
      </c>
      <c r="M345">
        <f>SUMPRODUCT(MID(0&amp;feed!U791,LARGE(INDEX(ISNUMBER(--MID(feed!U791,ROW($1:$25),1))*
ROW($1:$25),0),ROW($1:$25))+1,1)*10^ROW($1:$25)/10)</f>
        <v>0</v>
      </c>
      <c r="N345" t="str">
        <f>feed!O791</f>
        <v>Untapped</v>
      </c>
      <c r="O345" t="str">
        <f>feed!P791</f>
        <v>None</v>
      </c>
      <c r="P345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8438</v>
      </c>
      <c r="Q345" s="5">
        <f>feed!V791</f>
        <v>0</v>
      </c>
      <c r="R345" t="str">
        <f>feed!S791</f>
        <v>http://blocgame.com/stats.php?id=60590</v>
      </c>
      <c r="S345" s="5" t="str">
        <f>feed!W791</f>
        <v>Gandhi-like</v>
      </c>
    </row>
    <row r="346" spans="1:19" x14ac:dyDescent="0.25">
      <c r="A346" t="str">
        <f>feed!A903</f>
        <v>Saberland</v>
      </c>
      <c r="B346" t="str">
        <f>feed!B903</f>
        <v>Einzbern</v>
      </c>
      <c r="C346">
        <f>feed!K903</f>
        <v>0</v>
      </c>
      <c r="D346">
        <f>SUMPRODUCT(MID(0&amp;feed!D903,LARGE(INDEX(ISNUMBER(--MID(feed!D903,ROW($1:$25),1))*
ROW($1:$25),0),ROW($1:$25))+1,1)*10^ROW($1:$25)/10)</f>
        <v>19</v>
      </c>
      <c r="E346">
        <f>SUMPRODUCT(MID(0&amp;feed!E903,LARGE(INDEX(ISNUMBER(--MID(feed!E903,ROW($1:$25),1))*
ROW($1:$25),0),ROW($1:$25))+1,1)*10^ROW($1:$25)/10)</f>
        <v>0</v>
      </c>
      <c r="F346" t="str">
        <f>feed!F903</f>
        <v>First World War surplus</v>
      </c>
      <c r="G346">
        <f>SUMPRODUCT(MID(0&amp;feed!G903,LARGE(INDEX(ISNUMBER(--MID(feed!G903,ROW($1:$25),1))*
ROW($1:$25),0),ROW($1:$25))+1,1)*10^ROW($1:$25)/10)</f>
        <v>0</v>
      </c>
      <c r="H346" t="str">
        <f>feed!H903</f>
        <v>Elite</v>
      </c>
      <c r="I346">
        <f>SUMPRODUCT(MID(0&amp;feed!I903,LARGE(INDEX(ISNUMBER(--MID(feed!I903,ROW($1:$25),1))*
ROW($1:$25),0),ROW($1:$25))+1,1)*10^ROW($1:$25)/10)</f>
        <v>12</v>
      </c>
      <c r="J346">
        <f>SUMPRODUCT(MID(0&amp;feed!L903,LARGE(INDEX(ISNUMBER(--MID(feed!L903,ROW($1:$25),1))*
ROW($1:$25),0),ROW($1:$25))+1,1)*10^ROW($1:$25)/10)</f>
        <v>335</v>
      </c>
      <c r="K346">
        <f>SUMPRODUCT(MID(0&amp;feed!T903,LARGE(INDEX(ISNUMBER(--MID(feed!T903,ROW($1:$25),1))*
ROW($1:$25),0),ROW($1:$25))+1,1)*10^ROW($1:$25)/10)</f>
        <v>52</v>
      </c>
      <c r="L346" t="str">
        <f>feed!N903</f>
        <v>West Africa</v>
      </c>
      <c r="M346">
        <f>SUMPRODUCT(MID(0&amp;feed!U903,LARGE(INDEX(ISNUMBER(--MID(feed!U903,ROW($1:$25),1))*
ROW($1:$25),0),ROW($1:$25))+1,1)*10^ROW($1:$25)/10)</f>
        <v>0</v>
      </c>
      <c r="N346" t="str">
        <f>feed!O903</f>
        <v>Untapped</v>
      </c>
      <c r="O346" t="str">
        <f>feed!P903</f>
        <v>None</v>
      </c>
      <c r="P346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346" s="5">
        <f>feed!V903</f>
        <v>0</v>
      </c>
      <c r="R346" t="str">
        <f>feed!S903</f>
        <v>http://blocgame.com/stats.php?id=61463</v>
      </c>
      <c r="S346" s="5" t="str">
        <f>feed!W903</f>
        <v>Normal</v>
      </c>
    </row>
    <row r="347" spans="1:19" x14ac:dyDescent="0.25">
      <c r="A347" t="str">
        <f>feed!A780</f>
        <v>VinyRuler</v>
      </c>
      <c r="B347" t="str">
        <f>feed!B780</f>
        <v>VinyTanker</v>
      </c>
      <c r="C347" t="str">
        <f>feed!K780</f>
        <v>The Eastern Sea</v>
      </c>
      <c r="D347">
        <f>SUMPRODUCT(MID(0&amp;feed!D780,LARGE(INDEX(ISNUMBER(--MID(feed!D780,ROW($1:$25),1))*
ROW($1:$25),0),ROW($1:$25))+1,1)*10^ROW($1:$25)/10)</f>
        <v>6</v>
      </c>
      <c r="E347">
        <f>SUMPRODUCT(MID(0&amp;feed!E780,LARGE(INDEX(ISNUMBER(--MID(feed!E780,ROW($1:$25),1))*
ROW($1:$25),0),ROW($1:$25))+1,1)*10^ROW($1:$25)/10)</f>
        <v>0</v>
      </c>
      <c r="F347" t="str">
        <f>feed!F780</f>
        <v>Second World War surplus</v>
      </c>
      <c r="G347">
        <f>SUMPRODUCT(MID(0&amp;feed!G780,LARGE(INDEX(ISNUMBER(--MID(feed!G780,ROW($1:$25),1))*
ROW($1:$25),0),ROW($1:$25))+1,1)*10^ROW($1:$25)/10)</f>
        <v>0</v>
      </c>
      <c r="H347" t="str">
        <f>feed!H780</f>
        <v>Undisciplined Rabble</v>
      </c>
      <c r="I347">
        <f>SUMPRODUCT(MID(0&amp;feed!I780,LARGE(INDEX(ISNUMBER(--MID(feed!I780,ROW($1:$25),1))*
ROW($1:$25),0),ROW($1:$25))+1,1)*10^ROW($1:$25)/10)</f>
        <v>4</v>
      </c>
      <c r="J347">
        <f>SUMPRODUCT(MID(0&amp;feed!L780,LARGE(INDEX(ISNUMBER(--MID(feed!L780,ROW($1:$25),1))*
ROW($1:$25),0),ROW($1:$25))+1,1)*10^ROW($1:$25)/10)</f>
        <v>448</v>
      </c>
      <c r="K347">
        <f>SUMPRODUCT(MID(0&amp;feed!T780,LARGE(INDEX(ISNUMBER(--MID(feed!T780,ROW($1:$25),1))*
ROW($1:$25),0),ROW($1:$25))+1,1)*10^ROW($1:$25)/10)</f>
        <v>49</v>
      </c>
      <c r="L347" t="str">
        <f>feed!N780</f>
        <v>Indochina</v>
      </c>
      <c r="M347">
        <f>SUMPRODUCT(MID(0&amp;feed!U780,LARGE(INDEX(ISNUMBER(--MID(feed!U780,ROW($1:$25),1))*
ROW($1:$25),0),ROW($1:$25))+1,1)*10^ROW($1:$25)/10)</f>
        <v>0</v>
      </c>
      <c r="N347" t="str">
        <f>feed!O780</f>
        <v>Untapped</v>
      </c>
      <c r="O347" t="str">
        <f>feed!P780</f>
        <v>Meagre</v>
      </c>
      <c r="P347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7790</v>
      </c>
      <c r="Q347" s="5">
        <f>feed!V780</f>
        <v>0</v>
      </c>
      <c r="R347" t="str">
        <f>feed!S780</f>
        <v>http://blocgame.com/stats.php?id=59709</v>
      </c>
      <c r="S347" s="5" t="str">
        <f>feed!W780</f>
        <v>Normal</v>
      </c>
    </row>
    <row r="348" spans="1:19" x14ac:dyDescent="0.25">
      <c r="A348" t="str">
        <f>feed!A757</f>
        <v>Swerust</v>
      </c>
      <c r="B348" t="str">
        <f>feed!B757</f>
        <v>Crizz Zuz</v>
      </c>
      <c r="C348">
        <f>feed!K757</f>
        <v>0</v>
      </c>
      <c r="D348">
        <f>SUMPRODUCT(MID(0&amp;feed!D757,LARGE(INDEX(ISNUMBER(--MID(feed!D757,ROW($1:$25),1))*
ROW($1:$25),0),ROW($1:$25))+1,1)*10^ROW($1:$25)/10)</f>
        <v>7</v>
      </c>
      <c r="E348">
        <f>SUMPRODUCT(MID(0&amp;feed!E757,LARGE(INDEX(ISNUMBER(--MID(feed!E757,ROW($1:$25),1))*
ROW($1:$25),0),ROW($1:$25))+1,1)*10^ROW($1:$25)/10)</f>
        <v>0</v>
      </c>
      <c r="F348" t="str">
        <f>feed!F757</f>
        <v>First World War surplus</v>
      </c>
      <c r="G348">
        <f>SUMPRODUCT(MID(0&amp;feed!G757,LARGE(INDEX(ISNUMBER(--MID(feed!G757,ROW($1:$25),1))*
ROW($1:$25),0),ROW($1:$25))+1,1)*10^ROW($1:$25)/10)</f>
        <v>0</v>
      </c>
      <c r="H348" t="str">
        <f>feed!H757</f>
        <v>Elite</v>
      </c>
      <c r="I348">
        <f>SUMPRODUCT(MID(0&amp;feed!I757,LARGE(INDEX(ISNUMBER(--MID(feed!I757,ROW($1:$25),1))*
ROW($1:$25),0),ROW($1:$25))+1,1)*10^ROW($1:$25)/10)</f>
        <v>37</v>
      </c>
      <c r="J348">
        <f>SUMPRODUCT(MID(0&amp;feed!L757,LARGE(INDEX(ISNUMBER(--MID(feed!L757,ROW($1:$25),1))*
ROW($1:$25),0),ROW($1:$25))+1,1)*10^ROW($1:$25)/10)</f>
        <v>428</v>
      </c>
      <c r="K348">
        <f>SUMPRODUCT(MID(0&amp;feed!T757,LARGE(INDEX(ISNUMBER(--MID(feed!T757,ROW($1:$25),1))*
ROW($1:$25),0),ROW($1:$25))+1,1)*10^ROW($1:$25)/10)</f>
        <v>43</v>
      </c>
      <c r="L348" t="str">
        <f>feed!N757</f>
        <v>Southern Africa</v>
      </c>
      <c r="M348">
        <f>SUMPRODUCT(MID(0&amp;feed!U757,LARGE(INDEX(ISNUMBER(--MID(feed!U757,ROW($1:$25),1))*
ROW($1:$25),0),ROW($1:$25))+1,1)*10^ROW($1:$25)/10)</f>
        <v>0</v>
      </c>
      <c r="N348">
        <f>feed!O757</f>
        <v>0</v>
      </c>
      <c r="O348" t="str">
        <f>feed!P757</f>
        <v>None</v>
      </c>
      <c r="P348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18176</v>
      </c>
      <c r="Q348" s="5">
        <f>feed!V757</f>
        <v>0</v>
      </c>
      <c r="R348" t="str">
        <f>feed!S757</f>
        <v>http://blocgame.com/stats.php?id=60882</v>
      </c>
      <c r="S348" s="5" t="str">
        <f>feed!W757</f>
        <v>Good</v>
      </c>
    </row>
    <row r="349" spans="1:19" x14ac:dyDescent="0.25">
      <c r="A349" t="str">
        <f>feed!A854</f>
        <v>Great Malaya</v>
      </c>
      <c r="B349" t="str">
        <f>feed!B854</f>
        <v>hydraghost</v>
      </c>
      <c r="C349" t="str">
        <f>feed!K854</f>
        <v>ASEANG</v>
      </c>
      <c r="D349">
        <f>SUMPRODUCT(MID(0&amp;feed!D854,LARGE(INDEX(ISNUMBER(--MID(feed!D854,ROW($1:$25),1))*
ROW($1:$25),0),ROW($1:$25))+1,1)*10^ROW($1:$25)/10)</f>
        <v>35</v>
      </c>
      <c r="E349">
        <f>SUMPRODUCT(MID(0&amp;feed!E854,LARGE(INDEX(ISNUMBER(--MID(feed!E854,ROW($1:$25),1))*
ROW($1:$25),0),ROW($1:$25))+1,1)*10^ROW($1:$25)/10)</f>
        <v>0</v>
      </c>
      <c r="F349" t="str">
        <f>feed!F854</f>
        <v>First World War surplus</v>
      </c>
      <c r="G349">
        <f>SUMPRODUCT(MID(0&amp;feed!G854,LARGE(INDEX(ISNUMBER(--MID(feed!G854,ROW($1:$25),1))*
ROW($1:$25),0),ROW($1:$25))+1,1)*10^ROW($1:$25)/10)</f>
        <v>1</v>
      </c>
      <c r="H349" t="str">
        <f>feed!H854</f>
        <v>Good</v>
      </c>
      <c r="I349">
        <f>SUMPRODUCT(MID(0&amp;feed!I854,LARGE(INDEX(ISNUMBER(--MID(feed!I854,ROW($1:$25),1))*
ROW($1:$25),0),ROW($1:$25))+1,1)*10^ROW($1:$25)/10)</f>
        <v>4</v>
      </c>
      <c r="J349">
        <f>SUMPRODUCT(MID(0&amp;feed!L854,LARGE(INDEX(ISNUMBER(--MID(feed!L854,ROW($1:$25),1))*
ROW($1:$25),0),ROW($1:$25))+1,1)*10^ROW($1:$25)/10)</f>
        <v>357</v>
      </c>
      <c r="K349">
        <f>SUMPRODUCT(MID(0&amp;feed!T854,LARGE(INDEX(ISNUMBER(--MID(feed!T854,ROW($1:$25),1))*
ROW($1:$25),0),ROW($1:$25))+1,1)*10^ROW($1:$25)/10)</f>
        <v>43</v>
      </c>
      <c r="L349" t="str">
        <f>feed!N854</f>
        <v>East Indies</v>
      </c>
      <c r="M349">
        <f>SUMPRODUCT(MID(0&amp;feed!U854,LARGE(INDEX(ISNUMBER(--MID(feed!U854,ROW($1:$25),1))*
ROW($1:$25),0),ROW($1:$25))+1,1)*10^ROW($1:$25)/10)</f>
        <v>0</v>
      </c>
      <c r="N349" t="str">
        <f>feed!O854</f>
        <v>Plentiful</v>
      </c>
      <c r="O349" t="str">
        <f>feed!P854</f>
        <v>Meagre</v>
      </c>
      <c r="P349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349" s="5">
        <f>feed!V854</f>
        <v>0</v>
      </c>
      <c r="R349" t="str">
        <f>feed!S854</f>
        <v>http://blocgame.com/stats.php?id=60510</v>
      </c>
      <c r="S349" s="5" t="str">
        <f>feed!W854</f>
        <v>Gandhi-like</v>
      </c>
    </row>
    <row r="350" spans="1:19" x14ac:dyDescent="0.25">
      <c r="A350" t="str">
        <f>feed!A195</f>
        <v>Soviet Greece</v>
      </c>
      <c r="B350" t="str">
        <f>feed!B195</f>
        <v>Ares Velouchiotis</v>
      </c>
      <c r="C350" t="str">
        <f>feed!K195</f>
        <v>The High Council</v>
      </c>
      <c r="D350">
        <f>SUMPRODUCT(MID(0&amp;feed!D195,LARGE(INDEX(ISNUMBER(--MID(feed!D195,ROW($1:$25),1))*
ROW($1:$25),0),ROW($1:$25))+1,1)*10^ROW($1:$25)/10)</f>
        <v>87</v>
      </c>
      <c r="E350">
        <f>SUMPRODUCT(MID(0&amp;feed!E195,LARGE(INDEX(ISNUMBER(--MID(feed!E195,ROW($1:$25),1))*
ROW($1:$25),0),ROW($1:$25))+1,1)*10^ROW($1:$25)/10)</f>
        <v>11</v>
      </c>
      <c r="F350" t="str">
        <f>feed!F195</f>
        <v>Second World War surplus</v>
      </c>
      <c r="G350">
        <f>SUMPRODUCT(MID(0&amp;feed!G195,LARGE(INDEX(ISNUMBER(--MID(feed!G195,ROW($1:$25),1))*
ROW($1:$25),0),ROW($1:$25))+1,1)*10^ROW($1:$25)/10)</f>
        <v>6</v>
      </c>
      <c r="H350" t="str">
        <f>feed!H195</f>
        <v>Standard</v>
      </c>
      <c r="I350">
        <f>SUMPRODUCT(MID(0&amp;feed!I195,LARGE(INDEX(ISNUMBER(--MID(feed!I195,ROW($1:$25),1))*
ROW($1:$25),0),ROW($1:$25))+1,1)*10^ROW($1:$25)/10)</f>
        <v>18</v>
      </c>
      <c r="J350">
        <f>SUMPRODUCT(MID(0&amp;feed!L195,LARGE(INDEX(ISNUMBER(--MID(feed!L195,ROW($1:$25),1))*
ROW($1:$25),0),ROW($1:$25))+1,1)*10^ROW($1:$25)/10)</f>
        <v>8056</v>
      </c>
      <c r="K350">
        <f>SUMPRODUCT(MID(0&amp;feed!T195,LARGE(INDEX(ISNUMBER(--MID(feed!T195,ROW($1:$25),1))*
ROW($1:$25),0),ROW($1:$25))+1,1)*10^ROW($1:$25)/10)</f>
        <v>42</v>
      </c>
      <c r="L350" t="str">
        <f>feed!N195</f>
        <v>Indochina</v>
      </c>
      <c r="M350">
        <f>SUMPRODUCT(MID(0&amp;feed!U195,LARGE(INDEX(ISNUMBER(--MID(feed!U195,ROW($1:$25),1))*
ROW($1:$25),0),ROW($1:$25))+1,1)*10^ROW($1:$25)/10)</f>
        <v>0</v>
      </c>
      <c r="N350" t="str">
        <f>feed!O195</f>
        <v>Untapped</v>
      </c>
      <c r="O350" t="str">
        <f>feed!P195</f>
        <v>Very Powerful</v>
      </c>
      <c r="P350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27527</v>
      </c>
      <c r="Q350" s="5">
        <f>feed!V195</f>
        <v>0</v>
      </c>
      <c r="R350" t="str">
        <f>feed!S195</f>
        <v>http://blocgame.com/stats.php?id=59170</v>
      </c>
      <c r="S350" s="5" t="str">
        <f>feed!W195</f>
        <v>Gandhi-like</v>
      </c>
    </row>
    <row r="351" spans="1:19" x14ac:dyDescent="0.25">
      <c r="A351" t="str">
        <f>feed!A691</f>
        <v>ketebenan</v>
      </c>
      <c r="B351" t="str">
        <f>feed!B691</f>
        <v>iwanfaisal</v>
      </c>
      <c r="C351" t="str">
        <f>feed!K691</f>
        <v>The High Council</v>
      </c>
      <c r="D351">
        <f>SUMPRODUCT(MID(0&amp;feed!D691,LARGE(INDEX(ISNUMBER(--MID(feed!D691,ROW($1:$25),1))*
ROW($1:$25),0),ROW($1:$25))+1,1)*10^ROW($1:$25)/10)</f>
        <v>26</v>
      </c>
      <c r="E351">
        <f>SUMPRODUCT(MID(0&amp;feed!E691,LARGE(INDEX(ISNUMBER(--MID(feed!E691,ROW($1:$25),1))*
ROW($1:$25),0),ROW($1:$25))+1,1)*10^ROW($1:$25)/10)</f>
        <v>0</v>
      </c>
      <c r="F351" t="str">
        <f>feed!F691</f>
        <v>First World War surplus</v>
      </c>
      <c r="G351">
        <f>SUMPRODUCT(MID(0&amp;feed!G691,LARGE(INDEX(ISNUMBER(--MID(feed!G691,ROW($1:$25),1))*
ROW($1:$25),0),ROW($1:$25))+1,1)*10^ROW($1:$25)/10)</f>
        <v>1</v>
      </c>
      <c r="H351" t="str">
        <f>feed!H691</f>
        <v>Good</v>
      </c>
      <c r="I351">
        <f>SUMPRODUCT(MID(0&amp;feed!I691,LARGE(INDEX(ISNUMBER(--MID(feed!I691,ROW($1:$25),1))*
ROW($1:$25),0),ROW($1:$25))+1,1)*10^ROW($1:$25)/10)</f>
        <v>44</v>
      </c>
      <c r="J351">
        <f>SUMPRODUCT(MID(0&amp;feed!L691,LARGE(INDEX(ISNUMBER(--MID(feed!L691,ROW($1:$25),1))*
ROW($1:$25),0),ROW($1:$25))+1,1)*10^ROW($1:$25)/10)</f>
        <v>831</v>
      </c>
      <c r="K351">
        <f>SUMPRODUCT(MID(0&amp;feed!T691,LARGE(INDEX(ISNUMBER(--MID(feed!T691,ROW($1:$25),1))*
ROW($1:$25),0),ROW($1:$25))+1,1)*10^ROW($1:$25)/10)</f>
        <v>38</v>
      </c>
      <c r="L351" t="str">
        <f>feed!N691</f>
        <v>Indochina</v>
      </c>
      <c r="M351">
        <f>SUMPRODUCT(MID(0&amp;feed!U691,LARGE(INDEX(ISNUMBER(--MID(feed!U691,ROW($1:$25),1))*
ROW($1:$25),0),ROW($1:$25))+1,1)*10^ROW($1:$25)/10)</f>
        <v>0</v>
      </c>
      <c r="N351" t="str">
        <f>feed!O691</f>
        <v>Untapped</v>
      </c>
      <c r="O351" t="str">
        <f>feed!P691</f>
        <v>Somewhat Large</v>
      </c>
      <c r="P35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11643</v>
      </c>
      <c r="Q351" s="5">
        <f>feed!V691</f>
        <v>0</v>
      </c>
      <c r="R351" t="str">
        <f>feed!S691</f>
        <v>http://blocgame.com/stats.php?id=60733</v>
      </c>
      <c r="S351" s="5" t="str">
        <f>feed!W691</f>
        <v>Gandhi-like</v>
      </c>
    </row>
    <row r="352" spans="1:19" x14ac:dyDescent="0.25">
      <c r="A352" t="str">
        <f>feed!A597</f>
        <v>Bratavia</v>
      </c>
      <c r="B352" t="str">
        <f>feed!B597</f>
        <v>Jack Calvin</v>
      </c>
      <c r="C352">
        <f>feed!K597</f>
        <v>0</v>
      </c>
      <c r="D352">
        <f>SUMPRODUCT(MID(0&amp;feed!D597,LARGE(INDEX(ISNUMBER(--MID(feed!D597,ROW($1:$25),1))*
ROW($1:$25),0),ROW($1:$25))+1,1)*10^ROW($1:$25)/10)</f>
        <v>6</v>
      </c>
      <c r="E352">
        <f>SUMPRODUCT(MID(0&amp;feed!E597,LARGE(INDEX(ISNUMBER(--MID(feed!E597,ROW($1:$25),1))*
ROW($1:$25),0),ROW($1:$25))+1,1)*10^ROW($1:$25)/10)</f>
        <v>0</v>
      </c>
      <c r="F352" t="str">
        <f>feed!F597</f>
        <v>First World War surplus</v>
      </c>
      <c r="G352">
        <f>SUMPRODUCT(MID(0&amp;feed!G597,LARGE(INDEX(ISNUMBER(--MID(feed!G597,ROW($1:$25),1))*
ROW($1:$25),0),ROW($1:$25))+1,1)*10^ROW($1:$25)/10)</f>
        <v>1</v>
      </c>
      <c r="H352" t="str">
        <f>feed!H597</f>
        <v>Undisciplined Rabble</v>
      </c>
      <c r="I352">
        <f>SUMPRODUCT(MID(0&amp;feed!I597,LARGE(INDEX(ISNUMBER(--MID(feed!I597,ROW($1:$25),1))*
ROW($1:$25),0),ROW($1:$25))+1,1)*10^ROW($1:$25)/10)</f>
        <v>70</v>
      </c>
      <c r="J352">
        <f>SUMPRODUCT(MID(0&amp;feed!L597,LARGE(INDEX(ISNUMBER(--MID(feed!L597,ROW($1:$25),1))*
ROW($1:$25),0),ROW($1:$25))+1,1)*10^ROW($1:$25)/10)</f>
        <v>1337</v>
      </c>
      <c r="K352">
        <f>SUMPRODUCT(MID(0&amp;feed!T597,LARGE(INDEX(ISNUMBER(--MID(feed!T597,ROW($1:$25),1))*
ROW($1:$25),0),ROW($1:$25))+1,1)*10^ROW($1:$25)/10)</f>
        <v>32</v>
      </c>
      <c r="L352" t="str">
        <f>feed!N597</f>
        <v>Indochina</v>
      </c>
      <c r="M352">
        <f>SUMPRODUCT(MID(0&amp;feed!U597,LARGE(INDEX(ISNUMBER(--MID(feed!U597,ROW($1:$25),1))*
ROW($1:$25),0),ROW($1:$25))+1,1)*10^ROW($1:$25)/10)</f>
        <v>0</v>
      </c>
      <c r="N352" t="str">
        <f>feed!O597</f>
        <v>Untapped</v>
      </c>
      <c r="O352" t="str">
        <f>feed!P597</f>
        <v>None</v>
      </c>
      <c r="P352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8937</v>
      </c>
      <c r="Q352" s="5">
        <f>feed!V597</f>
        <v>0</v>
      </c>
      <c r="R352" t="str">
        <f>feed!S597</f>
        <v>http://blocgame.com/stats.php?id=60351</v>
      </c>
      <c r="S352" s="5" t="str">
        <f>feed!W597</f>
        <v>Gandhi-like</v>
      </c>
    </row>
    <row r="353" spans="1:19" x14ac:dyDescent="0.25">
      <c r="A353" t="str">
        <f>feed!A828</f>
        <v>tate_w_wannie</v>
      </c>
      <c r="B353" t="str">
        <f>feed!B828</f>
        <v>stooley123</v>
      </c>
      <c r="C353">
        <f>feed!K828</f>
        <v>0</v>
      </c>
      <c r="D353">
        <f>SUMPRODUCT(MID(0&amp;feed!D828,LARGE(INDEX(ISNUMBER(--MID(feed!D828,ROW($1:$25),1))*
ROW($1:$25),0),ROW($1:$25))+1,1)*10^ROW($1:$25)/10)</f>
        <v>25</v>
      </c>
      <c r="E353">
        <f>SUMPRODUCT(MID(0&amp;feed!E828,LARGE(INDEX(ISNUMBER(--MID(feed!E828,ROW($1:$25),1))*
ROW($1:$25),0),ROW($1:$25))+1,1)*10^ROW($1:$25)/10)</f>
        <v>0</v>
      </c>
      <c r="F353" t="str">
        <f>feed!F828</f>
        <v>First World War surplus</v>
      </c>
      <c r="G353">
        <f>SUMPRODUCT(MID(0&amp;feed!G828,LARGE(INDEX(ISNUMBER(--MID(feed!G828,ROW($1:$25),1))*
ROW($1:$25),0),ROW($1:$25))+1,1)*10^ROW($1:$25)/10)</f>
        <v>0</v>
      </c>
      <c r="H353" t="str">
        <f>feed!H828</f>
        <v>Elite</v>
      </c>
      <c r="I353">
        <f>SUMPRODUCT(MID(0&amp;feed!I828,LARGE(INDEX(ISNUMBER(--MID(feed!I828,ROW($1:$25),1))*
ROW($1:$25),0),ROW($1:$25))+1,1)*10^ROW($1:$25)/10)</f>
        <v>32</v>
      </c>
      <c r="J353">
        <f>SUMPRODUCT(MID(0&amp;feed!L828,LARGE(INDEX(ISNUMBER(--MID(feed!L828,ROW($1:$25),1))*
ROW($1:$25),0),ROW($1:$25))+1,1)*10^ROW($1:$25)/10)</f>
        <v>379</v>
      </c>
      <c r="K353">
        <f>SUMPRODUCT(MID(0&amp;feed!T828,LARGE(INDEX(ISNUMBER(--MID(feed!T828,ROW($1:$25),1))*
ROW($1:$25),0),ROW($1:$25))+1,1)*10^ROW($1:$25)/10)</f>
        <v>30</v>
      </c>
      <c r="L353" t="str">
        <f>feed!N828</f>
        <v>Southern Cone</v>
      </c>
      <c r="M353">
        <f>SUMPRODUCT(MID(0&amp;feed!U828,LARGE(INDEX(ISNUMBER(--MID(feed!U828,ROW($1:$25),1))*
ROW($1:$25),0),ROW($1:$25))+1,1)*10^ROW($1:$25)/10)</f>
        <v>0</v>
      </c>
      <c r="N353" t="str">
        <f>feed!O828</f>
        <v>Untapped</v>
      </c>
      <c r="O353" t="str">
        <f>feed!P828</f>
        <v>None</v>
      </c>
      <c r="P353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23333</v>
      </c>
      <c r="Q353" s="5">
        <f>feed!V828</f>
        <v>0</v>
      </c>
      <c r="R353" t="str">
        <f>feed!S828</f>
        <v>http://blocgame.com/stats.php?id=61515</v>
      </c>
      <c r="S353" s="5" t="str">
        <f>feed!W828</f>
        <v>Pariah</v>
      </c>
    </row>
    <row r="354" spans="1:19" x14ac:dyDescent="0.25">
      <c r="A354" t="str">
        <f>feed!A181</f>
        <v>Funktahulia</v>
      </c>
      <c r="B354" t="str">
        <f>feed!B181</f>
        <v>Sweet Baby Doc</v>
      </c>
      <c r="C354" t="str">
        <f>feed!K181</f>
        <v>The Federal Colonies</v>
      </c>
      <c r="D354">
        <f>SUMPRODUCT(MID(0&amp;feed!D181,LARGE(INDEX(ISNUMBER(--MID(feed!D181,ROW($1:$25),1))*
ROW($1:$25),0),ROW($1:$25))+1,1)*10^ROW($1:$25)/10)</f>
        <v>254</v>
      </c>
      <c r="E354">
        <f>SUMPRODUCT(MID(0&amp;feed!E181,LARGE(INDEX(ISNUMBER(--MID(feed!E181,ROW($1:$25),1))*
ROW($1:$25),0),ROW($1:$25))+1,1)*10^ROW($1:$25)/10)</f>
        <v>0</v>
      </c>
      <c r="F354" t="str">
        <f>feed!F181</f>
        <v>Advanced</v>
      </c>
      <c r="G354">
        <f>SUMPRODUCT(MID(0&amp;feed!G181,LARGE(INDEX(ISNUMBER(--MID(feed!G181,ROW($1:$25),1))*
ROW($1:$25),0),ROW($1:$25))+1,1)*10^ROW($1:$25)/10)</f>
        <v>15</v>
      </c>
      <c r="H354" t="str">
        <f>feed!H181</f>
        <v>Standard</v>
      </c>
      <c r="I354">
        <f>SUMPRODUCT(MID(0&amp;feed!I181,LARGE(INDEX(ISNUMBER(--MID(feed!I181,ROW($1:$25),1))*
ROW($1:$25),0),ROW($1:$25))+1,1)*10^ROW($1:$25)/10)</f>
        <v>0</v>
      </c>
      <c r="J354">
        <f>SUMPRODUCT(MID(0&amp;feed!L181,LARGE(INDEX(ISNUMBER(--MID(feed!L181,ROW($1:$25),1))*
ROW($1:$25),0),ROW($1:$25))+1,1)*10^ROW($1:$25)/10)</f>
        <v>9419</v>
      </c>
      <c r="K354">
        <f>SUMPRODUCT(MID(0&amp;feed!T181,LARGE(INDEX(ISNUMBER(--MID(feed!T181,ROW($1:$25),1))*
ROW($1:$25),0),ROW($1:$25))+1,1)*10^ROW($1:$25)/10)</f>
        <v>27</v>
      </c>
      <c r="L354" t="str">
        <f>feed!N181</f>
        <v>Caribbean</v>
      </c>
      <c r="M354">
        <f>SUMPRODUCT(MID(0&amp;feed!U181,LARGE(INDEX(ISNUMBER(--MID(feed!U181,ROW($1:$25),1))*
ROW($1:$25),0),ROW($1:$25))+1,1)*10^ROW($1:$25)/10)</f>
        <v>0</v>
      </c>
      <c r="N354" t="str">
        <f>feed!O181</f>
        <v>Untapped</v>
      </c>
      <c r="O354" t="str">
        <f>feed!P181</f>
        <v>Very Powerful</v>
      </c>
      <c r="P354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71825</v>
      </c>
      <c r="Q354" s="5">
        <f>feed!V181</f>
        <v>0</v>
      </c>
      <c r="R354" t="str">
        <f>feed!S181</f>
        <v>http://blocgame.com/stats.php?id=47179</v>
      </c>
      <c r="S354" s="5" t="str">
        <f>feed!W181</f>
        <v>Normal</v>
      </c>
    </row>
    <row r="355" spans="1:19" x14ac:dyDescent="0.25">
      <c r="A355" t="str">
        <f>feed!A485</f>
        <v>Kongasi</v>
      </c>
      <c r="B355" t="str">
        <f>feed!B485</f>
        <v>Din Diallo</v>
      </c>
      <c r="C355" t="str">
        <f>feed!K485</f>
        <v>Brotherhood of Nod</v>
      </c>
      <c r="D355">
        <f>SUMPRODUCT(MID(0&amp;feed!D485,LARGE(INDEX(ISNUMBER(--MID(feed!D485,ROW($1:$25),1))*
ROW($1:$25),0),ROW($1:$25))+1,1)*10^ROW($1:$25)/10)</f>
        <v>23</v>
      </c>
      <c r="E355">
        <f>SUMPRODUCT(MID(0&amp;feed!E485,LARGE(INDEX(ISNUMBER(--MID(feed!E485,ROW($1:$25),1))*
ROW($1:$25),0),ROW($1:$25))+1,1)*10^ROW($1:$25)/10)</f>
        <v>3</v>
      </c>
      <c r="F355" t="str">
        <f>feed!F485</f>
        <v>Second World War surplus</v>
      </c>
      <c r="G355">
        <f>SUMPRODUCT(MID(0&amp;feed!G485,LARGE(INDEX(ISNUMBER(--MID(feed!G485,ROW($1:$25),1))*
ROW($1:$25),0),ROW($1:$25))+1,1)*10^ROW($1:$25)/10)</f>
        <v>2</v>
      </c>
      <c r="H355" t="str">
        <f>feed!H485</f>
        <v>Elite</v>
      </c>
      <c r="I355">
        <f>SUMPRODUCT(MID(0&amp;feed!I485,LARGE(INDEX(ISNUMBER(--MID(feed!I485,ROW($1:$25),1))*
ROW($1:$25),0),ROW($1:$25))+1,1)*10^ROW($1:$25)/10)</f>
        <v>22</v>
      </c>
      <c r="J355">
        <f>SUMPRODUCT(MID(0&amp;feed!L485,LARGE(INDEX(ISNUMBER(--MID(feed!L485,ROW($1:$25),1))*
ROW($1:$25),0),ROW($1:$25))+1,1)*10^ROW($1:$25)/10)</f>
        <v>2006</v>
      </c>
      <c r="K355">
        <f>SUMPRODUCT(MID(0&amp;feed!T485,LARGE(INDEX(ISNUMBER(--MID(feed!T485,ROW($1:$25),1))*
ROW($1:$25),0),ROW($1:$25))+1,1)*10^ROW($1:$25)/10)</f>
        <v>26</v>
      </c>
      <c r="L355" t="str">
        <f>feed!N485</f>
        <v>Congo</v>
      </c>
      <c r="M355">
        <f>SUMPRODUCT(MID(0&amp;feed!U485,LARGE(INDEX(ISNUMBER(--MID(feed!U485,ROW($1:$25),1))*
ROW($1:$25),0),ROW($1:$25))+1,1)*10^ROW($1:$25)/10)</f>
        <v>0</v>
      </c>
      <c r="N355" t="str">
        <f>feed!O485</f>
        <v>Near Depletion</v>
      </c>
      <c r="O355" t="str">
        <f>feed!P485</f>
        <v>Mediocre</v>
      </c>
      <c r="P35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11776</v>
      </c>
      <c r="Q355" s="5">
        <f>feed!V485</f>
        <v>0</v>
      </c>
      <c r="R355" t="str">
        <f>feed!S485</f>
        <v>http://blocgame.com/stats.php?id=58832</v>
      </c>
      <c r="S355" s="5" t="str">
        <f>feed!W485</f>
        <v>Normal</v>
      </c>
    </row>
    <row r="356" spans="1:19" x14ac:dyDescent="0.25">
      <c r="A356" t="str">
        <f>feed!A478</f>
        <v>Pohon Beringin</v>
      </c>
      <c r="B356" t="str">
        <f>feed!B478</f>
        <v>iwanteben</v>
      </c>
      <c r="C356" t="str">
        <f>feed!K478</f>
        <v>ASEANG</v>
      </c>
      <c r="D356">
        <f>SUMPRODUCT(MID(0&amp;feed!D478,LARGE(INDEX(ISNUMBER(--MID(feed!D478,ROW($1:$25),1))*
ROW($1:$25),0),ROW($1:$25))+1,1)*10^ROW($1:$25)/10)</f>
        <v>30</v>
      </c>
      <c r="E356">
        <f>SUMPRODUCT(MID(0&amp;feed!E478,LARGE(INDEX(ISNUMBER(--MID(feed!E478,ROW($1:$25),1))*
ROW($1:$25),0),ROW($1:$25))+1,1)*10^ROW($1:$25)/10)</f>
        <v>4</v>
      </c>
      <c r="F356" t="str">
        <f>feed!F478</f>
        <v>First World War surplus</v>
      </c>
      <c r="G356">
        <f>SUMPRODUCT(MID(0&amp;feed!G478,LARGE(INDEX(ISNUMBER(--MID(feed!G478,ROW($1:$25),1))*
ROW($1:$25),0),ROW($1:$25))+1,1)*10^ROW($1:$25)/10)</f>
        <v>3</v>
      </c>
      <c r="H356" t="str">
        <f>feed!H478</f>
        <v>Elite</v>
      </c>
      <c r="I356">
        <f>SUMPRODUCT(MID(0&amp;feed!I478,LARGE(INDEX(ISNUMBER(--MID(feed!I478,ROW($1:$25),1))*
ROW($1:$25),0),ROW($1:$25))+1,1)*10^ROW($1:$25)/10)</f>
        <v>44</v>
      </c>
      <c r="J356">
        <f>SUMPRODUCT(MID(0&amp;feed!L478,LARGE(INDEX(ISNUMBER(--MID(feed!L478,ROW($1:$25),1))*
ROW($1:$25),0),ROW($1:$25))+1,1)*10^ROW($1:$25)/10)</f>
        <v>2065</v>
      </c>
      <c r="K356">
        <f>SUMPRODUCT(MID(0&amp;feed!T478,LARGE(INDEX(ISNUMBER(--MID(feed!T478,ROW($1:$25),1))*
ROW($1:$25),0),ROW($1:$25))+1,1)*10^ROW($1:$25)/10)</f>
        <v>21</v>
      </c>
      <c r="L356" t="str">
        <f>feed!N478</f>
        <v>East Indies</v>
      </c>
      <c r="M356">
        <f>SUMPRODUCT(MID(0&amp;feed!U478,LARGE(INDEX(ISNUMBER(--MID(feed!U478,ROW($1:$25),1))*
ROW($1:$25),0),ROW($1:$25))+1,1)*10^ROW($1:$25)/10)</f>
        <v>0</v>
      </c>
      <c r="N356" t="str">
        <f>feed!O478</f>
        <v>Untapped</v>
      </c>
      <c r="O356" t="str">
        <f>feed!P478</f>
        <v>Large</v>
      </c>
      <c r="P356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20588</v>
      </c>
      <c r="Q356" s="5">
        <f>feed!V478</f>
        <v>0</v>
      </c>
      <c r="R356" t="str">
        <f>feed!S478</f>
        <v>http://blocgame.com/stats.php?id=60744</v>
      </c>
      <c r="S356" s="5" t="str">
        <f>feed!W478</f>
        <v>Gandhi-like</v>
      </c>
    </row>
    <row r="357" spans="1:19" x14ac:dyDescent="0.25">
      <c r="A357" t="str">
        <f>feed!A722</f>
        <v>Azoria</v>
      </c>
      <c r="B357" t="str">
        <f>feed!B722</f>
        <v>Emperor Azor</v>
      </c>
      <c r="C357" t="str">
        <f>feed!K722</f>
        <v>Black Ravens Of War</v>
      </c>
      <c r="D357">
        <f>SUMPRODUCT(MID(0&amp;feed!D722,LARGE(INDEX(ISNUMBER(--MID(feed!D722,ROW($1:$25),1))*
ROW($1:$25),0),ROW($1:$25))+1,1)*10^ROW($1:$25)/10)</f>
        <v>4</v>
      </c>
      <c r="E357">
        <f>SUMPRODUCT(MID(0&amp;feed!E722,LARGE(INDEX(ISNUMBER(--MID(feed!E722,ROW($1:$25),1))*
ROW($1:$25),0),ROW($1:$25))+1,1)*10^ROW($1:$25)/10)</f>
        <v>0</v>
      </c>
      <c r="F357" t="str">
        <f>feed!F722</f>
        <v>First World War surplus</v>
      </c>
      <c r="G357">
        <f>SUMPRODUCT(MID(0&amp;feed!G722,LARGE(INDEX(ISNUMBER(--MID(feed!G722,ROW($1:$25),1))*
ROW($1:$25),0),ROW($1:$25))+1,1)*10^ROW($1:$25)/10)</f>
        <v>0</v>
      </c>
      <c r="H357" t="str">
        <f>feed!H722</f>
        <v>Undisciplined Rabble</v>
      </c>
      <c r="I357">
        <f>SUMPRODUCT(MID(0&amp;feed!I722,LARGE(INDEX(ISNUMBER(--MID(feed!I722,ROW($1:$25),1))*
ROW($1:$25),0),ROW($1:$25))+1,1)*10^ROW($1:$25)/10)</f>
        <v>171</v>
      </c>
      <c r="J357">
        <f>SUMPRODUCT(MID(0&amp;feed!L722,LARGE(INDEX(ISNUMBER(--MID(feed!L722,ROW($1:$25),1))*
ROW($1:$25),0),ROW($1:$25))+1,1)*10^ROW($1:$25)/10)</f>
        <v>640</v>
      </c>
      <c r="K357">
        <f>SUMPRODUCT(MID(0&amp;feed!T722,LARGE(INDEX(ISNUMBER(--MID(feed!T722,ROW($1:$25),1))*
ROW($1:$25),0),ROW($1:$25))+1,1)*10^ROW($1:$25)/10)</f>
        <v>21</v>
      </c>
      <c r="L357" t="str">
        <f>feed!N722</f>
        <v>China</v>
      </c>
      <c r="M357">
        <f>SUMPRODUCT(MID(0&amp;feed!U722,LARGE(INDEX(ISNUMBER(--MID(feed!U722,ROW($1:$25),1))*
ROW($1:$25),0),ROW($1:$25))+1,1)*10^ROW($1:$25)/10)</f>
        <v>0</v>
      </c>
      <c r="N357" t="str">
        <f>feed!O722</f>
        <v>Untapped</v>
      </c>
      <c r="O357" t="str">
        <f>feed!P722</f>
        <v>None</v>
      </c>
      <c r="P357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4315</v>
      </c>
      <c r="Q357" s="5">
        <f>feed!V722</f>
        <v>0</v>
      </c>
      <c r="R357" t="str">
        <f>feed!S722</f>
        <v>http://blocgame.com/stats.php?id=59005</v>
      </c>
      <c r="S357" s="5" t="str">
        <f>feed!W722</f>
        <v>Good</v>
      </c>
    </row>
    <row r="358" spans="1:19" x14ac:dyDescent="0.25">
      <c r="A358" t="str">
        <f>feed!A335</f>
        <v>Chickenbake</v>
      </c>
      <c r="B358" t="str">
        <f>feed!B335</f>
        <v>Chickenbake_2.0</v>
      </c>
      <c r="C358" t="str">
        <f>feed!K335</f>
        <v>Brotherhood of Nod</v>
      </c>
      <c r="D358">
        <f>SUMPRODUCT(MID(0&amp;feed!D335,LARGE(INDEX(ISNUMBER(--MID(feed!D335,ROW($1:$25),1))*
ROW($1:$25),0),ROW($1:$25))+1,1)*10^ROW($1:$25)/10)</f>
        <v>9</v>
      </c>
      <c r="E358">
        <f>SUMPRODUCT(MID(0&amp;feed!E335,LARGE(INDEX(ISNUMBER(--MID(feed!E335,ROW($1:$25),1))*
ROW($1:$25),0),ROW($1:$25))+1,1)*10^ROW($1:$25)/10)</f>
        <v>6</v>
      </c>
      <c r="F358" t="str">
        <f>feed!F335</f>
        <v>Second World War surplus</v>
      </c>
      <c r="G358">
        <f>SUMPRODUCT(MID(0&amp;feed!G335,LARGE(INDEX(ISNUMBER(--MID(feed!G335,ROW($1:$25),1))*
ROW($1:$25),0),ROW($1:$25))+1,1)*10^ROW($1:$25)/10)</f>
        <v>3</v>
      </c>
      <c r="H358" t="str">
        <f>feed!H335</f>
        <v>Elite</v>
      </c>
      <c r="I358">
        <f>SUMPRODUCT(MID(0&amp;feed!I335,LARGE(INDEX(ISNUMBER(--MID(feed!I335,ROW($1:$25),1))*
ROW($1:$25),0),ROW($1:$25))+1,1)*10^ROW($1:$25)/10)</f>
        <v>167</v>
      </c>
      <c r="J358">
        <f>SUMPRODUCT(MID(0&amp;feed!L335,LARGE(INDEX(ISNUMBER(--MID(feed!L335,ROW($1:$25),1))*
ROW($1:$25),0),ROW($1:$25))+1,1)*10^ROW($1:$25)/10)</f>
        <v>4161</v>
      </c>
      <c r="K358">
        <f>SUMPRODUCT(MID(0&amp;feed!T335,LARGE(INDEX(ISNUMBER(--MID(feed!T335,ROW($1:$25),1))*
ROW($1:$25),0),ROW($1:$25))+1,1)*10^ROW($1:$25)/10)</f>
        <v>20</v>
      </c>
      <c r="L358" t="str">
        <f>feed!N335</f>
        <v>Indochina</v>
      </c>
      <c r="M358">
        <f>SUMPRODUCT(MID(0&amp;feed!U335,LARGE(INDEX(ISNUMBER(--MID(feed!U335,ROW($1:$25),1))*
ROW($1:$25),0),ROW($1:$25))+1,1)*10^ROW($1:$25)/10)</f>
        <v>0</v>
      </c>
      <c r="N358" t="str">
        <f>feed!O335</f>
        <v>Untapped</v>
      </c>
      <c r="O358" t="str">
        <f>feed!P335</f>
        <v>Mediocre</v>
      </c>
      <c r="P358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34052</v>
      </c>
      <c r="Q358" s="5">
        <f>feed!V335</f>
        <v>0</v>
      </c>
      <c r="R358" t="str">
        <f>feed!S335</f>
        <v>http://blocgame.com/stats.php?id=60085</v>
      </c>
      <c r="S358" s="5" t="str">
        <f>feed!W335</f>
        <v>Gandhi-like</v>
      </c>
    </row>
    <row r="359" spans="1:19" x14ac:dyDescent="0.25">
      <c r="A359" t="str">
        <f>feed!A457</f>
        <v>songsing</v>
      </c>
      <c r="B359" t="str">
        <f>feed!B457</f>
        <v>grace</v>
      </c>
      <c r="C359" t="str">
        <f>feed!K457</f>
        <v>Inter/pol/</v>
      </c>
      <c r="D359">
        <f>SUMPRODUCT(MID(0&amp;feed!D457,LARGE(INDEX(ISNUMBER(--MID(feed!D457,ROW($1:$25),1))*
ROW($1:$25),0),ROW($1:$25))+1,1)*10^ROW($1:$25)/10)</f>
        <v>81</v>
      </c>
      <c r="E359">
        <f>SUMPRODUCT(MID(0&amp;feed!E457,LARGE(INDEX(ISNUMBER(--MID(feed!E457,ROW($1:$25),1))*
ROW($1:$25),0),ROW($1:$25))+1,1)*10^ROW($1:$25)/10)</f>
        <v>5</v>
      </c>
      <c r="F359" t="str">
        <f>feed!F457</f>
        <v>Second World War surplus</v>
      </c>
      <c r="G359">
        <f>SUMPRODUCT(MID(0&amp;feed!G457,LARGE(INDEX(ISNUMBER(--MID(feed!G457,ROW($1:$25),1))*
ROW($1:$25),0),ROW($1:$25))+1,1)*10^ROW($1:$25)/10)</f>
        <v>2</v>
      </c>
      <c r="H359" t="str">
        <f>feed!H457</f>
        <v>Good</v>
      </c>
      <c r="I359">
        <f>SUMPRODUCT(MID(0&amp;feed!I457,LARGE(INDEX(ISNUMBER(--MID(feed!I457,ROW($1:$25),1))*
ROW($1:$25),0),ROW($1:$25))+1,1)*10^ROW($1:$25)/10)</f>
        <v>27</v>
      </c>
      <c r="J359">
        <f>SUMPRODUCT(MID(0&amp;feed!L457,LARGE(INDEX(ISNUMBER(--MID(feed!L457,ROW($1:$25),1))*
ROW($1:$25),0),ROW($1:$25))+1,1)*10^ROW($1:$25)/10)</f>
        <v>2201</v>
      </c>
      <c r="K359">
        <f>SUMPRODUCT(MID(0&amp;feed!T457,LARGE(INDEX(ISNUMBER(--MID(feed!T457,ROW($1:$25),1))*
ROW($1:$25),0),ROW($1:$25))+1,1)*10^ROW($1:$25)/10)</f>
        <v>18</v>
      </c>
      <c r="L359" t="str">
        <f>feed!N457</f>
        <v>Pacific Rim</v>
      </c>
      <c r="M359">
        <f>SUMPRODUCT(MID(0&amp;feed!U457,LARGE(INDEX(ISNUMBER(--MID(feed!U457,ROW($1:$25),1))*
ROW($1:$25),0),ROW($1:$25))+1,1)*10^ROW($1:$25)/10)</f>
        <v>0</v>
      </c>
      <c r="N359" t="str">
        <f>feed!O457</f>
        <v>Untapped</v>
      </c>
      <c r="O359" t="str">
        <f>feed!P457</f>
        <v>Somewhat Large</v>
      </c>
      <c r="P359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28653</v>
      </c>
      <c r="Q359" s="5">
        <f>feed!V457</f>
        <v>0</v>
      </c>
      <c r="R359" t="str">
        <f>feed!S457</f>
        <v>http://blocgame.com/stats.php?id=60074</v>
      </c>
      <c r="S359" s="5" t="str">
        <f>feed!W457</f>
        <v>Angelic</v>
      </c>
    </row>
    <row r="360" spans="1:19" x14ac:dyDescent="0.25">
      <c r="A360" t="str">
        <f>feed!A544</f>
        <v>FSOMA</v>
      </c>
      <c r="B360" t="str">
        <f>feed!B544</f>
        <v>Fascist Toonder</v>
      </c>
      <c r="C360" t="str">
        <f>feed!K544</f>
        <v>SPQR</v>
      </c>
      <c r="D360">
        <f>SUMPRODUCT(MID(0&amp;feed!D544,LARGE(INDEX(ISNUMBER(--MID(feed!D544,ROW($1:$25),1))*
ROW($1:$25),0),ROW($1:$25))+1,1)*10^ROW($1:$25)/10)</f>
        <v>10</v>
      </c>
      <c r="E360">
        <f>SUMPRODUCT(MID(0&amp;feed!E544,LARGE(INDEX(ISNUMBER(--MID(feed!E544,ROW($1:$25),1))*
ROW($1:$25),0),ROW($1:$25))+1,1)*10^ROW($1:$25)/10)</f>
        <v>0</v>
      </c>
      <c r="F360" t="str">
        <f>feed!F544</f>
        <v>First World War surplus</v>
      </c>
      <c r="G360">
        <f>SUMPRODUCT(MID(0&amp;feed!G544,LARGE(INDEX(ISNUMBER(--MID(feed!G544,ROW($1:$25),1))*
ROW($1:$25),0),ROW($1:$25))+1,1)*10^ROW($1:$25)/10)</f>
        <v>0</v>
      </c>
      <c r="H360" t="str">
        <f>feed!H544</f>
        <v>Undisciplined Rabble</v>
      </c>
      <c r="I360">
        <f>SUMPRODUCT(MID(0&amp;feed!I544,LARGE(INDEX(ISNUMBER(--MID(feed!I544,ROW($1:$25),1))*
ROW($1:$25),0),ROW($1:$25))+1,1)*10^ROW($1:$25)/10)</f>
        <v>73</v>
      </c>
      <c r="J360">
        <f>SUMPRODUCT(MID(0&amp;feed!L544,LARGE(INDEX(ISNUMBER(--MID(feed!L544,ROW($1:$25),1))*
ROW($1:$25),0),ROW($1:$25))+1,1)*10^ROW($1:$25)/10)</f>
        <v>1626</v>
      </c>
      <c r="K360">
        <f>SUMPRODUCT(MID(0&amp;feed!T544,LARGE(INDEX(ISNUMBER(--MID(feed!T544,ROW($1:$25),1))*
ROW($1:$25),0),ROW($1:$25))+1,1)*10^ROW($1:$25)/10)</f>
        <v>16</v>
      </c>
      <c r="L360" t="str">
        <f>feed!N544</f>
        <v>Mesoamerica</v>
      </c>
      <c r="M360">
        <f>SUMPRODUCT(MID(0&amp;feed!U544,LARGE(INDEX(ISNUMBER(--MID(feed!U544,ROW($1:$25),1))*
ROW($1:$25),0),ROW($1:$25))+1,1)*10^ROW($1:$25)/10)</f>
        <v>0</v>
      </c>
      <c r="N360" t="str">
        <f>feed!O544</f>
        <v>Untapped</v>
      </c>
      <c r="O360" t="str">
        <f>feed!P544</f>
        <v>Meagre</v>
      </c>
      <c r="P360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13613</v>
      </c>
      <c r="Q360" s="5">
        <f>feed!V544</f>
        <v>0</v>
      </c>
      <c r="R360" t="str">
        <f>feed!S544</f>
        <v>http://blocgame.com/stats.php?id=60165</v>
      </c>
      <c r="S360" s="5" t="str">
        <f>feed!W544</f>
        <v>Gandhi-like</v>
      </c>
    </row>
    <row r="361" spans="1:19" x14ac:dyDescent="0.25">
      <c r="A361" t="str">
        <f>feed!A779</f>
        <v>Kgkerambit</v>
      </c>
      <c r="B361" t="str">
        <f>feed!B779</f>
        <v>Mrqayyum</v>
      </c>
      <c r="C361">
        <f>feed!K779</f>
        <v>0</v>
      </c>
      <c r="D361">
        <f>SUMPRODUCT(MID(0&amp;feed!D779,LARGE(INDEX(ISNUMBER(--MID(feed!D779,ROW($1:$25),1))*
ROW($1:$25),0),ROW($1:$25))+1,1)*10^ROW($1:$25)/10)</f>
        <v>49</v>
      </c>
      <c r="E361">
        <f>SUMPRODUCT(MID(0&amp;feed!E779,LARGE(INDEX(ISNUMBER(--MID(feed!E779,ROW($1:$25),1))*
ROW($1:$25),0),ROW($1:$25))+1,1)*10^ROW($1:$25)/10)</f>
        <v>0</v>
      </c>
      <c r="F361" t="str">
        <f>feed!F779</f>
        <v>First World War surplus</v>
      </c>
      <c r="G361">
        <f>SUMPRODUCT(MID(0&amp;feed!G779,LARGE(INDEX(ISNUMBER(--MID(feed!G779,ROW($1:$25),1))*
ROW($1:$25),0),ROW($1:$25))+1,1)*10^ROW($1:$25)/10)</f>
        <v>2</v>
      </c>
      <c r="H361" t="str">
        <f>feed!H779</f>
        <v>Good</v>
      </c>
      <c r="I361">
        <f>SUMPRODUCT(MID(0&amp;feed!I779,LARGE(INDEX(ISNUMBER(--MID(feed!I779,ROW($1:$25),1))*
ROW($1:$25),0),ROW($1:$25))+1,1)*10^ROW($1:$25)/10)</f>
        <v>99</v>
      </c>
      <c r="J361">
        <f>SUMPRODUCT(MID(0&amp;feed!L779,LARGE(INDEX(ISNUMBER(--MID(feed!L779,ROW($1:$25),1))*
ROW($1:$25),0),ROW($1:$25))+1,1)*10^ROW($1:$25)/10)</f>
        <v>489</v>
      </c>
      <c r="K361">
        <f>SUMPRODUCT(MID(0&amp;feed!T779,LARGE(INDEX(ISNUMBER(--MID(feed!T779,ROW($1:$25),1))*
ROW($1:$25),0),ROW($1:$25))+1,1)*10^ROW($1:$25)/10)</f>
        <v>6</v>
      </c>
      <c r="L361" t="str">
        <f>feed!N779</f>
        <v>East Indies</v>
      </c>
      <c r="M361">
        <f>SUMPRODUCT(MID(0&amp;feed!U779,LARGE(INDEX(ISNUMBER(--MID(feed!U779,ROW($1:$25),1))*
ROW($1:$25),0),ROW($1:$25))+1,1)*10^ROW($1:$25)/10)</f>
        <v>0</v>
      </c>
      <c r="N361" t="str">
        <f>feed!O779</f>
        <v>Untapped</v>
      </c>
      <c r="O361" t="str">
        <f>feed!P779</f>
        <v>Mediocre</v>
      </c>
      <c r="P361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22952</v>
      </c>
      <c r="Q361" s="5">
        <f>feed!V779</f>
        <v>0</v>
      </c>
      <c r="R361" t="str">
        <f>feed!S779</f>
        <v>http://blocgame.com/stats.php?id=61014</v>
      </c>
      <c r="S361" s="5" t="str">
        <f>feed!W779</f>
        <v>Gandhi-like</v>
      </c>
    </row>
    <row r="362" spans="1:19" x14ac:dyDescent="0.25">
      <c r="A362" t="str">
        <f>feed!A989</f>
        <v>Ak47</v>
      </c>
      <c r="B362" t="str">
        <f>feed!B989</f>
        <v>Power Junta</v>
      </c>
      <c r="C362">
        <f>feed!K989</f>
        <v>0</v>
      </c>
      <c r="D362">
        <f>SUMPRODUCT(MID(0&amp;feed!D989,LARGE(INDEX(ISNUMBER(--MID(feed!D989,ROW($1:$25),1))*
ROW($1:$25),0),ROW($1:$25))+1,1)*10^ROW($1:$25)/10)</f>
        <v>20</v>
      </c>
      <c r="E362">
        <f>SUMPRODUCT(MID(0&amp;feed!E989,LARGE(INDEX(ISNUMBER(--MID(feed!E989,ROW($1:$25),1))*
ROW($1:$25),0),ROW($1:$25))+1,1)*10^ROW($1:$25)/10)</f>
        <v>0</v>
      </c>
      <c r="F362" t="str">
        <f>feed!F989</f>
        <v>First World War surplus</v>
      </c>
      <c r="G362">
        <f>SUMPRODUCT(MID(0&amp;feed!G989,LARGE(INDEX(ISNUMBER(--MID(feed!G989,ROW($1:$25),1))*
ROW($1:$25),0),ROW($1:$25))+1,1)*10^ROW($1:$25)/10)</f>
        <v>0</v>
      </c>
      <c r="H362" t="str">
        <f>feed!H989</f>
        <v>Good</v>
      </c>
      <c r="I362">
        <f>SUMPRODUCT(MID(0&amp;feed!I989,LARGE(INDEX(ISNUMBER(--MID(feed!I989,ROW($1:$25),1))*
ROW($1:$25),0),ROW($1:$25))+1,1)*10^ROW($1:$25)/10)</f>
        <v>68</v>
      </c>
      <c r="J362">
        <f>SUMPRODUCT(MID(0&amp;feed!L989,LARGE(INDEX(ISNUMBER(--MID(feed!L989,ROW($1:$25),1))*
ROW($1:$25),0),ROW($1:$25))+1,1)*10^ROW($1:$25)/10)</f>
        <v>237</v>
      </c>
      <c r="K362">
        <f>SUMPRODUCT(MID(0&amp;feed!T989,LARGE(INDEX(ISNUMBER(--MID(feed!T989,ROW($1:$25),1))*
ROW($1:$25),0),ROW($1:$25))+1,1)*10^ROW($1:$25)/10)</f>
        <v>1</v>
      </c>
      <c r="L362" t="str">
        <f>feed!N989</f>
        <v>East Indies</v>
      </c>
      <c r="M362">
        <f>SUMPRODUCT(MID(0&amp;feed!U989,LARGE(INDEX(ISNUMBER(--MID(feed!U989,ROW($1:$25),1))*
ROW($1:$25),0),ROW($1:$25))+1,1)*10^ROW($1:$25)/10)</f>
        <v>0</v>
      </c>
      <c r="N362" t="str">
        <f>feed!O989</f>
        <v>Untapped</v>
      </c>
      <c r="O362" t="str">
        <f>feed!P989</f>
        <v>Meagre</v>
      </c>
      <c r="P362" s="4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>22786</v>
      </c>
      <c r="Q362" s="5">
        <f>feed!V989</f>
        <v>0</v>
      </c>
      <c r="R362" t="str">
        <f>feed!S989</f>
        <v>http://blocgame.com/stats.php?id=61394</v>
      </c>
      <c r="S362" s="5" t="str">
        <f>feed!W989</f>
        <v>Normal</v>
      </c>
    </row>
    <row r="363" spans="1:19" x14ac:dyDescent="0.25">
      <c r="A363" t="str">
        <f>feed!A2</f>
        <v>Olympia</v>
      </c>
      <c r="B363" t="str">
        <f>feed!B2</f>
        <v>Xasthur</v>
      </c>
      <c r="C363" t="str">
        <f>feed!K2</f>
        <v>Brotherhood of Zion</v>
      </c>
      <c r="D363">
        <f>SUMPRODUCT(MID(0&amp;feed!D2,LARGE(INDEX(ISNUMBER(--MID(feed!D2,ROW($1:$25),1))*
ROW($1:$25),0),ROW($1:$25))+1,1)*10^ROW($1:$25)/10)</f>
        <v>459</v>
      </c>
      <c r="E363">
        <f>SUMPRODUCT(MID(0&amp;feed!E2,LARGE(INDEX(ISNUMBER(--MID(feed!E2,ROW($1:$25),1))*
ROW($1:$25),0),ROW($1:$25))+1,1)*10^ROW($1:$25)/10)</f>
        <v>77</v>
      </c>
      <c r="F363" t="str">
        <f>feed!F2</f>
        <v>Advanced</v>
      </c>
      <c r="G363">
        <f>SUMPRODUCT(MID(0&amp;feed!G2,LARGE(INDEX(ISNUMBER(--MID(feed!G2,ROW($1:$25),1))*
ROW($1:$25),0),ROW($1:$25))+1,1)*10^ROW($1:$25)/10)</f>
        <v>21</v>
      </c>
      <c r="H363" t="str">
        <f>feed!H2</f>
        <v>Elite</v>
      </c>
      <c r="I363">
        <f>SUMPRODUCT(MID(0&amp;feed!I2,LARGE(INDEX(ISNUMBER(--MID(feed!I2,ROW($1:$25),1))*
ROW($1:$25),0),ROW($1:$25))+1,1)*10^ROW($1:$25)/10)</f>
        <v>7</v>
      </c>
      <c r="J363">
        <f>SUMPRODUCT(MID(0&amp;feed!L2,LARGE(INDEX(ISNUMBER(--MID(feed!L2,ROW($1:$25),1))*
ROW($1:$25),0),ROW($1:$25))+1,1)*10^ROW($1:$25)/10)</f>
        <v>32353</v>
      </c>
      <c r="K363">
        <f>SUMPRODUCT(MID(0&amp;feed!T2,LARGE(INDEX(ISNUMBER(--MID(feed!T2,ROW($1:$25),1))*
ROW($1:$25),0),ROW($1:$25))+1,1)*10^ROW($1:$25)/10)</f>
        <v>0</v>
      </c>
      <c r="L363" t="str">
        <f>feed!N2</f>
        <v>China</v>
      </c>
      <c r="M363">
        <f>SUMPRODUCT(MID(0&amp;feed!U2,LARGE(INDEX(ISNUMBER(--MID(feed!U2,ROW($1:$25),1))*
ROW($1:$25),0),ROW($1:$25))+1,1)*10^ROW($1:$25)/10)</f>
        <v>1</v>
      </c>
      <c r="N363" t="str">
        <f>feed!O2</f>
        <v>Untapped</v>
      </c>
      <c r="O363" t="str">
        <f>feed!P2</f>
        <v>Very Powerful</v>
      </c>
      <c r="P363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363" s="5">
        <f>feed!V2</f>
        <v>0</v>
      </c>
      <c r="R363" t="str">
        <f>feed!S2</f>
        <v>http://blocgame.com/stats.php?id=51354</v>
      </c>
      <c r="S363" s="5" t="str">
        <f>feed!W2</f>
        <v>Gandhi-like</v>
      </c>
    </row>
    <row r="364" spans="1:19" x14ac:dyDescent="0.25">
      <c r="A364" t="str">
        <f>feed!A4</f>
        <v>Africanistan</v>
      </c>
      <c r="B364" t="str">
        <f>feed!B4</f>
        <v>Jacques Strahp</v>
      </c>
      <c r="C364" t="str">
        <f>feed!K4</f>
        <v>Brotherhood of Zion</v>
      </c>
      <c r="D364">
        <f>SUMPRODUCT(MID(0&amp;feed!D4,LARGE(INDEX(ISNUMBER(--MID(feed!D4,ROW($1:$25),1))*
ROW($1:$25),0),ROW($1:$25))+1,1)*10^ROW($1:$25)/10)</f>
        <v>86</v>
      </c>
      <c r="E364">
        <f>SUMPRODUCT(MID(0&amp;feed!E4,LARGE(INDEX(ISNUMBER(--MID(feed!E4,ROW($1:$25),1))*
ROW($1:$25),0),ROW($1:$25))+1,1)*10^ROW($1:$25)/10)</f>
        <v>51</v>
      </c>
      <c r="F364" t="str">
        <f>feed!F4</f>
        <v>Almost Modern</v>
      </c>
      <c r="G364">
        <f>SUMPRODUCT(MID(0&amp;feed!G4,LARGE(INDEX(ISNUMBER(--MID(feed!G4,ROW($1:$25),1))*
ROW($1:$25),0),ROW($1:$25))+1,1)*10^ROW($1:$25)/10)</f>
        <v>12</v>
      </c>
      <c r="H364" t="str">
        <f>feed!H4</f>
        <v>Good</v>
      </c>
      <c r="I364">
        <f>SUMPRODUCT(MID(0&amp;feed!I4,LARGE(INDEX(ISNUMBER(--MID(feed!I4,ROW($1:$25),1))*
ROW($1:$25),0),ROW($1:$25))+1,1)*10^ROW($1:$25)/10)</f>
        <v>53</v>
      </c>
      <c r="J364">
        <f>SUMPRODUCT(MID(0&amp;feed!L4,LARGE(INDEX(ISNUMBER(--MID(feed!L4,ROW($1:$25),1))*
ROW($1:$25),0),ROW($1:$25))+1,1)*10^ROW($1:$25)/10)</f>
        <v>29499</v>
      </c>
      <c r="K364">
        <f>SUMPRODUCT(MID(0&amp;feed!T4,LARGE(INDEX(ISNUMBER(--MID(feed!T4,ROW($1:$25),1))*
ROW($1:$25),0),ROW($1:$25))+1,1)*10^ROW($1:$25)/10)</f>
        <v>0</v>
      </c>
      <c r="L364" t="str">
        <f>feed!N4</f>
        <v>Congo</v>
      </c>
      <c r="M364">
        <f>SUMPRODUCT(MID(0&amp;feed!U4,LARGE(INDEX(ISNUMBER(--MID(feed!U4,ROW($1:$25),1))*
ROW($1:$25),0),ROW($1:$25))+1,1)*10^ROW($1:$25)/10)</f>
        <v>0</v>
      </c>
      <c r="N364" t="str">
        <f>feed!O4</f>
        <v>Untapped</v>
      </c>
      <c r="O364" t="str">
        <f>feed!P4</f>
        <v>Very Powerful</v>
      </c>
      <c r="P36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364" s="5">
        <f>feed!V4</f>
        <v>0</v>
      </c>
      <c r="R364" t="str">
        <f>feed!S4</f>
        <v>http://blocgame.com/stats.php?id=40233</v>
      </c>
      <c r="S364" s="5" t="str">
        <f>feed!W4</f>
        <v>Gandhi-like</v>
      </c>
    </row>
    <row r="365" spans="1:19" x14ac:dyDescent="0.25">
      <c r="A365" t="str">
        <f>feed!A5</f>
        <v>Morjei</v>
      </c>
      <c r="B365" t="str">
        <f>feed!B5</f>
        <v>FlairWoW</v>
      </c>
      <c r="C365" t="str">
        <f>feed!K5</f>
        <v>Brotherhood of Zion</v>
      </c>
      <c r="D365">
        <f>SUMPRODUCT(MID(0&amp;feed!D5,LARGE(INDEX(ISNUMBER(--MID(feed!D5,ROW($1:$25),1))*
ROW($1:$25),0),ROW($1:$25))+1,1)*10^ROW($1:$25)/10)</f>
        <v>160</v>
      </c>
      <c r="E365">
        <f>SUMPRODUCT(MID(0&amp;feed!E5,LARGE(INDEX(ISNUMBER(--MID(feed!E5,ROW($1:$25),1))*
ROW($1:$25),0),ROW($1:$25))+1,1)*10^ROW($1:$25)/10)</f>
        <v>51</v>
      </c>
      <c r="F365" t="str">
        <f>feed!F5</f>
        <v>Advanced</v>
      </c>
      <c r="G365">
        <f>SUMPRODUCT(MID(0&amp;feed!G5,LARGE(INDEX(ISNUMBER(--MID(feed!G5,ROW($1:$25),1))*
ROW($1:$25),0),ROW($1:$25))+1,1)*10^ROW($1:$25)/10)</f>
        <v>19</v>
      </c>
      <c r="H365" t="str">
        <f>feed!H5</f>
        <v>Good</v>
      </c>
      <c r="I365">
        <f>SUMPRODUCT(MID(0&amp;feed!I5,LARGE(INDEX(ISNUMBER(--MID(feed!I5,ROW($1:$25),1))*
ROW($1:$25),0),ROW($1:$25))+1,1)*10^ROW($1:$25)/10)</f>
        <v>12</v>
      </c>
      <c r="J365">
        <f>SUMPRODUCT(MID(0&amp;feed!L5,LARGE(INDEX(ISNUMBER(--MID(feed!L5,ROW($1:$25),1))*
ROW($1:$25),0),ROW($1:$25))+1,1)*10^ROW($1:$25)/10)</f>
        <v>29194</v>
      </c>
      <c r="K365">
        <f>SUMPRODUCT(MID(0&amp;feed!T5,LARGE(INDEX(ISNUMBER(--MID(feed!T5,ROW($1:$25),1))*
ROW($1:$25),0),ROW($1:$25))+1,1)*10^ROW($1:$25)/10)</f>
        <v>0</v>
      </c>
      <c r="L365" t="str">
        <f>feed!N5</f>
        <v>Indochina</v>
      </c>
      <c r="M365">
        <f>SUMPRODUCT(MID(0&amp;feed!U5,LARGE(INDEX(ISNUMBER(--MID(feed!U5,ROW($1:$25),1))*
ROW($1:$25),0),ROW($1:$25))+1,1)*10^ROW($1:$25)/10)</f>
        <v>0</v>
      </c>
      <c r="N365" t="str">
        <f>feed!O5</f>
        <v>Untapped</v>
      </c>
      <c r="O365" t="str">
        <f>feed!P5</f>
        <v>Very Powerful</v>
      </c>
      <c r="P36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51408</v>
      </c>
      <c r="Q365" s="5">
        <f>feed!V5</f>
        <v>0</v>
      </c>
      <c r="R365" t="str">
        <f>feed!S5</f>
        <v>http://blocgame.com/stats.php?id=53068</v>
      </c>
      <c r="S365" s="5" t="str">
        <f>feed!W5</f>
        <v>Gandhi-like</v>
      </c>
    </row>
    <row r="366" spans="1:19" x14ac:dyDescent="0.25">
      <c r="A366" t="str">
        <f>feed!A6</f>
        <v>Cubania</v>
      </c>
      <c r="B366" t="str">
        <f>feed!B6</f>
        <v>General Fidelis</v>
      </c>
      <c r="C366" t="str">
        <f>feed!K6</f>
        <v>BAMF</v>
      </c>
      <c r="D366">
        <f>SUMPRODUCT(MID(0&amp;feed!D6,LARGE(INDEX(ISNUMBER(--MID(feed!D6,ROW($1:$25),1))*
ROW($1:$25),0),ROW($1:$25))+1,1)*10^ROW($1:$25)/10)</f>
        <v>150</v>
      </c>
      <c r="E366">
        <f>SUMPRODUCT(MID(0&amp;feed!E6,LARGE(INDEX(ISNUMBER(--MID(feed!E6,ROW($1:$25),1))*
ROW($1:$25),0),ROW($1:$25))+1,1)*10^ROW($1:$25)/10)</f>
        <v>44</v>
      </c>
      <c r="F366" t="str">
        <f>feed!F6</f>
        <v>Almost Modern</v>
      </c>
      <c r="G366">
        <f>SUMPRODUCT(MID(0&amp;feed!G6,LARGE(INDEX(ISNUMBER(--MID(feed!G6,ROW($1:$25),1))*
ROW($1:$25),0),ROW($1:$25))+1,1)*10^ROW($1:$25)/10)</f>
        <v>17</v>
      </c>
      <c r="H366" t="str">
        <f>feed!H6</f>
        <v>Elite</v>
      </c>
      <c r="I366">
        <f>SUMPRODUCT(MID(0&amp;feed!I6,LARGE(INDEX(ISNUMBER(--MID(feed!I6,ROW($1:$25),1))*
ROW($1:$25),0),ROW($1:$25))+1,1)*10^ROW($1:$25)/10)</f>
        <v>10</v>
      </c>
      <c r="J366">
        <f>SUMPRODUCT(MID(0&amp;feed!L6,LARGE(INDEX(ISNUMBER(--MID(feed!L6,ROW($1:$25),1))*
ROW($1:$25),0),ROW($1:$25))+1,1)*10^ROW($1:$25)/10)</f>
        <v>28754</v>
      </c>
      <c r="K366">
        <f>SUMPRODUCT(MID(0&amp;feed!T6,LARGE(INDEX(ISNUMBER(--MID(feed!T6,ROW($1:$25),1))*
ROW($1:$25),0),ROW($1:$25))+1,1)*10^ROW($1:$25)/10)</f>
        <v>0</v>
      </c>
      <c r="L366" t="str">
        <f>feed!N6</f>
        <v>Mesoamerica</v>
      </c>
      <c r="M366">
        <f>SUMPRODUCT(MID(0&amp;feed!U6,LARGE(INDEX(ISNUMBER(--MID(feed!U6,ROW($1:$25),1))*
ROW($1:$25),0),ROW($1:$25))+1,1)*10^ROW($1:$25)/10)</f>
        <v>0</v>
      </c>
      <c r="N366" t="str">
        <f>feed!O6</f>
        <v>Untapped</v>
      </c>
      <c r="O366" t="str">
        <f>feed!P6</f>
        <v>Very Powerful</v>
      </c>
      <c r="P36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40972</v>
      </c>
      <c r="Q366" s="5">
        <f>feed!V6</f>
        <v>0</v>
      </c>
      <c r="R366" t="str">
        <f>feed!S6</f>
        <v>http://blocgame.com/stats.php?id=47349</v>
      </c>
      <c r="S366" s="5" t="str">
        <f>feed!W6</f>
        <v>Gandhi-like</v>
      </c>
    </row>
    <row r="367" spans="1:19" x14ac:dyDescent="0.25">
      <c r="A367" t="str">
        <f>feed!A7</f>
        <v>Best Syria</v>
      </c>
      <c r="B367" t="str">
        <f>feed!B7</f>
        <v>Bashar Hafez al-Assad</v>
      </c>
      <c r="C367" t="str">
        <f>feed!K7</f>
        <v>Wreckage brothers</v>
      </c>
      <c r="D367">
        <f>SUMPRODUCT(MID(0&amp;feed!D7,LARGE(INDEX(ISNUMBER(--MID(feed!D7,ROW($1:$25),1))*
ROW($1:$25),0),ROW($1:$25))+1,1)*10^ROW($1:$25)/10)</f>
        <v>439</v>
      </c>
      <c r="E367">
        <f>SUMPRODUCT(MID(0&amp;feed!E7,LARGE(INDEX(ISNUMBER(--MID(feed!E7,ROW($1:$25),1))*
ROW($1:$25),0),ROW($1:$25))+1,1)*10^ROW($1:$25)/10)</f>
        <v>91</v>
      </c>
      <c r="F367" t="str">
        <f>feed!F7</f>
        <v>Advanced</v>
      </c>
      <c r="G367">
        <f>SUMPRODUCT(MID(0&amp;feed!G7,LARGE(INDEX(ISNUMBER(--MID(feed!G7,ROW($1:$25),1))*
ROW($1:$25),0),ROW($1:$25))+1,1)*10^ROW($1:$25)/10)</f>
        <v>19</v>
      </c>
      <c r="H367" t="str">
        <f>feed!H7</f>
        <v>Elite</v>
      </c>
      <c r="I367">
        <f>SUMPRODUCT(MID(0&amp;feed!I7,LARGE(INDEX(ISNUMBER(--MID(feed!I7,ROW($1:$25),1))*
ROW($1:$25),0),ROW($1:$25))+1,1)*10^ROW($1:$25)/10)</f>
        <v>10</v>
      </c>
      <c r="J367">
        <f>SUMPRODUCT(MID(0&amp;feed!L7,LARGE(INDEX(ISNUMBER(--MID(feed!L7,ROW($1:$25),1))*
ROW($1:$25),0),ROW($1:$25))+1,1)*10^ROW($1:$25)/10)</f>
        <v>28296</v>
      </c>
      <c r="K367">
        <f>SUMPRODUCT(MID(0&amp;feed!T7,LARGE(INDEX(ISNUMBER(--MID(feed!T7,ROW($1:$25),1))*
ROW($1:$25),0),ROW($1:$25))+1,1)*10^ROW($1:$25)/10)</f>
        <v>0</v>
      </c>
      <c r="L367" t="str">
        <f>feed!N7</f>
        <v>Mesopotamia</v>
      </c>
      <c r="M367">
        <f>SUMPRODUCT(MID(0&amp;feed!U7,LARGE(INDEX(ISNUMBER(--MID(feed!U7,ROW($1:$25),1))*
ROW($1:$25),0),ROW($1:$25))+1,1)*10^ROW($1:$25)/10)</f>
        <v>0</v>
      </c>
      <c r="N367" t="str">
        <f>feed!O7</f>
        <v>Untapped</v>
      </c>
      <c r="O367" t="str">
        <f>feed!P7</f>
        <v>Very Powerful</v>
      </c>
      <c r="P36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103642</v>
      </c>
      <c r="Q367" s="5">
        <f>feed!V7</f>
        <v>0</v>
      </c>
      <c r="R367" t="str">
        <f>feed!S7</f>
        <v>http://blocgame.com/stats.php?id=52852</v>
      </c>
      <c r="S367" s="5" t="str">
        <f>feed!W7</f>
        <v>Gandhi-like</v>
      </c>
    </row>
    <row r="368" spans="1:19" x14ac:dyDescent="0.25">
      <c r="A368" t="str">
        <f>feed!A8</f>
        <v>Yulai</v>
      </c>
      <c r="B368" t="str">
        <f>feed!B8</f>
        <v>SupremeSoviet</v>
      </c>
      <c r="C368" t="str">
        <f>feed!K8</f>
        <v>BAMF</v>
      </c>
      <c r="D368">
        <f>SUMPRODUCT(MID(0&amp;feed!D8,LARGE(INDEX(ISNUMBER(--MID(feed!D8,ROW($1:$25),1))*
ROW($1:$25),0),ROW($1:$25))+1,1)*10^ROW($1:$25)/10)</f>
        <v>307</v>
      </c>
      <c r="E368">
        <f>SUMPRODUCT(MID(0&amp;feed!E8,LARGE(INDEX(ISNUMBER(--MID(feed!E8,ROW($1:$25),1))*
ROW($1:$25),0),ROW($1:$25))+1,1)*10^ROW($1:$25)/10)</f>
        <v>63</v>
      </c>
      <c r="F368" t="str">
        <f>feed!F8</f>
        <v>Advanced</v>
      </c>
      <c r="G368">
        <f>SUMPRODUCT(MID(0&amp;feed!G8,LARGE(INDEX(ISNUMBER(--MID(feed!G8,ROW($1:$25),1))*
ROW($1:$25),0),ROW($1:$25))+1,1)*10^ROW($1:$25)/10)</f>
        <v>24</v>
      </c>
      <c r="H368" t="str">
        <f>feed!H8</f>
        <v>Good</v>
      </c>
      <c r="I368">
        <f>SUMPRODUCT(MID(0&amp;feed!I8,LARGE(INDEX(ISNUMBER(--MID(feed!I8,ROW($1:$25),1))*
ROW($1:$25),0),ROW($1:$25))+1,1)*10^ROW($1:$25)/10)</f>
        <v>0</v>
      </c>
      <c r="J368">
        <f>SUMPRODUCT(MID(0&amp;feed!L8,LARGE(INDEX(ISNUMBER(--MID(feed!L8,ROW($1:$25),1))*
ROW($1:$25),0),ROW($1:$25))+1,1)*10^ROW($1:$25)/10)</f>
        <v>28164</v>
      </c>
      <c r="K368">
        <f>SUMPRODUCT(MID(0&amp;feed!T8,LARGE(INDEX(ISNUMBER(--MID(feed!T8,ROW($1:$25),1))*
ROW($1:$25),0),ROW($1:$25))+1,1)*10^ROW($1:$25)/10)</f>
        <v>0</v>
      </c>
      <c r="L368" t="str">
        <f>feed!N8</f>
        <v>Pacific Rim</v>
      </c>
      <c r="M368">
        <f>SUMPRODUCT(MID(0&amp;feed!U8,LARGE(INDEX(ISNUMBER(--MID(feed!U8,ROW($1:$25),1))*
ROW($1:$25),0),ROW($1:$25))+1,1)*10^ROW($1:$25)/10)</f>
        <v>0</v>
      </c>
      <c r="N368" t="str">
        <f>feed!O8</f>
        <v>Untapped</v>
      </c>
      <c r="O368" t="str">
        <f>feed!P8</f>
        <v>Very Powerful</v>
      </c>
      <c r="P36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368" s="5">
        <f>feed!V8</f>
        <v>0.05</v>
      </c>
      <c r="R368" t="str">
        <f>feed!S8</f>
        <v>http://blocgame.com/stats.php?id=53451</v>
      </c>
      <c r="S368" s="5" t="str">
        <f>feed!W8</f>
        <v>Gandhi-like</v>
      </c>
    </row>
    <row r="369" spans="1:19" x14ac:dyDescent="0.25">
      <c r="A369" t="str">
        <f>feed!A9</f>
        <v>LOCAI</v>
      </c>
      <c r="B369" t="str">
        <f>feed!B9</f>
        <v>Agumentic</v>
      </c>
      <c r="C369" t="str">
        <f>feed!K9</f>
        <v>BAMF</v>
      </c>
      <c r="D369">
        <f>SUMPRODUCT(MID(0&amp;feed!D9,LARGE(INDEX(ISNUMBER(--MID(feed!D9,ROW($1:$25),1))*
ROW($1:$25),0),ROW($1:$25))+1,1)*10^ROW($1:$25)/10)</f>
        <v>178</v>
      </c>
      <c r="E369">
        <f>SUMPRODUCT(MID(0&amp;feed!E9,LARGE(INDEX(ISNUMBER(--MID(feed!E9,ROW($1:$25),1))*
ROW($1:$25),0),ROW($1:$25))+1,1)*10^ROW($1:$25)/10)</f>
        <v>57</v>
      </c>
      <c r="F369" t="str">
        <f>feed!F9</f>
        <v>Advanced</v>
      </c>
      <c r="G369">
        <f>SUMPRODUCT(MID(0&amp;feed!G9,LARGE(INDEX(ISNUMBER(--MID(feed!G9,ROW($1:$25),1))*
ROW($1:$25),0),ROW($1:$25))+1,1)*10^ROW($1:$25)/10)</f>
        <v>16</v>
      </c>
      <c r="H369" t="str">
        <f>feed!H9</f>
        <v>Elite</v>
      </c>
      <c r="I369">
        <f>SUMPRODUCT(MID(0&amp;feed!I9,LARGE(INDEX(ISNUMBER(--MID(feed!I9,ROW($1:$25),1))*
ROW($1:$25),0),ROW($1:$25))+1,1)*10^ROW($1:$25)/10)</f>
        <v>3</v>
      </c>
      <c r="J369">
        <f>SUMPRODUCT(MID(0&amp;feed!L9,LARGE(INDEX(ISNUMBER(--MID(feed!L9,ROW($1:$25),1))*
ROW($1:$25),0),ROW($1:$25))+1,1)*10^ROW($1:$25)/10)</f>
        <v>27843</v>
      </c>
      <c r="K369">
        <f>SUMPRODUCT(MID(0&amp;feed!T9,LARGE(INDEX(ISNUMBER(--MID(feed!T9,ROW($1:$25),1))*
ROW($1:$25),0),ROW($1:$25))+1,1)*10^ROW($1:$25)/10)</f>
        <v>0</v>
      </c>
      <c r="L369" t="str">
        <f>feed!N9</f>
        <v>Southern Africa</v>
      </c>
      <c r="M369">
        <f>SUMPRODUCT(MID(0&amp;feed!U9,LARGE(INDEX(ISNUMBER(--MID(feed!U9,ROW($1:$25),1))*
ROW($1:$25),0),ROW($1:$25))+1,1)*10^ROW($1:$25)/10)</f>
        <v>0</v>
      </c>
      <c r="N369" t="str">
        <f>feed!O9</f>
        <v>Untapped</v>
      </c>
      <c r="O369" t="str">
        <f>feed!P9</f>
        <v>Very Powerful</v>
      </c>
      <c r="P36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47483</v>
      </c>
      <c r="Q369" s="5">
        <f>feed!V9</f>
        <v>0</v>
      </c>
      <c r="R369" t="str">
        <f>feed!S9</f>
        <v>http://blocgame.com/stats.php?id=53011</v>
      </c>
      <c r="S369" s="5" t="str">
        <f>feed!W9</f>
        <v>Gandhi-like</v>
      </c>
    </row>
    <row r="370" spans="1:19" x14ac:dyDescent="0.25">
      <c r="A370" t="str">
        <f>feed!A11</f>
        <v>Briggs</v>
      </c>
      <c r="B370" t="str">
        <f>feed!B11</f>
        <v>General Armstrong</v>
      </c>
      <c r="C370" t="str">
        <f>feed!K11</f>
        <v>Brotherhood of Zion</v>
      </c>
      <c r="D370">
        <f>SUMPRODUCT(MID(0&amp;feed!D11,LARGE(INDEX(ISNUMBER(--MID(feed!D11,ROW($1:$25),1))*
ROW($1:$25),0),ROW($1:$25))+1,1)*10^ROW($1:$25)/10)</f>
        <v>168</v>
      </c>
      <c r="E370">
        <f>SUMPRODUCT(MID(0&amp;feed!E11,LARGE(INDEX(ISNUMBER(--MID(feed!E11,ROW($1:$25),1))*
ROW($1:$25),0),ROW($1:$25))+1,1)*10^ROW($1:$25)/10)</f>
        <v>11</v>
      </c>
      <c r="F370" t="str">
        <f>feed!F11</f>
        <v>Advanced</v>
      </c>
      <c r="G370">
        <f>SUMPRODUCT(MID(0&amp;feed!G11,LARGE(INDEX(ISNUMBER(--MID(feed!G11,ROW($1:$25),1))*
ROW($1:$25),0),ROW($1:$25))+1,1)*10^ROW($1:$25)/10)</f>
        <v>17</v>
      </c>
      <c r="H370" t="str">
        <f>feed!H11</f>
        <v>Elite</v>
      </c>
      <c r="I370">
        <f>SUMPRODUCT(MID(0&amp;feed!I11,LARGE(INDEX(ISNUMBER(--MID(feed!I11,ROW($1:$25),1))*
ROW($1:$25),0),ROW($1:$25))+1,1)*10^ROW($1:$25)/10)</f>
        <v>14</v>
      </c>
      <c r="J370">
        <f>SUMPRODUCT(MID(0&amp;feed!L11,LARGE(INDEX(ISNUMBER(--MID(feed!L11,ROW($1:$25),1))*
ROW($1:$25),0),ROW($1:$25))+1,1)*10^ROW($1:$25)/10)</f>
        <v>27028</v>
      </c>
      <c r="K370">
        <f>SUMPRODUCT(MID(0&amp;feed!T11,LARGE(INDEX(ISNUMBER(--MID(feed!T11,ROW($1:$25),1))*
ROW($1:$25),0),ROW($1:$25))+1,1)*10^ROW($1:$25)/10)</f>
        <v>0</v>
      </c>
      <c r="L370" t="str">
        <f>feed!N11</f>
        <v>Southern Cone</v>
      </c>
      <c r="M370">
        <f>SUMPRODUCT(MID(0&amp;feed!U11,LARGE(INDEX(ISNUMBER(--MID(feed!U11,ROW($1:$25),1))*
ROW($1:$25),0),ROW($1:$25))+1,1)*10^ROW($1:$25)/10)</f>
        <v>0</v>
      </c>
      <c r="N370" t="str">
        <f>feed!O11</f>
        <v>Untapped</v>
      </c>
      <c r="O370" t="str">
        <f>feed!P11</f>
        <v>Very Powerful</v>
      </c>
      <c r="P370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34230</v>
      </c>
      <c r="Q370" s="5">
        <f>feed!V11</f>
        <v>0</v>
      </c>
      <c r="R370" t="str">
        <f>feed!S11</f>
        <v>http://blocgame.com/stats.php?id=53442</v>
      </c>
      <c r="S370" s="5" t="str">
        <f>feed!W11</f>
        <v>Gandhi-like</v>
      </c>
    </row>
    <row r="371" spans="1:19" x14ac:dyDescent="0.25">
      <c r="A371" t="str">
        <f>feed!A12</f>
        <v>Gertralia</v>
      </c>
      <c r="B371" t="str">
        <f>feed!B12</f>
        <v>Guillermicus</v>
      </c>
      <c r="C371" t="str">
        <f>feed!K12</f>
        <v>Brotherhood of Zion</v>
      </c>
      <c r="D371">
        <f>SUMPRODUCT(MID(0&amp;feed!D12,LARGE(INDEX(ISNUMBER(--MID(feed!D12,ROW($1:$25),1))*
ROW($1:$25),0),ROW($1:$25))+1,1)*10^ROW($1:$25)/10)</f>
        <v>186</v>
      </c>
      <c r="E371">
        <f>SUMPRODUCT(MID(0&amp;feed!E12,LARGE(INDEX(ISNUMBER(--MID(feed!E12,ROW($1:$25),1))*
ROW($1:$25),0),ROW($1:$25))+1,1)*10^ROW($1:$25)/10)</f>
        <v>70</v>
      </c>
      <c r="F371" t="str">
        <f>feed!F12</f>
        <v>Persian Gulf War surplus</v>
      </c>
      <c r="G371">
        <f>SUMPRODUCT(MID(0&amp;feed!G12,LARGE(INDEX(ISNUMBER(--MID(feed!G12,ROW($1:$25),1))*
ROW($1:$25),0),ROW($1:$25))+1,1)*10^ROW($1:$25)/10)</f>
        <v>15</v>
      </c>
      <c r="H371" t="str">
        <f>feed!H12</f>
        <v>Elite</v>
      </c>
      <c r="I371">
        <f>SUMPRODUCT(MID(0&amp;feed!I12,LARGE(INDEX(ISNUMBER(--MID(feed!I12,ROW($1:$25),1))*
ROW($1:$25),0),ROW($1:$25))+1,1)*10^ROW($1:$25)/10)</f>
        <v>15</v>
      </c>
      <c r="J371">
        <f>SUMPRODUCT(MID(0&amp;feed!L12,LARGE(INDEX(ISNUMBER(--MID(feed!L12,ROW($1:$25),1))*
ROW($1:$25),0),ROW($1:$25))+1,1)*10^ROW($1:$25)/10)</f>
        <v>26763</v>
      </c>
      <c r="K371">
        <f>SUMPRODUCT(MID(0&amp;feed!T12,LARGE(INDEX(ISNUMBER(--MID(feed!T12,ROW($1:$25),1))*
ROW($1:$25),0),ROW($1:$25))+1,1)*10^ROW($1:$25)/10)</f>
        <v>0</v>
      </c>
      <c r="L371" t="str">
        <f>feed!N12</f>
        <v>Southern Cone</v>
      </c>
      <c r="M371">
        <f>SUMPRODUCT(MID(0&amp;feed!U12,LARGE(INDEX(ISNUMBER(--MID(feed!U12,ROW($1:$25),1))*
ROW($1:$25),0),ROW($1:$25))+1,1)*10^ROW($1:$25)/10)</f>
        <v>0</v>
      </c>
      <c r="N371" t="str">
        <f>feed!O12</f>
        <v>Untapped</v>
      </c>
      <c r="O371" t="str">
        <f>feed!P12</f>
        <v>Very Powerful</v>
      </c>
      <c r="P371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371" s="5">
        <f>feed!V12</f>
        <v>0</v>
      </c>
      <c r="R371" t="str">
        <f>feed!S12</f>
        <v>http://blocgame.com/stats.php?id=45604</v>
      </c>
      <c r="S371" s="5" t="str">
        <f>feed!W12</f>
        <v>Gandhi-like</v>
      </c>
    </row>
    <row r="372" spans="1:19" x14ac:dyDescent="0.25">
      <c r="A372" t="str">
        <f>feed!A14</f>
        <v>German Reich</v>
      </c>
      <c r="B372" t="str">
        <f>feed!B14</f>
        <v>Frederick III</v>
      </c>
      <c r="C372" t="str">
        <f>feed!K14</f>
        <v>BAMF</v>
      </c>
      <c r="D372">
        <f>SUMPRODUCT(MID(0&amp;feed!D14,LARGE(INDEX(ISNUMBER(--MID(feed!D14,ROW($1:$25),1))*
ROW($1:$25),0),ROW($1:$25))+1,1)*10^ROW($1:$25)/10)</f>
        <v>270</v>
      </c>
      <c r="E372">
        <f>SUMPRODUCT(MID(0&amp;feed!E14,LARGE(INDEX(ISNUMBER(--MID(feed!E14,ROW($1:$25),1))*
ROW($1:$25),0),ROW($1:$25))+1,1)*10^ROW($1:$25)/10)</f>
        <v>56</v>
      </c>
      <c r="F372" t="str">
        <f>feed!F14</f>
        <v>Advanced</v>
      </c>
      <c r="G372">
        <f>SUMPRODUCT(MID(0&amp;feed!G14,LARGE(INDEX(ISNUMBER(--MID(feed!G14,ROW($1:$25),1))*
ROW($1:$25),0),ROW($1:$25))+1,1)*10^ROW($1:$25)/10)</f>
        <v>16</v>
      </c>
      <c r="H372" t="str">
        <f>feed!H14</f>
        <v>Good</v>
      </c>
      <c r="I372">
        <f>SUMPRODUCT(MID(0&amp;feed!I14,LARGE(INDEX(ISNUMBER(--MID(feed!I14,ROW($1:$25),1))*
ROW($1:$25),0),ROW($1:$25))+1,1)*10^ROW($1:$25)/10)</f>
        <v>2</v>
      </c>
      <c r="J372">
        <f>SUMPRODUCT(MID(0&amp;feed!L14,LARGE(INDEX(ISNUMBER(--MID(feed!L14,ROW($1:$25),1))*
ROW($1:$25),0),ROW($1:$25))+1,1)*10^ROW($1:$25)/10)</f>
        <v>25718</v>
      </c>
      <c r="K372">
        <f>SUMPRODUCT(MID(0&amp;feed!T14,LARGE(INDEX(ISNUMBER(--MID(feed!T14,ROW($1:$25),1))*
ROW($1:$25),0),ROW($1:$25))+1,1)*10^ROW($1:$25)/10)</f>
        <v>0</v>
      </c>
      <c r="L372" t="str">
        <f>feed!N14</f>
        <v>Egypt</v>
      </c>
      <c r="M372">
        <f>SUMPRODUCT(MID(0&amp;feed!U14,LARGE(INDEX(ISNUMBER(--MID(feed!U14,ROW($1:$25),1))*
ROW($1:$25),0),ROW($1:$25))+1,1)*10^ROW($1:$25)/10)</f>
        <v>0</v>
      </c>
      <c r="N372" t="str">
        <f>feed!O14</f>
        <v>Untapped</v>
      </c>
      <c r="O372" t="str">
        <f>feed!P14</f>
        <v>Very Powerful</v>
      </c>
      <c r="P372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44421</v>
      </c>
      <c r="Q372" s="5">
        <f>feed!V14</f>
        <v>0</v>
      </c>
      <c r="R372" t="str">
        <f>feed!S14</f>
        <v>http://blocgame.com/stats.php?id=49204</v>
      </c>
      <c r="S372" s="5" t="str">
        <f>feed!W14</f>
        <v>Gandhi-like</v>
      </c>
    </row>
    <row r="373" spans="1:19" x14ac:dyDescent="0.25">
      <c r="A373" t="str">
        <f>feed!A16</f>
        <v>Northmarch</v>
      </c>
      <c r="B373" t="str">
        <f>feed!B16</f>
        <v>Elroy</v>
      </c>
      <c r="C373" t="str">
        <f>feed!K16</f>
        <v>Brotherhood of Zion</v>
      </c>
      <c r="D373">
        <f>SUMPRODUCT(MID(0&amp;feed!D16,LARGE(INDEX(ISNUMBER(--MID(feed!D16,ROW($1:$25),1))*
ROW($1:$25),0),ROW($1:$25))+1,1)*10^ROW($1:$25)/10)</f>
        <v>285</v>
      </c>
      <c r="E373">
        <f>SUMPRODUCT(MID(0&amp;feed!E16,LARGE(INDEX(ISNUMBER(--MID(feed!E16,ROW($1:$25),1))*
ROW($1:$25),0),ROW($1:$25))+1,1)*10^ROW($1:$25)/10)</f>
        <v>45</v>
      </c>
      <c r="F373" t="str">
        <f>feed!F16</f>
        <v>Advanced</v>
      </c>
      <c r="G373">
        <f>SUMPRODUCT(MID(0&amp;feed!G16,LARGE(INDEX(ISNUMBER(--MID(feed!G16,ROW($1:$25),1))*
ROW($1:$25),0),ROW($1:$25))+1,1)*10^ROW($1:$25)/10)</f>
        <v>19</v>
      </c>
      <c r="H373" t="str">
        <f>feed!H16</f>
        <v>Standard</v>
      </c>
      <c r="I373">
        <f>SUMPRODUCT(MID(0&amp;feed!I16,LARGE(INDEX(ISNUMBER(--MID(feed!I16,ROW($1:$25),1))*
ROW($1:$25),0),ROW($1:$25))+1,1)*10^ROW($1:$25)/10)</f>
        <v>24</v>
      </c>
      <c r="J373">
        <f>SUMPRODUCT(MID(0&amp;feed!L16,LARGE(INDEX(ISNUMBER(--MID(feed!L16,ROW($1:$25),1))*
ROW($1:$25),0),ROW($1:$25))+1,1)*10^ROW($1:$25)/10)</f>
        <v>24702</v>
      </c>
      <c r="K373">
        <f>SUMPRODUCT(MID(0&amp;feed!T16,LARGE(INDEX(ISNUMBER(--MID(feed!T16,ROW($1:$25),1))*
ROW($1:$25),0),ROW($1:$25))+1,1)*10^ROW($1:$25)/10)</f>
        <v>0</v>
      </c>
      <c r="L373" t="str">
        <f>feed!N16</f>
        <v>Caribbean</v>
      </c>
      <c r="M373">
        <f>SUMPRODUCT(MID(0&amp;feed!U16,LARGE(INDEX(ISNUMBER(--MID(feed!U16,ROW($1:$25),1))*
ROW($1:$25),0),ROW($1:$25))+1,1)*10^ROW($1:$25)/10)</f>
        <v>3</v>
      </c>
      <c r="N373" t="str">
        <f>feed!O16</f>
        <v>Untapped</v>
      </c>
      <c r="O373" t="str">
        <f>feed!P16</f>
        <v>Very Powerful</v>
      </c>
      <c r="P373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43195</v>
      </c>
      <c r="Q373" s="5">
        <f>feed!V16</f>
        <v>0</v>
      </c>
      <c r="R373" t="str">
        <f>feed!S16</f>
        <v>http://blocgame.com/stats.php?id=41629</v>
      </c>
      <c r="S373" s="5" t="str">
        <f>feed!W16</f>
        <v>Gandhi-like</v>
      </c>
    </row>
    <row r="374" spans="1:19" x14ac:dyDescent="0.25">
      <c r="A374" t="str">
        <f>feed!A18</f>
        <v>Whitey</v>
      </c>
      <c r="B374" t="str">
        <f>feed!B18</f>
        <v>Knee Grow</v>
      </c>
      <c r="C374" t="str">
        <f>feed!K18</f>
        <v>Brotherhood of Zion</v>
      </c>
      <c r="D374">
        <f>SUMPRODUCT(MID(0&amp;feed!D18,LARGE(INDEX(ISNUMBER(--MID(feed!D18,ROW($1:$25),1))*
ROW($1:$25),0),ROW($1:$25))+1,1)*10^ROW($1:$25)/10)</f>
        <v>339</v>
      </c>
      <c r="E374">
        <f>SUMPRODUCT(MID(0&amp;feed!E18,LARGE(INDEX(ISNUMBER(--MID(feed!E18,ROW($1:$25),1))*
ROW($1:$25),0),ROW($1:$25))+1,1)*10^ROW($1:$25)/10)</f>
        <v>84</v>
      </c>
      <c r="F374" t="str">
        <f>feed!F18</f>
        <v>Persian Gulf War surplus</v>
      </c>
      <c r="G374">
        <f>SUMPRODUCT(MID(0&amp;feed!G18,LARGE(INDEX(ISNUMBER(--MID(feed!G18,ROW($1:$25),1))*
ROW($1:$25),0),ROW($1:$25))+1,1)*10^ROW($1:$25)/10)</f>
        <v>15</v>
      </c>
      <c r="H374" t="str">
        <f>feed!H18</f>
        <v>Elite</v>
      </c>
      <c r="I374">
        <f>SUMPRODUCT(MID(0&amp;feed!I18,LARGE(INDEX(ISNUMBER(--MID(feed!I18,ROW($1:$25),1))*
ROW($1:$25),0),ROW($1:$25))+1,1)*10^ROW($1:$25)/10)</f>
        <v>17</v>
      </c>
      <c r="J374">
        <f>SUMPRODUCT(MID(0&amp;feed!L18,LARGE(INDEX(ISNUMBER(--MID(feed!L18,ROW($1:$25),1))*
ROW($1:$25),0),ROW($1:$25))+1,1)*10^ROW($1:$25)/10)</f>
        <v>23639</v>
      </c>
      <c r="K374">
        <f>SUMPRODUCT(MID(0&amp;feed!T18,LARGE(INDEX(ISNUMBER(--MID(feed!T18,ROW($1:$25),1))*
ROW($1:$25),0),ROW($1:$25))+1,1)*10^ROW($1:$25)/10)</f>
        <v>0</v>
      </c>
      <c r="L374" t="str">
        <f>feed!N18</f>
        <v>West Africa</v>
      </c>
      <c r="M374">
        <f>SUMPRODUCT(MID(0&amp;feed!U18,LARGE(INDEX(ISNUMBER(--MID(feed!U18,ROW($1:$25),1))*
ROW($1:$25),0),ROW($1:$25))+1,1)*10^ROW($1:$25)/10)</f>
        <v>0</v>
      </c>
      <c r="N374" t="str">
        <f>feed!O18</f>
        <v>Untapped</v>
      </c>
      <c r="O374" t="str">
        <f>feed!P18</f>
        <v>Very Powerful</v>
      </c>
      <c r="P374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374" s="5">
        <f>feed!V18</f>
        <v>0.15</v>
      </c>
      <c r="R374" t="str">
        <f>feed!S18</f>
        <v>http://blocgame.com/stats.php?id=4816</v>
      </c>
      <c r="S374" s="5" t="str">
        <f>feed!W18</f>
        <v>Gandhi-like</v>
      </c>
    </row>
    <row r="375" spans="1:19" x14ac:dyDescent="0.25">
      <c r="A375" t="str">
        <f>feed!A19</f>
        <v>Kennethland</v>
      </c>
      <c r="B375" t="str">
        <f>feed!B19</f>
        <v>Kenneth</v>
      </c>
      <c r="C375" t="str">
        <f>feed!K19</f>
        <v>Brotherhood of Zion</v>
      </c>
      <c r="D375">
        <f>SUMPRODUCT(MID(0&amp;feed!D19,LARGE(INDEX(ISNUMBER(--MID(feed!D19,ROW($1:$25),1))*
ROW($1:$25),0),ROW($1:$25))+1,1)*10^ROW($1:$25)/10)</f>
        <v>434</v>
      </c>
      <c r="E375">
        <f>SUMPRODUCT(MID(0&amp;feed!E19,LARGE(INDEX(ISNUMBER(--MID(feed!E19,ROW($1:$25),1))*
ROW($1:$25),0),ROW($1:$25))+1,1)*10^ROW($1:$25)/10)</f>
        <v>61</v>
      </c>
      <c r="F375" t="str">
        <f>feed!F19</f>
        <v>Advanced</v>
      </c>
      <c r="G375">
        <f>SUMPRODUCT(MID(0&amp;feed!G19,LARGE(INDEX(ISNUMBER(--MID(feed!G19,ROW($1:$25),1))*
ROW($1:$25),0),ROW($1:$25))+1,1)*10^ROW($1:$25)/10)</f>
        <v>18</v>
      </c>
      <c r="H375" t="str">
        <f>feed!H19</f>
        <v>Good</v>
      </c>
      <c r="I375">
        <f>SUMPRODUCT(MID(0&amp;feed!I19,LARGE(INDEX(ISNUMBER(--MID(feed!I19,ROW($1:$25),1))*
ROW($1:$25),0),ROW($1:$25))+1,1)*10^ROW($1:$25)/10)</f>
        <v>7</v>
      </c>
      <c r="J375">
        <f>SUMPRODUCT(MID(0&amp;feed!L19,LARGE(INDEX(ISNUMBER(--MID(feed!L19,ROW($1:$25),1))*
ROW($1:$25),0),ROW($1:$25))+1,1)*10^ROW($1:$25)/10)</f>
        <v>23505</v>
      </c>
      <c r="K375">
        <f>SUMPRODUCT(MID(0&amp;feed!T19,LARGE(INDEX(ISNUMBER(--MID(feed!T19,ROW($1:$25),1))*
ROW($1:$25),0),ROW($1:$25))+1,1)*10^ROW($1:$25)/10)</f>
        <v>0</v>
      </c>
      <c r="L375" t="str">
        <f>feed!N19</f>
        <v>Gran Colombia</v>
      </c>
      <c r="M375">
        <f>SUMPRODUCT(MID(0&amp;feed!U19,LARGE(INDEX(ISNUMBER(--MID(feed!U19,ROW($1:$25),1))*
ROW($1:$25),0),ROW($1:$25))+1,1)*10^ROW($1:$25)/10)</f>
        <v>0</v>
      </c>
      <c r="N375" t="str">
        <f>feed!O19</f>
        <v>Untapped</v>
      </c>
      <c r="O375" t="str">
        <f>feed!P19</f>
        <v>Very Powerful</v>
      </c>
      <c r="P375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74296</v>
      </c>
      <c r="Q375" s="5">
        <f>feed!V19</f>
        <v>0</v>
      </c>
      <c r="R375" t="str">
        <f>feed!S19</f>
        <v>http://blocgame.com/stats.php?id=47662</v>
      </c>
      <c r="S375" s="5" t="str">
        <f>feed!W19</f>
        <v>Nice</v>
      </c>
    </row>
    <row r="376" spans="1:19" x14ac:dyDescent="0.25">
      <c r="A376" t="str">
        <f>feed!A20</f>
        <v>Shambala</v>
      </c>
      <c r="B376" t="str">
        <f>feed!B20</f>
        <v>Feranon</v>
      </c>
      <c r="C376" t="str">
        <f>feed!K20</f>
        <v>Brotherhood of Nod</v>
      </c>
      <c r="D376">
        <f>SUMPRODUCT(MID(0&amp;feed!D20,LARGE(INDEX(ISNUMBER(--MID(feed!D20,ROW($1:$25),1))*
ROW($1:$25),0),ROW($1:$25))+1,1)*10^ROW($1:$25)/10)</f>
        <v>259</v>
      </c>
      <c r="E376">
        <f>SUMPRODUCT(MID(0&amp;feed!E20,LARGE(INDEX(ISNUMBER(--MID(feed!E20,ROW($1:$25),1))*
ROW($1:$25),0),ROW($1:$25))+1,1)*10^ROW($1:$25)/10)</f>
        <v>27</v>
      </c>
      <c r="F376" t="str">
        <f>feed!F20</f>
        <v>Persian Gulf War surplus</v>
      </c>
      <c r="G376">
        <f>SUMPRODUCT(MID(0&amp;feed!G20,LARGE(INDEX(ISNUMBER(--MID(feed!G20,ROW($1:$25),1))*
ROW($1:$25),0),ROW($1:$25))+1,1)*10^ROW($1:$25)/10)</f>
        <v>12</v>
      </c>
      <c r="H376" t="str">
        <f>feed!H20</f>
        <v>Elite</v>
      </c>
      <c r="I376">
        <f>SUMPRODUCT(MID(0&amp;feed!I20,LARGE(INDEX(ISNUMBER(--MID(feed!I20,ROW($1:$25),1))*
ROW($1:$25),0),ROW($1:$25))+1,1)*10^ROW($1:$25)/10)</f>
        <v>0</v>
      </c>
      <c r="J376">
        <f>SUMPRODUCT(MID(0&amp;feed!L20,LARGE(INDEX(ISNUMBER(--MID(feed!L20,ROW($1:$25),1))*
ROW($1:$25),0),ROW($1:$25))+1,1)*10^ROW($1:$25)/10)</f>
        <v>23372</v>
      </c>
      <c r="K376">
        <f>SUMPRODUCT(MID(0&amp;feed!T20,LARGE(INDEX(ISNUMBER(--MID(feed!T20,ROW($1:$25),1))*
ROW($1:$25),0),ROW($1:$25))+1,1)*10^ROW($1:$25)/10)</f>
        <v>0</v>
      </c>
      <c r="L376" t="str">
        <f>feed!N20</f>
        <v>Pacific Rim</v>
      </c>
      <c r="M376">
        <f>SUMPRODUCT(MID(0&amp;feed!U20,LARGE(INDEX(ISNUMBER(--MID(feed!U20,ROW($1:$25),1))*
ROW($1:$25),0),ROW($1:$25))+1,1)*10^ROW($1:$25)/10)</f>
        <v>0</v>
      </c>
      <c r="N376" t="str">
        <f>feed!O20</f>
        <v>Untapped</v>
      </c>
      <c r="O376" t="str">
        <f>feed!P20</f>
        <v>Very Powerful</v>
      </c>
      <c r="P376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28432</v>
      </c>
      <c r="Q376" s="5">
        <f>feed!V20</f>
        <v>0</v>
      </c>
      <c r="R376" t="str">
        <f>feed!S20</f>
        <v>http://blocgame.com/stats.php?id=41268</v>
      </c>
      <c r="S376" s="5" t="str">
        <f>feed!W20</f>
        <v>Gandhi-like</v>
      </c>
    </row>
    <row r="377" spans="1:19" x14ac:dyDescent="0.25">
      <c r="A377" t="str">
        <f>feed!A21</f>
        <v>Cirno</v>
      </c>
      <c r="B377" t="str">
        <f>feed!B21</f>
        <v>jc99</v>
      </c>
      <c r="C377" t="str">
        <f>feed!K21</f>
        <v>The Federal Colonies</v>
      </c>
      <c r="D377">
        <f>SUMPRODUCT(MID(0&amp;feed!D21,LARGE(INDEX(ISNUMBER(--MID(feed!D21,ROW($1:$25),1))*
ROW($1:$25),0),ROW($1:$25))+1,1)*10^ROW($1:$25)/10)</f>
        <v>239</v>
      </c>
      <c r="E377">
        <f>SUMPRODUCT(MID(0&amp;feed!E21,LARGE(INDEX(ISNUMBER(--MID(feed!E21,ROW($1:$25),1))*
ROW($1:$25),0),ROW($1:$25))+1,1)*10^ROW($1:$25)/10)</f>
        <v>55</v>
      </c>
      <c r="F377" t="str">
        <f>feed!F21</f>
        <v>Advanced</v>
      </c>
      <c r="G377">
        <f>SUMPRODUCT(MID(0&amp;feed!G21,LARGE(INDEX(ISNUMBER(--MID(feed!G21,ROW($1:$25),1))*
ROW($1:$25),0),ROW($1:$25))+1,1)*10^ROW($1:$25)/10)</f>
        <v>15</v>
      </c>
      <c r="H377" t="str">
        <f>feed!H21</f>
        <v>Good</v>
      </c>
      <c r="I377">
        <f>SUMPRODUCT(MID(0&amp;feed!I21,LARGE(INDEX(ISNUMBER(--MID(feed!I21,ROW($1:$25),1))*
ROW($1:$25),0),ROW($1:$25))+1,1)*10^ROW($1:$25)/10)</f>
        <v>4</v>
      </c>
      <c r="J377">
        <f>SUMPRODUCT(MID(0&amp;feed!L21,LARGE(INDEX(ISNUMBER(--MID(feed!L21,ROW($1:$25),1))*
ROW($1:$25),0),ROW($1:$25))+1,1)*10^ROW($1:$25)/10)</f>
        <v>22706</v>
      </c>
      <c r="K377">
        <f>SUMPRODUCT(MID(0&amp;feed!T21,LARGE(INDEX(ISNUMBER(--MID(feed!T21,ROW($1:$25),1))*
ROW($1:$25),0),ROW($1:$25))+1,1)*10^ROW($1:$25)/10)</f>
        <v>0</v>
      </c>
      <c r="L377" t="str">
        <f>feed!N21</f>
        <v>East Indies</v>
      </c>
      <c r="M377">
        <f>SUMPRODUCT(MID(0&amp;feed!U21,LARGE(INDEX(ISNUMBER(--MID(feed!U21,ROW($1:$25),1))*
ROW($1:$25),0),ROW($1:$25))+1,1)*10^ROW($1:$25)/10)</f>
        <v>0</v>
      </c>
      <c r="N377" t="str">
        <f>feed!O21</f>
        <v>Plentiful</v>
      </c>
      <c r="O377" t="str">
        <f>feed!P21</f>
        <v>Very Powerful</v>
      </c>
      <c r="P377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28182</v>
      </c>
      <c r="Q377" s="5">
        <f>feed!V21</f>
        <v>0</v>
      </c>
      <c r="R377" t="str">
        <f>feed!S21</f>
        <v>http://blocgame.com/stats.php?id=43375</v>
      </c>
      <c r="S377" s="5" t="str">
        <f>feed!W21</f>
        <v>Gandhi-like</v>
      </c>
    </row>
    <row r="378" spans="1:19" x14ac:dyDescent="0.25">
      <c r="A378" t="str">
        <f>feed!A24</f>
        <v>Karat</v>
      </c>
      <c r="B378" t="str">
        <f>feed!B24</f>
        <v>TankGun</v>
      </c>
      <c r="C378" t="str">
        <f>feed!K24</f>
        <v>The Federal Colonies</v>
      </c>
      <c r="D378">
        <f>SUMPRODUCT(MID(0&amp;feed!D24,LARGE(INDEX(ISNUMBER(--MID(feed!D24,ROW($1:$25),1))*
ROW($1:$25),0),ROW($1:$25))+1,1)*10^ROW($1:$25)/10)</f>
        <v>123</v>
      </c>
      <c r="E378">
        <f>SUMPRODUCT(MID(0&amp;feed!E24,LARGE(INDEX(ISNUMBER(--MID(feed!E24,ROW($1:$25),1))*
ROW($1:$25),0),ROW($1:$25))+1,1)*10^ROW($1:$25)/10)</f>
        <v>45</v>
      </c>
      <c r="F378" t="str">
        <f>feed!F24</f>
        <v>Almost Modern</v>
      </c>
      <c r="G378">
        <f>SUMPRODUCT(MID(0&amp;feed!G24,LARGE(INDEX(ISNUMBER(--MID(feed!G24,ROW($1:$25),1))*
ROW($1:$25),0),ROW($1:$25))+1,1)*10^ROW($1:$25)/10)</f>
        <v>8</v>
      </c>
      <c r="H378" t="str">
        <f>feed!H24</f>
        <v>Standard</v>
      </c>
      <c r="I378">
        <f>SUMPRODUCT(MID(0&amp;feed!I24,LARGE(INDEX(ISNUMBER(--MID(feed!I24,ROW($1:$25),1))*
ROW($1:$25),0),ROW($1:$25))+1,1)*10^ROW($1:$25)/10)</f>
        <v>0</v>
      </c>
      <c r="J378">
        <f>SUMPRODUCT(MID(0&amp;feed!L24,LARGE(INDEX(ISNUMBER(--MID(feed!L24,ROW($1:$25),1))*
ROW($1:$25),0),ROW($1:$25))+1,1)*10^ROW($1:$25)/10)</f>
        <v>22318</v>
      </c>
      <c r="K378">
        <f>SUMPRODUCT(MID(0&amp;feed!T24,LARGE(INDEX(ISNUMBER(--MID(feed!T24,ROW($1:$25),1))*
ROW($1:$25),0),ROW($1:$25))+1,1)*10^ROW($1:$25)/10)</f>
        <v>0</v>
      </c>
      <c r="L378" t="str">
        <f>feed!N24</f>
        <v>Caribbean</v>
      </c>
      <c r="M378">
        <f>SUMPRODUCT(MID(0&amp;feed!U24,LARGE(INDEX(ISNUMBER(--MID(feed!U24,ROW($1:$25),1))*
ROW($1:$25),0),ROW($1:$25))+1,1)*10^ROW($1:$25)/10)</f>
        <v>0</v>
      </c>
      <c r="N378" t="str">
        <f>feed!O24</f>
        <v>Untapped</v>
      </c>
      <c r="O378" t="str">
        <f>feed!P24</f>
        <v>Very Powerful</v>
      </c>
      <c r="P378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23712</v>
      </c>
      <c r="Q378" s="5">
        <f>feed!V24</f>
        <v>0</v>
      </c>
      <c r="R378" t="str">
        <f>feed!S24</f>
        <v>http://blocgame.com/stats.php?id=45853</v>
      </c>
      <c r="S378" s="5" t="str">
        <f>feed!W24</f>
        <v>Gandhi-like</v>
      </c>
    </row>
    <row r="379" spans="1:19" x14ac:dyDescent="0.25">
      <c r="A379" t="str">
        <f>feed!A25</f>
        <v>JucheBox</v>
      </c>
      <c r="B379" t="str">
        <f>feed!B25</f>
        <v>Lunin</v>
      </c>
      <c r="C379" t="str">
        <f>feed!K25</f>
        <v>BAMF</v>
      </c>
      <c r="D379">
        <f>SUMPRODUCT(MID(0&amp;feed!D25,LARGE(INDEX(ISNUMBER(--MID(feed!D25,ROW($1:$25),1))*
ROW($1:$25),0),ROW($1:$25))+1,1)*10^ROW($1:$25)/10)</f>
        <v>218</v>
      </c>
      <c r="E379">
        <f>SUMPRODUCT(MID(0&amp;feed!E25,LARGE(INDEX(ISNUMBER(--MID(feed!E25,ROW($1:$25),1))*
ROW($1:$25),0),ROW($1:$25))+1,1)*10^ROW($1:$25)/10)</f>
        <v>14</v>
      </c>
      <c r="F379" t="str">
        <f>feed!F25</f>
        <v>Persian Gulf War surplus</v>
      </c>
      <c r="G379">
        <f>SUMPRODUCT(MID(0&amp;feed!G25,LARGE(INDEX(ISNUMBER(--MID(feed!G25,ROW($1:$25),1))*
ROW($1:$25),0),ROW($1:$25))+1,1)*10^ROW($1:$25)/10)</f>
        <v>19</v>
      </c>
      <c r="H379" t="str">
        <f>feed!H25</f>
        <v>Good</v>
      </c>
      <c r="I379">
        <f>SUMPRODUCT(MID(0&amp;feed!I25,LARGE(INDEX(ISNUMBER(--MID(feed!I25,ROW($1:$25),1))*
ROW($1:$25),0),ROW($1:$25))+1,1)*10^ROW($1:$25)/10)</f>
        <v>8</v>
      </c>
      <c r="J379">
        <f>SUMPRODUCT(MID(0&amp;feed!L25,LARGE(INDEX(ISNUMBER(--MID(feed!L25,ROW($1:$25),1))*
ROW($1:$25),0),ROW($1:$25))+1,1)*10^ROW($1:$25)/10)</f>
        <v>21638</v>
      </c>
      <c r="K379">
        <f>SUMPRODUCT(MID(0&amp;feed!T25,LARGE(INDEX(ISNUMBER(--MID(feed!T25,ROW($1:$25),1))*
ROW($1:$25),0),ROW($1:$25))+1,1)*10^ROW($1:$25)/10)</f>
        <v>0</v>
      </c>
      <c r="L379" t="str">
        <f>feed!N25</f>
        <v>China</v>
      </c>
      <c r="M379">
        <f>SUMPRODUCT(MID(0&amp;feed!U25,LARGE(INDEX(ISNUMBER(--MID(feed!U25,ROW($1:$25),1))*
ROW($1:$25),0),ROW($1:$25))+1,1)*10^ROW($1:$25)/10)</f>
        <v>0</v>
      </c>
      <c r="N379" t="str">
        <f>feed!O25</f>
        <v>Untapped</v>
      </c>
      <c r="O379" t="str">
        <f>feed!P25</f>
        <v>Very Powerful</v>
      </c>
      <c r="P379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44497</v>
      </c>
      <c r="Q379" s="5">
        <f>feed!V25</f>
        <v>0</v>
      </c>
      <c r="R379" t="str">
        <f>feed!S25</f>
        <v>http://blocgame.com/stats.php?id=56203</v>
      </c>
      <c r="S379" s="5" t="str">
        <f>feed!W25</f>
        <v>Gandhi-like</v>
      </c>
    </row>
    <row r="380" spans="1:19" x14ac:dyDescent="0.25">
      <c r="A380" t="str">
        <f>feed!A28</f>
        <v>Falk</v>
      </c>
      <c r="B380" t="str">
        <f>feed!B28</f>
        <v>Seth</v>
      </c>
      <c r="C380" t="str">
        <f>feed!K28</f>
        <v>The Federal Colonies</v>
      </c>
      <c r="D380">
        <f>SUMPRODUCT(MID(0&amp;feed!D28,LARGE(INDEX(ISNUMBER(--MID(feed!D28,ROW($1:$25),1))*
ROW($1:$25),0),ROW($1:$25))+1,1)*10^ROW($1:$25)/10)</f>
        <v>100</v>
      </c>
      <c r="E380">
        <f>SUMPRODUCT(MID(0&amp;feed!E28,LARGE(INDEX(ISNUMBER(--MID(feed!E28,ROW($1:$25),1))*
ROW($1:$25),0),ROW($1:$25))+1,1)*10^ROW($1:$25)/10)</f>
        <v>22</v>
      </c>
      <c r="F380" t="str">
        <f>feed!F28</f>
        <v>Advanced</v>
      </c>
      <c r="G380">
        <f>SUMPRODUCT(MID(0&amp;feed!G28,LARGE(INDEX(ISNUMBER(--MID(feed!G28,ROW($1:$25),1))*
ROW($1:$25),0),ROW($1:$25))+1,1)*10^ROW($1:$25)/10)</f>
        <v>8</v>
      </c>
      <c r="H380" t="str">
        <f>feed!H28</f>
        <v>Elite</v>
      </c>
      <c r="I380">
        <f>SUMPRODUCT(MID(0&amp;feed!I28,LARGE(INDEX(ISNUMBER(--MID(feed!I28,ROW($1:$25),1))*
ROW($1:$25),0),ROW($1:$25))+1,1)*10^ROW($1:$25)/10)</f>
        <v>15</v>
      </c>
      <c r="J380">
        <f>SUMPRODUCT(MID(0&amp;feed!L28,LARGE(INDEX(ISNUMBER(--MID(feed!L28,ROW($1:$25),1))*
ROW($1:$25),0),ROW($1:$25))+1,1)*10^ROW($1:$25)/10)</f>
        <v>21463</v>
      </c>
      <c r="K380">
        <f>SUMPRODUCT(MID(0&amp;feed!T28,LARGE(INDEX(ISNUMBER(--MID(feed!T28,ROW($1:$25),1))*
ROW($1:$25),0),ROW($1:$25))+1,1)*10^ROW($1:$25)/10)</f>
        <v>0</v>
      </c>
      <c r="L380" t="str">
        <f>feed!N28</f>
        <v>Pacific Rim</v>
      </c>
      <c r="M380">
        <f>SUMPRODUCT(MID(0&amp;feed!U28,LARGE(INDEX(ISNUMBER(--MID(feed!U28,ROW($1:$25),1))*
ROW($1:$25),0),ROW($1:$25))+1,1)*10^ROW($1:$25)/10)</f>
        <v>0</v>
      </c>
      <c r="N380" t="str">
        <f>feed!O28</f>
        <v>Untapped</v>
      </c>
      <c r="O380" t="str">
        <f>feed!P28</f>
        <v>Very Powerful</v>
      </c>
      <c r="P380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14662</v>
      </c>
      <c r="Q380" s="5">
        <f>feed!V28</f>
        <v>0.05</v>
      </c>
      <c r="R380" t="str">
        <f>feed!S28</f>
        <v>http://blocgame.com/stats.php?id=43574</v>
      </c>
      <c r="S380" s="5" t="str">
        <f>feed!W28</f>
        <v>Gandhi-like</v>
      </c>
    </row>
    <row r="381" spans="1:19" x14ac:dyDescent="0.25">
      <c r="A381" t="str">
        <f>feed!A26</f>
        <v>Mmhat</v>
      </c>
      <c r="B381" t="str">
        <f>feed!B26</f>
        <v>Homermustdie</v>
      </c>
      <c r="C381" t="str">
        <f>feed!K26</f>
        <v>The High Council</v>
      </c>
      <c r="D381">
        <f>SUMPRODUCT(MID(0&amp;feed!D26,LARGE(INDEX(ISNUMBER(--MID(feed!D26,ROW($1:$25),1))*
ROW($1:$25),0),ROW($1:$25))+1,1)*10^ROW($1:$25)/10)</f>
        <v>253</v>
      </c>
      <c r="E381">
        <f>SUMPRODUCT(MID(0&amp;feed!E26,LARGE(INDEX(ISNUMBER(--MID(feed!E26,ROW($1:$25),1))*
ROW($1:$25),0),ROW($1:$25))+1,1)*10^ROW($1:$25)/10)</f>
        <v>51</v>
      </c>
      <c r="F381" t="str">
        <f>feed!F26</f>
        <v>Almost Modern</v>
      </c>
      <c r="G381">
        <f>SUMPRODUCT(MID(0&amp;feed!G26,LARGE(INDEX(ISNUMBER(--MID(feed!G26,ROW($1:$25),1))*
ROW($1:$25),0),ROW($1:$25))+1,1)*10^ROW($1:$25)/10)</f>
        <v>10</v>
      </c>
      <c r="H381" t="str">
        <f>feed!H26</f>
        <v>Elite</v>
      </c>
      <c r="I381">
        <f>SUMPRODUCT(MID(0&amp;feed!I26,LARGE(INDEX(ISNUMBER(--MID(feed!I26,ROW($1:$25),1))*
ROW($1:$25),0),ROW($1:$25))+1,1)*10^ROW($1:$25)/10)</f>
        <v>6</v>
      </c>
      <c r="J381">
        <f>SUMPRODUCT(MID(0&amp;feed!L26,LARGE(INDEX(ISNUMBER(--MID(feed!L26,ROW($1:$25),1))*
ROW($1:$25),0),ROW($1:$25))+1,1)*10^ROW($1:$25)/10)</f>
        <v>21432</v>
      </c>
      <c r="K381">
        <f>SUMPRODUCT(MID(0&amp;feed!T26,LARGE(INDEX(ISNUMBER(--MID(feed!T26,ROW($1:$25),1))*
ROW($1:$25),0),ROW($1:$25))+1,1)*10^ROW($1:$25)/10)</f>
        <v>0</v>
      </c>
      <c r="L381" t="str">
        <f>feed!N26</f>
        <v>Amazonia</v>
      </c>
      <c r="M381">
        <f>SUMPRODUCT(MID(0&amp;feed!U26,LARGE(INDEX(ISNUMBER(--MID(feed!U26,ROW($1:$25),1))*
ROW($1:$25),0),ROW($1:$25))+1,1)*10^ROW($1:$25)/10)</f>
        <v>1</v>
      </c>
      <c r="N381" t="str">
        <f>feed!O26</f>
        <v>Untapped</v>
      </c>
      <c r="O381" t="str">
        <f>feed!P26</f>
        <v>Very Powerful</v>
      </c>
      <c r="P381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381" s="5">
        <f>feed!V26</f>
        <v>0</v>
      </c>
      <c r="R381" t="str">
        <f>feed!S26</f>
        <v>http://blocgame.com/stats.php?id=45846</v>
      </c>
      <c r="S381" s="5" t="str">
        <f>feed!W26</f>
        <v>Gandhi-like</v>
      </c>
    </row>
    <row r="382" spans="1:19" x14ac:dyDescent="0.25">
      <c r="A382" t="str">
        <f>feed!A29</f>
        <v>Great Poverty</v>
      </c>
      <c r="B382" t="str">
        <f>feed!B29</f>
        <v>SamoGrrr</v>
      </c>
      <c r="C382" t="str">
        <f>feed!K29</f>
        <v>Brotherhood of Zion</v>
      </c>
      <c r="D382">
        <f>SUMPRODUCT(MID(0&amp;feed!D29,LARGE(INDEX(ISNUMBER(--MID(feed!D29,ROW($1:$25),1))*
ROW($1:$25),0),ROW($1:$25))+1,1)*10^ROW($1:$25)/10)</f>
        <v>399</v>
      </c>
      <c r="E382">
        <f>SUMPRODUCT(MID(0&amp;feed!E29,LARGE(INDEX(ISNUMBER(--MID(feed!E29,ROW($1:$25),1))*
ROW($1:$25),0),ROW($1:$25))+1,1)*10^ROW($1:$25)/10)</f>
        <v>51</v>
      </c>
      <c r="F382" t="str">
        <f>feed!F29</f>
        <v>Advanced</v>
      </c>
      <c r="G382">
        <f>SUMPRODUCT(MID(0&amp;feed!G29,LARGE(INDEX(ISNUMBER(--MID(feed!G29,ROW($1:$25),1))*
ROW($1:$25),0),ROW($1:$25))+1,1)*10^ROW($1:$25)/10)</f>
        <v>17</v>
      </c>
      <c r="H382" t="str">
        <f>feed!H29</f>
        <v>Standard</v>
      </c>
      <c r="I382">
        <f>SUMPRODUCT(MID(0&amp;feed!I29,LARGE(INDEX(ISNUMBER(--MID(feed!I29,ROW($1:$25),1))*
ROW($1:$25),0),ROW($1:$25))+1,1)*10^ROW($1:$25)/10)</f>
        <v>6</v>
      </c>
      <c r="J382">
        <f>SUMPRODUCT(MID(0&amp;feed!L29,LARGE(INDEX(ISNUMBER(--MID(feed!L29,ROW($1:$25),1))*
ROW($1:$25),0),ROW($1:$25))+1,1)*10^ROW($1:$25)/10)</f>
        <v>20941</v>
      </c>
      <c r="K382">
        <f>SUMPRODUCT(MID(0&amp;feed!T29,LARGE(INDEX(ISNUMBER(--MID(feed!T29,ROW($1:$25),1))*
ROW($1:$25),0),ROW($1:$25))+1,1)*10^ROW($1:$25)/10)</f>
        <v>0</v>
      </c>
      <c r="L382" t="str">
        <f>feed!N29</f>
        <v>Congo</v>
      </c>
      <c r="M382">
        <f>SUMPRODUCT(MID(0&amp;feed!U29,LARGE(INDEX(ISNUMBER(--MID(feed!U29,ROW($1:$25),1))*
ROW($1:$25),0),ROW($1:$25))+1,1)*10^ROW($1:$25)/10)</f>
        <v>0</v>
      </c>
      <c r="N382" t="str">
        <f>feed!O29</f>
        <v>Untapped</v>
      </c>
      <c r="O382" t="str">
        <f>feed!P29</f>
        <v>Very Powerful</v>
      </c>
      <c r="P382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65491</v>
      </c>
      <c r="Q382" s="5">
        <f>feed!V29</f>
        <v>0</v>
      </c>
      <c r="R382" t="str">
        <f>feed!S29</f>
        <v>http://blocgame.com/stats.php?id=52440</v>
      </c>
      <c r="S382" s="5" t="str">
        <f>feed!W29</f>
        <v>Gandhi-like</v>
      </c>
    </row>
    <row r="383" spans="1:19" x14ac:dyDescent="0.25">
      <c r="A383" t="str">
        <f>feed!A30</f>
        <v>FreakTopia</v>
      </c>
      <c r="B383" t="str">
        <f>feed!B30</f>
        <v>Remington Steel</v>
      </c>
      <c r="C383" t="str">
        <f>feed!K30</f>
        <v>BAMF</v>
      </c>
      <c r="D383">
        <f>SUMPRODUCT(MID(0&amp;feed!D30,LARGE(INDEX(ISNUMBER(--MID(feed!D30,ROW($1:$25),1))*
ROW($1:$25),0),ROW($1:$25))+1,1)*10^ROW($1:$25)/10)</f>
        <v>445</v>
      </c>
      <c r="E383">
        <f>SUMPRODUCT(MID(0&amp;feed!E30,LARGE(INDEX(ISNUMBER(--MID(feed!E30,ROW($1:$25),1))*
ROW($1:$25),0),ROW($1:$25))+1,1)*10^ROW($1:$25)/10)</f>
        <v>63</v>
      </c>
      <c r="F383" t="str">
        <f>feed!F30</f>
        <v>Advanced</v>
      </c>
      <c r="G383">
        <f>SUMPRODUCT(MID(0&amp;feed!G30,LARGE(INDEX(ISNUMBER(--MID(feed!G30,ROW($1:$25),1))*
ROW($1:$25),0),ROW($1:$25))+1,1)*10^ROW($1:$25)/10)</f>
        <v>19</v>
      </c>
      <c r="H383" t="str">
        <f>feed!H30</f>
        <v>Elite</v>
      </c>
      <c r="I383">
        <f>SUMPRODUCT(MID(0&amp;feed!I30,LARGE(INDEX(ISNUMBER(--MID(feed!I30,ROW($1:$25),1))*
ROW($1:$25),0),ROW($1:$25))+1,1)*10^ROW($1:$25)/10)</f>
        <v>5</v>
      </c>
      <c r="J383">
        <f>SUMPRODUCT(MID(0&amp;feed!L30,LARGE(INDEX(ISNUMBER(--MID(feed!L30,ROW($1:$25),1))*
ROW($1:$25),0),ROW($1:$25))+1,1)*10^ROW($1:$25)/10)</f>
        <v>20802</v>
      </c>
      <c r="K383">
        <f>SUMPRODUCT(MID(0&amp;feed!T30,LARGE(INDEX(ISNUMBER(--MID(feed!T30,ROW($1:$25),1))*
ROW($1:$25),0),ROW($1:$25))+1,1)*10^ROW($1:$25)/10)</f>
        <v>0</v>
      </c>
      <c r="L383" t="str">
        <f>feed!N30</f>
        <v>Amazonia</v>
      </c>
      <c r="M383">
        <f>SUMPRODUCT(MID(0&amp;feed!U30,LARGE(INDEX(ISNUMBER(--MID(feed!U30,ROW($1:$25),1))*
ROW($1:$25),0),ROW($1:$25))+1,1)*10^ROW($1:$25)/10)</f>
        <v>0</v>
      </c>
      <c r="N383" t="str">
        <f>feed!O30</f>
        <v>Untapped</v>
      </c>
      <c r="O383" t="str">
        <f>feed!P30</f>
        <v>Very Powerful</v>
      </c>
      <c r="P383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99560</v>
      </c>
      <c r="Q383" s="5">
        <f>feed!V30</f>
        <v>0</v>
      </c>
      <c r="R383" t="str">
        <f>feed!S30</f>
        <v>http://blocgame.com/stats.php?id=45527</v>
      </c>
      <c r="S383" s="5" t="str">
        <f>feed!W30</f>
        <v>Gandhi-like</v>
      </c>
    </row>
    <row r="384" spans="1:19" x14ac:dyDescent="0.25">
      <c r="A384" t="str">
        <f>feed!A27</f>
        <v>Skanonia</v>
      </c>
      <c r="B384" t="str">
        <f>feed!B27</f>
        <v>Beefy</v>
      </c>
      <c r="C384" t="str">
        <f>feed!K27</f>
        <v>Brotherhood of Zion</v>
      </c>
      <c r="D384">
        <f>SUMPRODUCT(MID(0&amp;feed!D27,LARGE(INDEX(ISNUMBER(--MID(feed!D27,ROW($1:$25),1))*
ROW($1:$25),0),ROW($1:$25))+1,1)*10^ROW($1:$25)/10)</f>
        <v>544</v>
      </c>
      <c r="E384">
        <f>SUMPRODUCT(MID(0&amp;feed!E27,LARGE(INDEX(ISNUMBER(--MID(feed!E27,ROW($1:$25),1))*
ROW($1:$25),0),ROW($1:$25))+1,1)*10^ROW($1:$25)/10)</f>
        <v>51</v>
      </c>
      <c r="F384" t="str">
        <f>feed!F27</f>
        <v>Persian Gulf War surplus</v>
      </c>
      <c r="G384">
        <f>SUMPRODUCT(MID(0&amp;feed!G27,LARGE(INDEX(ISNUMBER(--MID(feed!G27,ROW($1:$25),1))*
ROW($1:$25),0),ROW($1:$25))+1,1)*10^ROW($1:$25)/10)</f>
        <v>19</v>
      </c>
      <c r="H384" t="str">
        <f>feed!H27</f>
        <v>Standard</v>
      </c>
      <c r="I384">
        <f>SUMPRODUCT(MID(0&amp;feed!I27,LARGE(INDEX(ISNUMBER(--MID(feed!I27,ROW($1:$25),1))*
ROW($1:$25),0),ROW($1:$25))+1,1)*10^ROW($1:$25)/10)</f>
        <v>7</v>
      </c>
      <c r="J384">
        <f>SUMPRODUCT(MID(0&amp;feed!L27,LARGE(INDEX(ISNUMBER(--MID(feed!L27,ROW($1:$25),1))*
ROW($1:$25),0),ROW($1:$25))+1,1)*10^ROW($1:$25)/10)</f>
        <v>20698</v>
      </c>
      <c r="K384">
        <f>SUMPRODUCT(MID(0&amp;feed!T27,LARGE(INDEX(ISNUMBER(--MID(feed!T27,ROW($1:$25),1))*
ROW($1:$25),0),ROW($1:$25))+1,1)*10^ROW($1:$25)/10)</f>
        <v>0</v>
      </c>
      <c r="L384" t="str">
        <f>feed!N27</f>
        <v>Southern Cone</v>
      </c>
      <c r="M384">
        <f>SUMPRODUCT(MID(0&amp;feed!U27,LARGE(INDEX(ISNUMBER(--MID(feed!U27,ROW($1:$25),1))*
ROW($1:$25),0),ROW($1:$25))+1,1)*10^ROW($1:$25)/10)</f>
        <v>0</v>
      </c>
      <c r="N384" t="str">
        <f>feed!O27</f>
        <v>Untapped</v>
      </c>
      <c r="O384" t="str">
        <f>feed!P27</f>
        <v>Very Powerful</v>
      </c>
      <c r="P384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28436</v>
      </c>
      <c r="Q384" s="5">
        <f>feed!V27</f>
        <v>0</v>
      </c>
      <c r="R384" t="str">
        <f>feed!S27</f>
        <v>http://blocgame.com/stats.php?id=44384</v>
      </c>
      <c r="S384" s="5" t="str">
        <f>feed!W27</f>
        <v>Gandhi-like</v>
      </c>
    </row>
    <row r="385" spans="1:19" x14ac:dyDescent="0.25">
      <c r="A385" t="str">
        <f>feed!A33</f>
        <v>Gensokyo</v>
      </c>
      <c r="B385" t="str">
        <f>feed!B33</f>
        <v>DrKourin</v>
      </c>
      <c r="C385" t="str">
        <f>feed!K33</f>
        <v>BAMF</v>
      </c>
      <c r="D385">
        <f>SUMPRODUCT(MID(0&amp;feed!D33,LARGE(INDEX(ISNUMBER(--MID(feed!D33,ROW($1:$25),1))*
ROW($1:$25),0),ROW($1:$25))+1,1)*10^ROW($1:$25)/10)</f>
        <v>278</v>
      </c>
      <c r="E385">
        <f>SUMPRODUCT(MID(0&amp;feed!E33,LARGE(INDEX(ISNUMBER(--MID(feed!E33,ROW($1:$25),1))*
ROW($1:$25),0),ROW($1:$25))+1,1)*10^ROW($1:$25)/10)</f>
        <v>51</v>
      </c>
      <c r="F385" t="str">
        <f>feed!F33</f>
        <v>Advanced</v>
      </c>
      <c r="G385">
        <f>SUMPRODUCT(MID(0&amp;feed!G33,LARGE(INDEX(ISNUMBER(--MID(feed!G33,ROW($1:$25),1))*
ROW($1:$25),0),ROW($1:$25))+1,1)*10^ROW($1:$25)/10)</f>
        <v>14</v>
      </c>
      <c r="H385" t="str">
        <f>feed!H33</f>
        <v>Good</v>
      </c>
      <c r="I385">
        <f>SUMPRODUCT(MID(0&amp;feed!I33,LARGE(INDEX(ISNUMBER(--MID(feed!I33,ROW($1:$25),1))*
ROW($1:$25),0),ROW($1:$25))+1,1)*10^ROW($1:$25)/10)</f>
        <v>3</v>
      </c>
      <c r="J385">
        <f>SUMPRODUCT(MID(0&amp;feed!L33,LARGE(INDEX(ISNUMBER(--MID(feed!L33,ROW($1:$25),1))*
ROW($1:$25),0),ROW($1:$25))+1,1)*10^ROW($1:$25)/10)</f>
        <v>20192</v>
      </c>
      <c r="K385">
        <f>SUMPRODUCT(MID(0&amp;feed!T33,LARGE(INDEX(ISNUMBER(--MID(feed!T33,ROW($1:$25),1))*
ROW($1:$25),0),ROW($1:$25))+1,1)*10^ROW($1:$25)/10)</f>
        <v>0</v>
      </c>
      <c r="L385" t="str">
        <f>feed!N33</f>
        <v>Pacific Rim</v>
      </c>
      <c r="M385">
        <f>SUMPRODUCT(MID(0&amp;feed!U33,LARGE(INDEX(ISNUMBER(--MID(feed!U33,ROW($1:$25),1))*
ROW($1:$25),0),ROW($1:$25))+1,1)*10^ROW($1:$25)/10)</f>
        <v>0</v>
      </c>
      <c r="N385" t="str">
        <f>feed!O33</f>
        <v>Untapped</v>
      </c>
      <c r="O385" t="str">
        <f>feed!P33</f>
        <v>Very Powerful</v>
      </c>
      <c r="P385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85" s="5">
        <f>feed!V33</f>
        <v>0</v>
      </c>
      <c r="R385" t="str">
        <f>feed!S33</f>
        <v>http://blocgame.com/stats.php?id=5212</v>
      </c>
      <c r="S385" s="5" t="str">
        <f>feed!W33</f>
        <v>Gandhi-like</v>
      </c>
    </row>
    <row r="386" spans="1:19" x14ac:dyDescent="0.25">
      <c r="A386" t="str">
        <f>feed!A32</f>
        <v>kocksmashistan</v>
      </c>
      <c r="B386" t="str">
        <f>feed!B32</f>
        <v>negerus prime</v>
      </c>
      <c r="C386" t="str">
        <f>feed!K32</f>
        <v>BAMF</v>
      </c>
      <c r="D386">
        <f>SUMPRODUCT(MID(0&amp;feed!D32,LARGE(INDEX(ISNUMBER(--MID(feed!D32,ROW($1:$25),1))*
ROW($1:$25),0),ROW($1:$25))+1,1)*10^ROW($1:$25)/10)</f>
        <v>304</v>
      </c>
      <c r="E386">
        <f>SUMPRODUCT(MID(0&amp;feed!E32,LARGE(INDEX(ISNUMBER(--MID(feed!E32,ROW($1:$25),1))*
ROW($1:$25),0),ROW($1:$25))+1,1)*10^ROW($1:$25)/10)</f>
        <v>51</v>
      </c>
      <c r="F386" t="str">
        <f>feed!F32</f>
        <v>Persian Gulf War surplus</v>
      </c>
      <c r="G386">
        <f>SUMPRODUCT(MID(0&amp;feed!G32,LARGE(INDEX(ISNUMBER(--MID(feed!G32,ROW($1:$25),1))*
ROW($1:$25),0),ROW($1:$25))+1,1)*10^ROW($1:$25)/10)</f>
        <v>16</v>
      </c>
      <c r="H386" t="str">
        <f>feed!H32</f>
        <v>Good</v>
      </c>
      <c r="I386">
        <f>SUMPRODUCT(MID(0&amp;feed!I32,LARGE(INDEX(ISNUMBER(--MID(feed!I32,ROW($1:$25),1))*
ROW($1:$25),0),ROW($1:$25))+1,1)*10^ROW($1:$25)/10)</f>
        <v>19</v>
      </c>
      <c r="J386">
        <f>SUMPRODUCT(MID(0&amp;feed!L32,LARGE(INDEX(ISNUMBER(--MID(feed!L32,ROW($1:$25),1))*
ROW($1:$25),0),ROW($1:$25))+1,1)*10^ROW($1:$25)/10)</f>
        <v>20189</v>
      </c>
      <c r="K386">
        <f>SUMPRODUCT(MID(0&amp;feed!T32,LARGE(INDEX(ISNUMBER(--MID(feed!T32,ROW($1:$25),1))*
ROW($1:$25),0),ROW($1:$25))+1,1)*10^ROW($1:$25)/10)</f>
        <v>0</v>
      </c>
      <c r="L386" t="str">
        <f>feed!N32</f>
        <v>The Subcontinent</v>
      </c>
      <c r="M386">
        <f>SUMPRODUCT(MID(0&amp;feed!U32,LARGE(INDEX(ISNUMBER(--MID(feed!U32,ROW($1:$25),1))*
ROW($1:$25),0),ROW($1:$25))+1,1)*10^ROW($1:$25)/10)</f>
        <v>0</v>
      </c>
      <c r="N386" t="str">
        <f>feed!O32</f>
        <v>Untapped</v>
      </c>
      <c r="O386" t="str">
        <f>feed!P32</f>
        <v>Powerful</v>
      </c>
      <c r="P386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46508</v>
      </c>
      <c r="Q386" s="5">
        <f>feed!V32</f>
        <v>0</v>
      </c>
      <c r="R386" t="str">
        <f>feed!S32</f>
        <v>http://blocgame.com/stats.php?id=49792</v>
      </c>
      <c r="S386" s="5" t="str">
        <f>feed!W32</f>
        <v>Gandhi-like</v>
      </c>
    </row>
    <row r="387" spans="1:19" x14ac:dyDescent="0.25">
      <c r="A387" t="str">
        <f>feed!A36</f>
        <v>MoonMania</v>
      </c>
      <c r="B387" t="str">
        <f>feed!B36</f>
        <v>MoonMan</v>
      </c>
      <c r="C387" t="str">
        <f>feed!K36</f>
        <v>BAMF</v>
      </c>
      <c r="D387">
        <f>SUMPRODUCT(MID(0&amp;feed!D36,LARGE(INDEX(ISNUMBER(--MID(feed!D36,ROW($1:$25),1))*
ROW($1:$25),0),ROW($1:$25))+1,1)*10^ROW($1:$25)/10)</f>
        <v>185</v>
      </c>
      <c r="E387">
        <f>SUMPRODUCT(MID(0&amp;feed!E36,LARGE(INDEX(ISNUMBER(--MID(feed!E36,ROW($1:$25),1))*
ROW($1:$25),0),ROW($1:$25))+1,1)*10^ROW($1:$25)/10)</f>
        <v>32</v>
      </c>
      <c r="F387" t="str">
        <f>feed!F36</f>
        <v>Persian Gulf War surplus</v>
      </c>
      <c r="G387">
        <f>SUMPRODUCT(MID(0&amp;feed!G36,LARGE(INDEX(ISNUMBER(--MID(feed!G36,ROW($1:$25),1))*
ROW($1:$25),0),ROW($1:$25))+1,1)*10^ROW($1:$25)/10)</f>
        <v>10</v>
      </c>
      <c r="H387" t="str">
        <f>feed!H36</f>
        <v>Good</v>
      </c>
      <c r="I387">
        <f>SUMPRODUCT(MID(0&amp;feed!I36,LARGE(INDEX(ISNUMBER(--MID(feed!I36,ROW($1:$25),1))*
ROW($1:$25),0),ROW($1:$25))+1,1)*10^ROW($1:$25)/10)</f>
        <v>13</v>
      </c>
      <c r="J387">
        <f>SUMPRODUCT(MID(0&amp;feed!L36,LARGE(INDEX(ISNUMBER(--MID(feed!L36,ROW($1:$25),1))*
ROW($1:$25),0),ROW($1:$25))+1,1)*10^ROW($1:$25)/10)</f>
        <v>19605</v>
      </c>
      <c r="K387">
        <f>SUMPRODUCT(MID(0&amp;feed!T36,LARGE(INDEX(ISNUMBER(--MID(feed!T36,ROW($1:$25),1))*
ROW($1:$25),0),ROW($1:$25))+1,1)*10^ROW($1:$25)/10)</f>
        <v>0</v>
      </c>
      <c r="L387" t="str">
        <f>feed!N36</f>
        <v>Amazonia</v>
      </c>
      <c r="M387">
        <f>SUMPRODUCT(MID(0&amp;feed!U36,LARGE(INDEX(ISNUMBER(--MID(feed!U36,ROW($1:$25),1))*
ROW($1:$25),0),ROW($1:$25))+1,1)*10^ROW($1:$25)/10)</f>
        <v>0</v>
      </c>
      <c r="N387" t="str">
        <f>feed!O36</f>
        <v>Untapped</v>
      </c>
      <c r="O387" t="str">
        <f>feed!P36</f>
        <v>Very Powerful</v>
      </c>
      <c r="P387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36253</v>
      </c>
      <c r="Q387" s="5">
        <f>feed!V36</f>
        <v>0</v>
      </c>
      <c r="R387" t="str">
        <f>feed!S36</f>
        <v>http://blocgame.com/stats.php?id=53650</v>
      </c>
      <c r="S387" s="5" t="str">
        <f>feed!W36</f>
        <v>Gandhi-like</v>
      </c>
    </row>
    <row r="388" spans="1:19" x14ac:dyDescent="0.25">
      <c r="A388" t="str">
        <f>feed!A37</f>
        <v>Pooland</v>
      </c>
      <c r="B388" t="str">
        <f>feed!B37</f>
        <v>kurwa</v>
      </c>
      <c r="C388" t="str">
        <f>feed!K37</f>
        <v>Brotherhood of Zion</v>
      </c>
      <c r="D388">
        <f>SUMPRODUCT(MID(0&amp;feed!D37,LARGE(INDEX(ISNUMBER(--MID(feed!D37,ROW($1:$25),1))*
ROW($1:$25),0),ROW($1:$25))+1,1)*10^ROW($1:$25)/10)</f>
        <v>498</v>
      </c>
      <c r="E388">
        <f>SUMPRODUCT(MID(0&amp;feed!E37,LARGE(INDEX(ISNUMBER(--MID(feed!E37,ROW($1:$25),1))*
ROW($1:$25),0),ROW($1:$25))+1,1)*10^ROW($1:$25)/10)</f>
        <v>18</v>
      </c>
      <c r="F388" t="str">
        <f>feed!F37</f>
        <v>Advanced</v>
      </c>
      <c r="G388">
        <f>SUMPRODUCT(MID(0&amp;feed!G37,LARGE(INDEX(ISNUMBER(--MID(feed!G37,ROW($1:$25),1))*
ROW($1:$25),0),ROW($1:$25))+1,1)*10^ROW($1:$25)/10)</f>
        <v>22</v>
      </c>
      <c r="H388" t="str">
        <f>feed!H37</f>
        <v>Good</v>
      </c>
      <c r="I388">
        <f>SUMPRODUCT(MID(0&amp;feed!I37,LARGE(INDEX(ISNUMBER(--MID(feed!I37,ROW($1:$25),1))*
ROW($1:$25),0),ROW($1:$25))+1,1)*10^ROW($1:$25)/10)</f>
        <v>6</v>
      </c>
      <c r="J388">
        <f>SUMPRODUCT(MID(0&amp;feed!L37,LARGE(INDEX(ISNUMBER(--MID(feed!L37,ROW($1:$25),1))*
ROW($1:$25),0),ROW($1:$25))+1,1)*10^ROW($1:$25)/10)</f>
        <v>19351</v>
      </c>
      <c r="K388">
        <f>SUMPRODUCT(MID(0&amp;feed!T37,LARGE(INDEX(ISNUMBER(--MID(feed!T37,ROW($1:$25),1))*
ROW($1:$25),0),ROW($1:$25))+1,1)*10^ROW($1:$25)/10)</f>
        <v>0</v>
      </c>
      <c r="L388" t="str">
        <f>feed!N37</f>
        <v>Atlas</v>
      </c>
      <c r="M388">
        <f>SUMPRODUCT(MID(0&amp;feed!U37,LARGE(INDEX(ISNUMBER(--MID(feed!U37,ROW($1:$25),1))*
ROW($1:$25),0),ROW($1:$25))+1,1)*10^ROW($1:$25)/10)</f>
        <v>1</v>
      </c>
      <c r="N388" t="str">
        <f>feed!O37</f>
        <v>Untapped</v>
      </c>
      <c r="O388" t="str">
        <f>feed!P37</f>
        <v>Very Powerful</v>
      </c>
      <c r="P388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64773</v>
      </c>
      <c r="Q388" s="5">
        <f>feed!V37</f>
        <v>0</v>
      </c>
      <c r="R388" t="str">
        <f>feed!S37</f>
        <v>http://blocgame.com/stats.php?id=49295</v>
      </c>
      <c r="S388" s="5" t="str">
        <f>feed!W37</f>
        <v>Gandhi-like</v>
      </c>
    </row>
    <row r="389" spans="1:19" x14ac:dyDescent="0.25">
      <c r="A389" t="str">
        <f>feed!A39</f>
        <v>Fapman</v>
      </c>
      <c r="B389" t="str">
        <f>feed!B39</f>
        <v>Fapman</v>
      </c>
      <c r="C389" t="str">
        <f>feed!K39</f>
        <v>BAMF</v>
      </c>
      <c r="D389">
        <f>SUMPRODUCT(MID(0&amp;feed!D39,LARGE(INDEX(ISNUMBER(--MID(feed!D39,ROW($1:$25),1))*
ROW($1:$25),0),ROW($1:$25))+1,1)*10^ROW($1:$25)/10)</f>
        <v>269</v>
      </c>
      <c r="E389">
        <f>SUMPRODUCT(MID(0&amp;feed!E39,LARGE(INDEX(ISNUMBER(--MID(feed!E39,ROW($1:$25),1))*
ROW($1:$25),0),ROW($1:$25))+1,1)*10^ROW($1:$25)/10)</f>
        <v>51</v>
      </c>
      <c r="F389" t="str">
        <f>feed!F39</f>
        <v>Advanced</v>
      </c>
      <c r="G389">
        <f>SUMPRODUCT(MID(0&amp;feed!G39,LARGE(INDEX(ISNUMBER(--MID(feed!G39,ROW($1:$25),1))*
ROW($1:$25),0),ROW($1:$25))+1,1)*10^ROW($1:$25)/10)</f>
        <v>18</v>
      </c>
      <c r="H389" t="str">
        <f>feed!H39</f>
        <v>Elite</v>
      </c>
      <c r="I389">
        <f>SUMPRODUCT(MID(0&amp;feed!I39,LARGE(INDEX(ISNUMBER(--MID(feed!I39,ROW($1:$25),1))*
ROW($1:$25),0),ROW($1:$25))+1,1)*10^ROW($1:$25)/10)</f>
        <v>18</v>
      </c>
      <c r="J389">
        <f>SUMPRODUCT(MID(0&amp;feed!L39,LARGE(INDEX(ISNUMBER(--MID(feed!L39,ROW($1:$25),1))*
ROW($1:$25),0),ROW($1:$25))+1,1)*10^ROW($1:$25)/10)</f>
        <v>18448</v>
      </c>
      <c r="K389">
        <f>SUMPRODUCT(MID(0&amp;feed!T39,LARGE(INDEX(ISNUMBER(--MID(feed!T39,ROW($1:$25),1))*
ROW($1:$25),0),ROW($1:$25))+1,1)*10^ROW($1:$25)/10)</f>
        <v>0</v>
      </c>
      <c r="L389" t="str">
        <f>feed!N39</f>
        <v>Arabia</v>
      </c>
      <c r="M389">
        <f>SUMPRODUCT(MID(0&amp;feed!U39,LARGE(INDEX(ISNUMBER(--MID(feed!U39,ROW($1:$25),1))*
ROW($1:$25),0),ROW($1:$25))+1,1)*10^ROW($1:$25)/10)</f>
        <v>4</v>
      </c>
      <c r="N389" t="str">
        <f>feed!O39</f>
        <v>Untapped</v>
      </c>
      <c r="O389" t="str">
        <f>feed!P39</f>
        <v>Very Powerful</v>
      </c>
      <c r="P38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93895</v>
      </c>
      <c r="Q389" s="5">
        <f>feed!V39</f>
        <v>0</v>
      </c>
      <c r="R389" t="str">
        <f>feed!S39</f>
        <v>http://blocgame.com/stats.php?id=53748</v>
      </c>
      <c r="S389" s="5" t="str">
        <f>feed!W39</f>
        <v>Gandhi-like</v>
      </c>
    </row>
    <row r="390" spans="1:19" x14ac:dyDescent="0.25">
      <c r="A390" t="str">
        <f>feed!A42</f>
        <v>deepfriedbutter</v>
      </c>
      <c r="B390" t="str">
        <f>feed!B42</f>
        <v>kittenSmasher</v>
      </c>
      <c r="C390" t="str">
        <f>feed!K42</f>
        <v>The High Council</v>
      </c>
      <c r="D390">
        <f>SUMPRODUCT(MID(0&amp;feed!D42,LARGE(INDEX(ISNUMBER(--MID(feed!D42,ROW($1:$25),1))*
ROW($1:$25),0),ROW($1:$25))+1,1)*10^ROW($1:$25)/10)</f>
        <v>233</v>
      </c>
      <c r="E390">
        <f>SUMPRODUCT(MID(0&amp;feed!E42,LARGE(INDEX(ISNUMBER(--MID(feed!E42,ROW($1:$25),1))*
ROW($1:$25),0),ROW($1:$25))+1,1)*10^ROW($1:$25)/10)</f>
        <v>47</v>
      </c>
      <c r="F390" t="str">
        <f>feed!F42</f>
        <v>Advanced</v>
      </c>
      <c r="G390">
        <f>SUMPRODUCT(MID(0&amp;feed!G42,LARGE(INDEX(ISNUMBER(--MID(feed!G42,ROW($1:$25),1))*
ROW($1:$25),0),ROW($1:$25))+1,1)*10^ROW($1:$25)/10)</f>
        <v>20</v>
      </c>
      <c r="H390" t="str">
        <f>feed!H42</f>
        <v>Poor</v>
      </c>
      <c r="I390">
        <f>SUMPRODUCT(MID(0&amp;feed!I42,LARGE(INDEX(ISNUMBER(--MID(feed!I42,ROW($1:$25),1))*
ROW($1:$25),0),ROW($1:$25))+1,1)*10^ROW($1:$25)/10)</f>
        <v>0</v>
      </c>
      <c r="J390">
        <f>SUMPRODUCT(MID(0&amp;feed!L42,LARGE(INDEX(ISNUMBER(--MID(feed!L42,ROW($1:$25),1))*
ROW($1:$25),0),ROW($1:$25))+1,1)*10^ROW($1:$25)/10)</f>
        <v>18095</v>
      </c>
      <c r="K390">
        <f>SUMPRODUCT(MID(0&amp;feed!T42,LARGE(INDEX(ISNUMBER(--MID(feed!T42,ROW($1:$25),1))*
ROW($1:$25),0),ROW($1:$25))+1,1)*10^ROW($1:$25)/10)</f>
        <v>0</v>
      </c>
      <c r="L390" t="str">
        <f>feed!N42</f>
        <v>West Africa</v>
      </c>
      <c r="M390">
        <f>SUMPRODUCT(MID(0&amp;feed!U42,LARGE(INDEX(ISNUMBER(--MID(feed!U42,ROW($1:$25),1))*
ROW($1:$25),0),ROW($1:$25))+1,1)*10^ROW($1:$25)/10)</f>
        <v>0</v>
      </c>
      <c r="N390" t="str">
        <f>feed!O42</f>
        <v>Untapped</v>
      </c>
      <c r="O390" t="str">
        <f>feed!P42</f>
        <v>Very Powerful</v>
      </c>
      <c r="P390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106871</v>
      </c>
      <c r="Q390" s="5">
        <f>feed!V42</f>
        <v>0</v>
      </c>
      <c r="R390" t="str">
        <f>feed!S42</f>
        <v>http://blocgame.com/stats.php?id=44479</v>
      </c>
      <c r="S390" s="5" t="str">
        <f>feed!W42</f>
        <v>Good</v>
      </c>
    </row>
    <row r="391" spans="1:19" x14ac:dyDescent="0.25">
      <c r="A391" t="str">
        <f>feed!A44</f>
        <v>Potatoland</v>
      </c>
      <c r="B391" t="str">
        <f>feed!B44</f>
        <v>ThePotatoGuy</v>
      </c>
      <c r="C391" t="str">
        <f>feed!K44</f>
        <v>Non-Aligned Movement</v>
      </c>
      <c r="D391">
        <f>SUMPRODUCT(MID(0&amp;feed!D44,LARGE(INDEX(ISNUMBER(--MID(feed!D44,ROW($1:$25),1))*
ROW($1:$25),0),ROW($1:$25))+1,1)*10^ROW($1:$25)/10)</f>
        <v>199</v>
      </c>
      <c r="E391">
        <f>SUMPRODUCT(MID(0&amp;feed!E44,LARGE(INDEX(ISNUMBER(--MID(feed!E44,ROW($1:$25),1))*
ROW($1:$25),0),ROW($1:$25))+1,1)*10^ROW($1:$25)/10)</f>
        <v>39</v>
      </c>
      <c r="F391" t="str">
        <f>feed!F44</f>
        <v>Almost Modern</v>
      </c>
      <c r="G391">
        <f>SUMPRODUCT(MID(0&amp;feed!G44,LARGE(INDEX(ISNUMBER(--MID(feed!G44,ROW($1:$25),1))*
ROW($1:$25),0),ROW($1:$25))+1,1)*10^ROW($1:$25)/10)</f>
        <v>10</v>
      </c>
      <c r="H391" t="str">
        <f>feed!H44</f>
        <v>Elite</v>
      </c>
      <c r="I391">
        <f>SUMPRODUCT(MID(0&amp;feed!I44,LARGE(INDEX(ISNUMBER(--MID(feed!I44,ROW($1:$25),1))*
ROW($1:$25),0),ROW($1:$25))+1,1)*10^ROW($1:$25)/10)</f>
        <v>15</v>
      </c>
      <c r="J391">
        <f>SUMPRODUCT(MID(0&amp;feed!L44,LARGE(INDEX(ISNUMBER(--MID(feed!L44,ROW($1:$25),1))*
ROW($1:$25),0),ROW($1:$25))+1,1)*10^ROW($1:$25)/10)</f>
        <v>17840</v>
      </c>
      <c r="K391">
        <f>SUMPRODUCT(MID(0&amp;feed!T44,LARGE(INDEX(ISNUMBER(--MID(feed!T44,ROW($1:$25),1))*
ROW($1:$25),0),ROW($1:$25))+1,1)*10^ROW($1:$25)/10)</f>
        <v>0</v>
      </c>
      <c r="L391" t="str">
        <f>feed!N44</f>
        <v>Caribbean</v>
      </c>
      <c r="M391">
        <f>SUMPRODUCT(MID(0&amp;feed!U44,LARGE(INDEX(ISNUMBER(--MID(feed!U44,ROW($1:$25),1))*
ROW($1:$25),0),ROW($1:$25))+1,1)*10^ROW($1:$25)/10)</f>
        <v>0</v>
      </c>
      <c r="N391" t="str">
        <f>feed!O44</f>
        <v>Untapped</v>
      </c>
      <c r="O391" t="str">
        <f>feed!P44</f>
        <v>Very Powerful</v>
      </c>
      <c r="P391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45507</v>
      </c>
      <c r="Q391" s="5">
        <f>feed!V44</f>
        <v>0</v>
      </c>
      <c r="R391" t="str">
        <f>feed!S44</f>
        <v>http://blocgame.com/stats.php?id=53696</v>
      </c>
      <c r="S391" s="5" t="str">
        <f>feed!W44</f>
        <v>Gandhi-like</v>
      </c>
    </row>
    <row r="392" spans="1:19" x14ac:dyDescent="0.25">
      <c r="A392" t="str">
        <f>feed!A43</f>
        <v>Argenwhite</v>
      </c>
      <c r="B392" t="str">
        <f>feed!B43</f>
        <v>Grecius</v>
      </c>
      <c r="C392" t="str">
        <f>feed!K43</f>
        <v>Brotherhood of Nod</v>
      </c>
      <c r="D392">
        <f>SUMPRODUCT(MID(0&amp;feed!D43,LARGE(INDEX(ISNUMBER(--MID(feed!D43,ROW($1:$25),1))*
ROW($1:$25),0),ROW($1:$25))+1,1)*10^ROW($1:$25)/10)</f>
        <v>238</v>
      </c>
      <c r="E392">
        <f>SUMPRODUCT(MID(0&amp;feed!E43,LARGE(INDEX(ISNUMBER(--MID(feed!E43,ROW($1:$25),1))*
ROW($1:$25),0),ROW($1:$25))+1,1)*10^ROW($1:$25)/10)</f>
        <v>53</v>
      </c>
      <c r="F392" t="str">
        <f>feed!F43</f>
        <v>Persian Gulf War surplus</v>
      </c>
      <c r="G392">
        <f>SUMPRODUCT(MID(0&amp;feed!G43,LARGE(INDEX(ISNUMBER(--MID(feed!G43,ROW($1:$25),1))*
ROW($1:$25),0),ROW($1:$25))+1,1)*10^ROW($1:$25)/10)</f>
        <v>10</v>
      </c>
      <c r="H392" t="str">
        <f>feed!H43</f>
        <v>Elite</v>
      </c>
      <c r="I392">
        <f>SUMPRODUCT(MID(0&amp;feed!I43,LARGE(INDEX(ISNUMBER(--MID(feed!I43,ROW($1:$25),1))*
ROW($1:$25),0),ROW($1:$25))+1,1)*10^ROW($1:$25)/10)</f>
        <v>27</v>
      </c>
      <c r="J392">
        <f>SUMPRODUCT(MID(0&amp;feed!L43,LARGE(INDEX(ISNUMBER(--MID(feed!L43,ROW($1:$25),1))*
ROW($1:$25),0),ROW($1:$25))+1,1)*10^ROW($1:$25)/10)</f>
        <v>17827</v>
      </c>
      <c r="K392">
        <f>SUMPRODUCT(MID(0&amp;feed!T43,LARGE(INDEX(ISNUMBER(--MID(feed!T43,ROW($1:$25),1))*
ROW($1:$25),0),ROW($1:$25))+1,1)*10^ROW($1:$25)/10)</f>
        <v>0</v>
      </c>
      <c r="L392" t="str">
        <f>feed!N43</f>
        <v>Southern Cone</v>
      </c>
      <c r="M392">
        <f>SUMPRODUCT(MID(0&amp;feed!U43,LARGE(INDEX(ISNUMBER(--MID(feed!U43,ROW($1:$25),1))*
ROW($1:$25),0),ROW($1:$25))+1,1)*10^ROW($1:$25)/10)</f>
        <v>0</v>
      </c>
      <c r="N392" t="str">
        <f>feed!O43</f>
        <v>Untapped</v>
      </c>
      <c r="O392" t="str">
        <f>feed!P43</f>
        <v>Very Powerful</v>
      </c>
      <c r="P392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392" s="5">
        <f>feed!V43</f>
        <v>0</v>
      </c>
      <c r="R392" t="str">
        <f>feed!S43</f>
        <v>http://blocgame.com/stats.php?id=40579</v>
      </c>
      <c r="S392" s="5" t="str">
        <f>feed!W43</f>
        <v>Gandhi-like</v>
      </c>
    </row>
    <row r="393" spans="1:19" x14ac:dyDescent="0.25">
      <c r="A393" t="str">
        <f>feed!A45</f>
        <v>Pheonix</v>
      </c>
      <c r="B393" t="str">
        <f>feed!B45</f>
        <v>Shockwave</v>
      </c>
      <c r="C393" t="str">
        <f>feed!K45</f>
        <v>The Federal Colonies</v>
      </c>
      <c r="D393">
        <f>SUMPRODUCT(MID(0&amp;feed!D45,LARGE(INDEX(ISNUMBER(--MID(feed!D45,ROW($1:$25),1))*
ROW($1:$25),0),ROW($1:$25))+1,1)*10^ROW($1:$25)/10)</f>
        <v>198</v>
      </c>
      <c r="E393">
        <f>SUMPRODUCT(MID(0&amp;feed!E45,LARGE(INDEX(ISNUMBER(--MID(feed!E45,ROW($1:$25),1))*
ROW($1:$25),0),ROW($1:$25))+1,1)*10^ROW($1:$25)/10)</f>
        <v>63</v>
      </c>
      <c r="F393" t="str">
        <f>feed!F45</f>
        <v>Persian Gulf War surplus</v>
      </c>
      <c r="G393">
        <f>SUMPRODUCT(MID(0&amp;feed!G45,LARGE(INDEX(ISNUMBER(--MID(feed!G45,ROW($1:$25),1))*
ROW($1:$25),0),ROW($1:$25))+1,1)*10^ROW($1:$25)/10)</f>
        <v>14</v>
      </c>
      <c r="H393" t="str">
        <f>feed!H45</f>
        <v>Standard</v>
      </c>
      <c r="I393">
        <f>SUMPRODUCT(MID(0&amp;feed!I45,LARGE(INDEX(ISNUMBER(--MID(feed!I45,ROW($1:$25),1))*
ROW($1:$25),0),ROW($1:$25))+1,1)*10^ROW($1:$25)/10)</f>
        <v>12</v>
      </c>
      <c r="J393">
        <f>SUMPRODUCT(MID(0&amp;feed!L45,LARGE(INDEX(ISNUMBER(--MID(feed!L45,ROW($1:$25),1))*
ROW($1:$25),0),ROW($1:$25))+1,1)*10^ROW($1:$25)/10)</f>
        <v>17788</v>
      </c>
      <c r="K393">
        <f>SUMPRODUCT(MID(0&amp;feed!T45,LARGE(INDEX(ISNUMBER(--MID(feed!T45,ROW($1:$25),1))*
ROW($1:$25),0),ROW($1:$25))+1,1)*10^ROW($1:$25)/10)</f>
        <v>0</v>
      </c>
      <c r="L393" t="str">
        <f>feed!N45</f>
        <v>Persia</v>
      </c>
      <c r="M393">
        <f>SUMPRODUCT(MID(0&amp;feed!U45,LARGE(INDEX(ISNUMBER(--MID(feed!U45,ROW($1:$25),1))*
ROW($1:$25),0),ROW($1:$25))+1,1)*10^ROW($1:$25)/10)</f>
        <v>2</v>
      </c>
      <c r="N393" t="str">
        <f>feed!O45</f>
        <v>Untapped</v>
      </c>
      <c r="O393" t="str">
        <f>feed!P45</f>
        <v>Very Powerful</v>
      </c>
      <c r="P393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37998</v>
      </c>
      <c r="Q393" s="5">
        <f>feed!V45</f>
        <v>0</v>
      </c>
      <c r="R393" t="str">
        <f>feed!S45</f>
        <v>http://blocgame.com/stats.php?id=40311</v>
      </c>
      <c r="S393" s="5" t="str">
        <f>feed!W45</f>
        <v>Gandhi-like</v>
      </c>
    </row>
    <row r="394" spans="1:19" x14ac:dyDescent="0.25">
      <c r="A394" t="str">
        <f>feed!A46</f>
        <v>Al-Petralia</v>
      </c>
      <c r="B394" t="str">
        <f>feed!B46</f>
        <v>El-Oil</v>
      </c>
      <c r="C394" t="str">
        <f>feed!K46</f>
        <v>BAMF</v>
      </c>
      <c r="D394">
        <f>SUMPRODUCT(MID(0&amp;feed!D46,LARGE(INDEX(ISNUMBER(--MID(feed!D46,ROW($1:$25),1))*
ROW($1:$25),0),ROW($1:$25))+1,1)*10^ROW($1:$25)/10)</f>
        <v>148</v>
      </c>
      <c r="E394">
        <f>SUMPRODUCT(MID(0&amp;feed!E46,LARGE(INDEX(ISNUMBER(--MID(feed!E46,ROW($1:$25),1))*
ROW($1:$25),0),ROW($1:$25))+1,1)*10^ROW($1:$25)/10)</f>
        <v>42</v>
      </c>
      <c r="F394" t="str">
        <f>feed!F46</f>
        <v>Persian Gulf War surplus</v>
      </c>
      <c r="G394">
        <f>SUMPRODUCT(MID(0&amp;feed!G46,LARGE(INDEX(ISNUMBER(--MID(feed!G46,ROW($1:$25),1))*
ROW($1:$25),0),ROW($1:$25))+1,1)*10^ROW($1:$25)/10)</f>
        <v>9</v>
      </c>
      <c r="H394" t="str">
        <f>feed!H46</f>
        <v>Elite</v>
      </c>
      <c r="I394">
        <f>SUMPRODUCT(MID(0&amp;feed!I46,LARGE(INDEX(ISNUMBER(--MID(feed!I46,ROW($1:$25),1))*
ROW($1:$25),0),ROW($1:$25))+1,1)*10^ROW($1:$25)/10)</f>
        <v>15</v>
      </c>
      <c r="J394">
        <f>SUMPRODUCT(MID(0&amp;feed!L46,LARGE(INDEX(ISNUMBER(--MID(feed!L46,ROW($1:$25),1))*
ROW($1:$25),0),ROW($1:$25))+1,1)*10^ROW($1:$25)/10)</f>
        <v>17694</v>
      </c>
      <c r="K394">
        <f>SUMPRODUCT(MID(0&amp;feed!T46,LARGE(INDEX(ISNUMBER(--MID(feed!T46,ROW($1:$25),1))*
ROW($1:$25),0),ROW($1:$25))+1,1)*10^ROW($1:$25)/10)</f>
        <v>0</v>
      </c>
      <c r="L394" t="str">
        <f>feed!N46</f>
        <v>Arabia</v>
      </c>
      <c r="M394">
        <f>SUMPRODUCT(MID(0&amp;feed!U46,LARGE(INDEX(ISNUMBER(--MID(feed!U46,ROW($1:$25),1))*
ROW($1:$25),0),ROW($1:$25))+1,1)*10^ROW($1:$25)/10)</f>
        <v>0</v>
      </c>
      <c r="N394" t="str">
        <f>feed!O46</f>
        <v>Untapped</v>
      </c>
      <c r="O394" t="str">
        <f>feed!P46</f>
        <v>Very Powerful</v>
      </c>
      <c r="P394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34559</v>
      </c>
      <c r="Q394" s="5">
        <f>feed!V46</f>
        <v>0</v>
      </c>
      <c r="R394" t="str">
        <f>feed!S46</f>
        <v>http://blocgame.com/stats.php?id=52484</v>
      </c>
      <c r="S394" s="5" t="str">
        <f>feed!W46</f>
        <v>Gandhi-like</v>
      </c>
    </row>
    <row r="395" spans="1:19" x14ac:dyDescent="0.25">
      <c r="A395" t="str">
        <f>feed!A47</f>
        <v>Kalayaan</v>
      </c>
      <c r="B395" t="str">
        <f>feed!B47</f>
        <v>Fernindad E. Marcos</v>
      </c>
      <c r="C395" t="str">
        <f>feed!K47</f>
        <v>BAMF</v>
      </c>
      <c r="D395">
        <f>SUMPRODUCT(MID(0&amp;feed!D47,LARGE(INDEX(ISNUMBER(--MID(feed!D47,ROW($1:$25),1))*
ROW($1:$25),0),ROW($1:$25))+1,1)*10^ROW($1:$25)/10)</f>
        <v>259</v>
      </c>
      <c r="E395">
        <f>SUMPRODUCT(MID(0&amp;feed!E47,LARGE(INDEX(ISNUMBER(--MID(feed!E47,ROW($1:$25),1))*
ROW($1:$25),0),ROW($1:$25))+1,1)*10^ROW($1:$25)/10)</f>
        <v>64</v>
      </c>
      <c r="F395" t="str">
        <f>feed!F47</f>
        <v>Persian Gulf War surplus</v>
      </c>
      <c r="G395">
        <f>SUMPRODUCT(MID(0&amp;feed!G47,LARGE(INDEX(ISNUMBER(--MID(feed!G47,ROW($1:$25),1))*
ROW($1:$25),0),ROW($1:$25))+1,1)*10^ROW($1:$25)/10)</f>
        <v>11</v>
      </c>
      <c r="H395" t="str">
        <f>feed!H47</f>
        <v>Elite</v>
      </c>
      <c r="I395">
        <f>SUMPRODUCT(MID(0&amp;feed!I47,LARGE(INDEX(ISNUMBER(--MID(feed!I47,ROW($1:$25),1))*
ROW($1:$25),0),ROW($1:$25))+1,1)*10^ROW($1:$25)/10)</f>
        <v>2</v>
      </c>
      <c r="J395">
        <f>SUMPRODUCT(MID(0&amp;feed!L47,LARGE(INDEX(ISNUMBER(--MID(feed!L47,ROW($1:$25),1))*
ROW($1:$25),0),ROW($1:$25))+1,1)*10^ROW($1:$25)/10)</f>
        <v>17577</v>
      </c>
      <c r="K395">
        <f>SUMPRODUCT(MID(0&amp;feed!T47,LARGE(INDEX(ISNUMBER(--MID(feed!T47,ROW($1:$25),1))*
ROW($1:$25),0),ROW($1:$25))+1,1)*10^ROW($1:$25)/10)</f>
        <v>0</v>
      </c>
      <c r="L395" t="str">
        <f>feed!N47</f>
        <v>Pacific Rim</v>
      </c>
      <c r="M395">
        <f>SUMPRODUCT(MID(0&amp;feed!U47,LARGE(INDEX(ISNUMBER(--MID(feed!U47,ROW($1:$25),1))*
ROW($1:$25),0),ROW($1:$25))+1,1)*10^ROW($1:$25)/10)</f>
        <v>0</v>
      </c>
      <c r="N395">
        <f>feed!O47</f>
        <v>0</v>
      </c>
      <c r="O395" t="str">
        <f>feed!P47</f>
        <v>Very Powerful</v>
      </c>
      <c r="P395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79555</v>
      </c>
      <c r="Q395" s="5">
        <f>feed!V47</f>
        <v>0</v>
      </c>
      <c r="R395" t="str">
        <f>feed!S47</f>
        <v>http://blocgame.com/stats.php?id=52349</v>
      </c>
      <c r="S395" s="5" t="str">
        <f>feed!W47</f>
        <v>Gandhi-like</v>
      </c>
    </row>
    <row r="396" spans="1:19" x14ac:dyDescent="0.25">
      <c r="A396" t="str">
        <f>feed!A49</f>
        <v>Kajima</v>
      </c>
      <c r="B396" t="str">
        <f>feed!B49</f>
        <v>Angelus</v>
      </c>
      <c r="C396" t="str">
        <f>feed!K49</f>
        <v>Brotherhood of Nod</v>
      </c>
      <c r="D396">
        <f>SUMPRODUCT(MID(0&amp;feed!D49,LARGE(INDEX(ISNUMBER(--MID(feed!D49,ROW($1:$25),1))*
ROW($1:$25),0),ROW($1:$25))+1,1)*10^ROW($1:$25)/10)</f>
        <v>278</v>
      </c>
      <c r="E396">
        <f>SUMPRODUCT(MID(0&amp;feed!E49,LARGE(INDEX(ISNUMBER(--MID(feed!E49,ROW($1:$25),1))*
ROW($1:$25),0),ROW($1:$25))+1,1)*10^ROW($1:$25)/10)</f>
        <v>33</v>
      </c>
      <c r="F396" t="str">
        <f>feed!F49</f>
        <v>Almost Modern</v>
      </c>
      <c r="G396">
        <f>SUMPRODUCT(MID(0&amp;feed!G49,LARGE(INDEX(ISNUMBER(--MID(feed!G49,ROW($1:$25),1))*
ROW($1:$25),0),ROW($1:$25))+1,1)*10^ROW($1:$25)/10)</f>
        <v>14</v>
      </c>
      <c r="H396" t="str">
        <f>feed!H49</f>
        <v>Elite</v>
      </c>
      <c r="I396">
        <f>SUMPRODUCT(MID(0&amp;feed!I49,LARGE(INDEX(ISNUMBER(--MID(feed!I49,ROW($1:$25),1))*
ROW($1:$25),0),ROW($1:$25))+1,1)*10^ROW($1:$25)/10)</f>
        <v>12</v>
      </c>
      <c r="J396">
        <f>SUMPRODUCT(MID(0&amp;feed!L49,LARGE(INDEX(ISNUMBER(--MID(feed!L49,ROW($1:$25),1))*
ROW($1:$25),0),ROW($1:$25))+1,1)*10^ROW($1:$25)/10)</f>
        <v>17352</v>
      </c>
      <c r="K396">
        <f>SUMPRODUCT(MID(0&amp;feed!T49,LARGE(INDEX(ISNUMBER(--MID(feed!T49,ROW($1:$25),1))*
ROW($1:$25),0),ROW($1:$25))+1,1)*10^ROW($1:$25)/10)</f>
        <v>0</v>
      </c>
      <c r="L396" t="str">
        <f>feed!N49</f>
        <v>Pacific Rim</v>
      </c>
      <c r="M396">
        <f>SUMPRODUCT(MID(0&amp;feed!U49,LARGE(INDEX(ISNUMBER(--MID(feed!U49,ROW($1:$25),1))*
ROW($1:$25),0),ROW($1:$25))+1,1)*10^ROW($1:$25)/10)</f>
        <v>0</v>
      </c>
      <c r="N396" t="str">
        <f>feed!O49</f>
        <v>Untapped</v>
      </c>
      <c r="O396" t="str">
        <f>feed!P49</f>
        <v>Very Powerful</v>
      </c>
      <c r="P396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48262</v>
      </c>
      <c r="Q396" s="5">
        <f>feed!V49</f>
        <v>0</v>
      </c>
      <c r="R396" t="str">
        <f>feed!S49</f>
        <v>http://blocgame.com/stats.php?id=46908</v>
      </c>
      <c r="S396" s="5" t="str">
        <f>feed!W49</f>
        <v>Gandhi-like</v>
      </c>
    </row>
    <row r="397" spans="1:19" x14ac:dyDescent="0.25">
      <c r="A397" t="str">
        <f>feed!A50</f>
        <v>Deponia</v>
      </c>
      <c r="B397" t="str">
        <f>feed!B50</f>
        <v>PYZILEND</v>
      </c>
      <c r="C397" t="str">
        <f>feed!K50</f>
        <v>BAMF</v>
      </c>
      <c r="D397">
        <f>SUMPRODUCT(MID(0&amp;feed!D50,LARGE(INDEX(ISNUMBER(--MID(feed!D50,ROW($1:$25),1))*
ROW($1:$25),0),ROW($1:$25))+1,1)*10^ROW($1:$25)/10)</f>
        <v>258</v>
      </c>
      <c r="E397">
        <f>SUMPRODUCT(MID(0&amp;feed!E50,LARGE(INDEX(ISNUMBER(--MID(feed!E50,ROW($1:$25),1))*
ROW($1:$25),0),ROW($1:$25))+1,1)*10^ROW($1:$25)/10)</f>
        <v>28</v>
      </c>
      <c r="F397" t="str">
        <f>feed!F50</f>
        <v>Persian Gulf War surplus</v>
      </c>
      <c r="G397">
        <f>SUMPRODUCT(MID(0&amp;feed!G50,LARGE(INDEX(ISNUMBER(--MID(feed!G50,ROW($1:$25),1))*
ROW($1:$25),0),ROW($1:$25))+1,1)*10^ROW($1:$25)/10)</f>
        <v>13</v>
      </c>
      <c r="H397" t="str">
        <f>feed!H50</f>
        <v>Elite</v>
      </c>
      <c r="I397">
        <f>SUMPRODUCT(MID(0&amp;feed!I50,LARGE(INDEX(ISNUMBER(--MID(feed!I50,ROW($1:$25),1))*
ROW($1:$25),0),ROW($1:$25))+1,1)*10^ROW($1:$25)/10)</f>
        <v>12</v>
      </c>
      <c r="J397">
        <f>SUMPRODUCT(MID(0&amp;feed!L50,LARGE(INDEX(ISNUMBER(--MID(feed!L50,ROW($1:$25),1))*
ROW($1:$25),0),ROW($1:$25))+1,1)*10^ROW($1:$25)/10)</f>
        <v>17341</v>
      </c>
      <c r="K397">
        <f>SUMPRODUCT(MID(0&amp;feed!T50,LARGE(INDEX(ISNUMBER(--MID(feed!T50,ROW($1:$25),1))*
ROW($1:$25),0),ROW($1:$25))+1,1)*10^ROW($1:$25)/10)</f>
        <v>0</v>
      </c>
      <c r="L397" t="str">
        <f>feed!N50</f>
        <v>China</v>
      </c>
      <c r="M397">
        <f>SUMPRODUCT(MID(0&amp;feed!U50,LARGE(INDEX(ISNUMBER(--MID(feed!U50,ROW($1:$25),1))*
ROW($1:$25),0),ROW($1:$25))+1,1)*10^ROW($1:$25)/10)</f>
        <v>0</v>
      </c>
      <c r="N397" t="str">
        <f>feed!O50</f>
        <v>Untapped</v>
      </c>
      <c r="O397" t="str">
        <f>feed!P50</f>
        <v>Very Powerful</v>
      </c>
      <c r="P397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41102</v>
      </c>
      <c r="Q397" s="5">
        <f>feed!V50</f>
        <v>0</v>
      </c>
      <c r="R397" t="str">
        <f>feed!S50</f>
        <v>http://blocgame.com/stats.php?id=54760</v>
      </c>
      <c r="S397" s="5" t="str">
        <f>feed!W50</f>
        <v>Gandhi-like</v>
      </c>
    </row>
    <row r="398" spans="1:19" x14ac:dyDescent="0.25">
      <c r="A398" t="str">
        <f>feed!A52</f>
        <v>Skeenation</v>
      </c>
      <c r="B398" t="str">
        <f>feed!B52</f>
        <v>David Tomanka</v>
      </c>
      <c r="C398" t="str">
        <f>feed!K52</f>
        <v>BAMF</v>
      </c>
      <c r="D398">
        <f>SUMPRODUCT(MID(0&amp;feed!D52,LARGE(INDEX(ISNUMBER(--MID(feed!D52,ROW($1:$25),1))*
ROW($1:$25),0),ROW($1:$25))+1,1)*10^ROW($1:$25)/10)</f>
        <v>151</v>
      </c>
      <c r="E398">
        <f>SUMPRODUCT(MID(0&amp;feed!E52,LARGE(INDEX(ISNUMBER(--MID(feed!E52,ROW($1:$25),1))*
ROW($1:$25),0),ROW($1:$25))+1,1)*10^ROW($1:$25)/10)</f>
        <v>54</v>
      </c>
      <c r="F398" t="str">
        <f>feed!F52</f>
        <v>Persian Gulf War surplus</v>
      </c>
      <c r="G398">
        <f>SUMPRODUCT(MID(0&amp;feed!G52,LARGE(INDEX(ISNUMBER(--MID(feed!G52,ROW($1:$25),1))*
ROW($1:$25),0),ROW($1:$25))+1,1)*10^ROW($1:$25)/10)</f>
        <v>5</v>
      </c>
      <c r="H398" t="str">
        <f>feed!H52</f>
        <v>Elite</v>
      </c>
      <c r="I398">
        <f>SUMPRODUCT(MID(0&amp;feed!I52,LARGE(INDEX(ISNUMBER(--MID(feed!I52,ROW($1:$25),1))*
ROW($1:$25),0),ROW($1:$25))+1,1)*10^ROW($1:$25)/10)</f>
        <v>188</v>
      </c>
      <c r="J398">
        <f>SUMPRODUCT(MID(0&amp;feed!L52,LARGE(INDEX(ISNUMBER(--MID(feed!L52,ROW($1:$25),1))*
ROW($1:$25),0),ROW($1:$25))+1,1)*10^ROW($1:$25)/10)</f>
        <v>17037</v>
      </c>
      <c r="K398">
        <f>SUMPRODUCT(MID(0&amp;feed!T52,LARGE(INDEX(ISNUMBER(--MID(feed!T52,ROW($1:$25),1))*
ROW($1:$25),0),ROW($1:$25))+1,1)*10^ROW($1:$25)/10)</f>
        <v>0</v>
      </c>
      <c r="L398" t="str">
        <f>feed!N52</f>
        <v>Southern Cone</v>
      </c>
      <c r="M398">
        <f>SUMPRODUCT(MID(0&amp;feed!U52,LARGE(INDEX(ISNUMBER(--MID(feed!U52,ROW($1:$25),1))*
ROW($1:$25),0),ROW($1:$25))+1,1)*10^ROW($1:$25)/10)</f>
        <v>0</v>
      </c>
      <c r="N398" t="str">
        <f>feed!O52</f>
        <v>Untapped</v>
      </c>
      <c r="O398" t="str">
        <f>feed!P52</f>
        <v>Very Powerful</v>
      </c>
      <c r="P398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41581</v>
      </c>
      <c r="Q398" s="5">
        <f>feed!V52</f>
        <v>0</v>
      </c>
      <c r="R398" t="str">
        <f>feed!S52</f>
        <v>http://blocgame.com/stats.php?id=40443</v>
      </c>
      <c r="S398" s="5" t="str">
        <f>feed!W52</f>
        <v>Gandhi-like</v>
      </c>
    </row>
    <row r="399" spans="1:19" x14ac:dyDescent="0.25">
      <c r="A399" t="str">
        <f>feed!A55</f>
        <v>Biji Kurdistan</v>
      </c>
      <c r="B399" t="str">
        <f>feed!B55</f>
        <v>Myron2point0</v>
      </c>
      <c r="C399" t="str">
        <f>feed!K55</f>
        <v>Brotherhood of Nod</v>
      </c>
      <c r="D399">
        <f>SUMPRODUCT(MID(0&amp;feed!D55,LARGE(INDEX(ISNUMBER(--MID(feed!D55,ROW($1:$25),1))*
ROW($1:$25),0),ROW($1:$25))+1,1)*10^ROW($1:$25)/10)</f>
        <v>227</v>
      </c>
      <c r="E399">
        <f>SUMPRODUCT(MID(0&amp;feed!E55,LARGE(INDEX(ISNUMBER(--MID(feed!E55,ROW($1:$25),1))*
ROW($1:$25),0),ROW($1:$25))+1,1)*10^ROW($1:$25)/10)</f>
        <v>44</v>
      </c>
      <c r="F399" t="str">
        <f>feed!F55</f>
        <v>Persian Gulf War surplus</v>
      </c>
      <c r="G399">
        <f>SUMPRODUCT(MID(0&amp;feed!G55,LARGE(INDEX(ISNUMBER(--MID(feed!G55,ROW($1:$25),1))*
ROW($1:$25),0),ROW($1:$25))+1,1)*10^ROW($1:$25)/10)</f>
        <v>10</v>
      </c>
      <c r="H399" t="str">
        <f>feed!H55</f>
        <v>Poor</v>
      </c>
      <c r="I399">
        <f>SUMPRODUCT(MID(0&amp;feed!I55,LARGE(INDEX(ISNUMBER(--MID(feed!I55,ROW($1:$25),1))*
ROW($1:$25),0),ROW($1:$25))+1,1)*10^ROW($1:$25)/10)</f>
        <v>125</v>
      </c>
      <c r="J399">
        <f>SUMPRODUCT(MID(0&amp;feed!L55,LARGE(INDEX(ISNUMBER(--MID(feed!L55,ROW($1:$25),1))*
ROW($1:$25),0),ROW($1:$25))+1,1)*10^ROW($1:$25)/10)</f>
        <v>16674</v>
      </c>
      <c r="K399">
        <f>SUMPRODUCT(MID(0&amp;feed!T55,LARGE(INDEX(ISNUMBER(--MID(feed!T55,ROW($1:$25),1))*
ROW($1:$25),0),ROW($1:$25))+1,1)*10^ROW($1:$25)/10)</f>
        <v>0</v>
      </c>
      <c r="L399" t="str">
        <f>feed!N55</f>
        <v>Mesopotamia</v>
      </c>
      <c r="M399">
        <f>SUMPRODUCT(MID(0&amp;feed!U55,LARGE(INDEX(ISNUMBER(--MID(feed!U55,ROW($1:$25),1))*
ROW($1:$25),0),ROW($1:$25))+1,1)*10^ROW($1:$25)/10)</f>
        <v>0</v>
      </c>
      <c r="N399" t="str">
        <f>feed!O55</f>
        <v>Untapped</v>
      </c>
      <c r="O399" t="str">
        <f>feed!P55</f>
        <v>Very Powerful</v>
      </c>
      <c r="P399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64978</v>
      </c>
      <c r="Q399" s="5">
        <f>feed!V55</f>
        <v>0</v>
      </c>
      <c r="R399" t="str">
        <f>feed!S55</f>
        <v>http://blocgame.com/stats.php?id=52906</v>
      </c>
      <c r="S399" s="5" t="str">
        <f>feed!W55</f>
        <v>Gandhi-like</v>
      </c>
    </row>
    <row r="400" spans="1:19" x14ac:dyDescent="0.25">
      <c r="A400" t="str">
        <f>feed!A58</f>
        <v>New-Rhodesia</v>
      </c>
      <c r="B400" t="str">
        <f>feed!B58</f>
        <v>Tito Van Ronnk</v>
      </c>
      <c r="C400" t="str">
        <f>feed!K58</f>
        <v>Inter/pol/</v>
      </c>
      <c r="D400">
        <f>SUMPRODUCT(MID(0&amp;feed!D58,LARGE(INDEX(ISNUMBER(--MID(feed!D58,ROW($1:$25),1))*
ROW($1:$25),0),ROW($1:$25))+1,1)*10^ROW($1:$25)/10)</f>
        <v>190</v>
      </c>
      <c r="E400">
        <f>SUMPRODUCT(MID(0&amp;feed!E58,LARGE(INDEX(ISNUMBER(--MID(feed!E58,ROW($1:$25),1))*
ROW($1:$25),0),ROW($1:$25))+1,1)*10^ROW($1:$25)/10)</f>
        <v>25</v>
      </c>
      <c r="F400" t="str">
        <f>feed!F58</f>
        <v>Persian Gulf War surplus</v>
      </c>
      <c r="G400">
        <f>SUMPRODUCT(MID(0&amp;feed!G58,LARGE(INDEX(ISNUMBER(--MID(feed!G58,ROW($1:$25),1))*
ROW($1:$25),0),ROW($1:$25))+1,1)*10^ROW($1:$25)/10)</f>
        <v>8</v>
      </c>
      <c r="H400" t="str">
        <f>feed!H58</f>
        <v>Good</v>
      </c>
      <c r="I400">
        <f>SUMPRODUCT(MID(0&amp;feed!I58,LARGE(INDEX(ISNUMBER(--MID(feed!I58,ROW($1:$25),1))*
ROW($1:$25),0),ROW($1:$25))+1,1)*10^ROW($1:$25)/10)</f>
        <v>45</v>
      </c>
      <c r="J400">
        <f>SUMPRODUCT(MID(0&amp;feed!L58,LARGE(INDEX(ISNUMBER(--MID(feed!L58,ROW($1:$25),1))*
ROW($1:$25),0),ROW($1:$25))+1,1)*10^ROW($1:$25)/10)</f>
        <v>16213</v>
      </c>
      <c r="K400">
        <f>SUMPRODUCT(MID(0&amp;feed!T58,LARGE(INDEX(ISNUMBER(--MID(feed!T58,ROW($1:$25),1))*
ROW($1:$25),0),ROW($1:$25))+1,1)*10^ROW($1:$25)/10)</f>
        <v>0</v>
      </c>
      <c r="L400" t="str">
        <f>feed!N58</f>
        <v>East Africa</v>
      </c>
      <c r="M400">
        <f>SUMPRODUCT(MID(0&amp;feed!U58,LARGE(INDEX(ISNUMBER(--MID(feed!U58,ROW($1:$25),1))*
ROW($1:$25),0),ROW($1:$25))+1,1)*10^ROW($1:$25)/10)</f>
        <v>1</v>
      </c>
      <c r="N400" t="str">
        <f>feed!O58</f>
        <v>Untapped</v>
      </c>
      <c r="O400" t="str">
        <f>feed!P58</f>
        <v>Very Powerful</v>
      </c>
      <c r="P400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400" s="5">
        <f>feed!V58</f>
        <v>0</v>
      </c>
      <c r="R400" t="str">
        <f>feed!S58</f>
        <v>http://blocgame.com/stats.php?id=49249</v>
      </c>
      <c r="S400" s="5" t="str">
        <f>feed!W58</f>
        <v>Gandhi-like</v>
      </c>
    </row>
    <row r="401" spans="1:19" x14ac:dyDescent="0.25">
      <c r="A401" t="str">
        <f>feed!A57</f>
        <v>Greekrules</v>
      </c>
      <c r="B401" t="str">
        <f>feed!B57</f>
        <v>General Humphreys</v>
      </c>
      <c r="C401" t="str">
        <f>feed!K57</f>
        <v>BAMF</v>
      </c>
      <c r="D401">
        <f>SUMPRODUCT(MID(0&amp;feed!D57,LARGE(INDEX(ISNUMBER(--MID(feed!D57,ROW($1:$25),1))*
ROW($1:$25),0),ROW($1:$25))+1,1)*10^ROW($1:$25)/10)</f>
        <v>359</v>
      </c>
      <c r="E401">
        <f>SUMPRODUCT(MID(0&amp;feed!E57,LARGE(INDEX(ISNUMBER(--MID(feed!E57,ROW($1:$25),1))*
ROW($1:$25),0),ROW($1:$25))+1,1)*10^ROW($1:$25)/10)</f>
        <v>51</v>
      </c>
      <c r="F401" t="str">
        <f>feed!F57</f>
        <v>Advanced</v>
      </c>
      <c r="G401">
        <f>SUMPRODUCT(MID(0&amp;feed!G57,LARGE(INDEX(ISNUMBER(--MID(feed!G57,ROW($1:$25),1))*
ROW($1:$25),0),ROW($1:$25))+1,1)*10^ROW($1:$25)/10)</f>
        <v>17</v>
      </c>
      <c r="H401" t="str">
        <f>feed!H57</f>
        <v>Elite</v>
      </c>
      <c r="I401">
        <f>SUMPRODUCT(MID(0&amp;feed!I57,LARGE(INDEX(ISNUMBER(--MID(feed!I57,ROW($1:$25),1))*
ROW($1:$25),0),ROW($1:$25))+1,1)*10^ROW($1:$25)/10)</f>
        <v>8</v>
      </c>
      <c r="J401">
        <f>SUMPRODUCT(MID(0&amp;feed!L57,LARGE(INDEX(ISNUMBER(--MID(feed!L57,ROW($1:$25),1))*
ROW($1:$25),0),ROW($1:$25))+1,1)*10^ROW($1:$25)/10)</f>
        <v>16173</v>
      </c>
      <c r="K401">
        <f>SUMPRODUCT(MID(0&amp;feed!T57,LARGE(INDEX(ISNUMBER(--MID(feed!T57,ROW($1:$25),1))*
ROW($1:$25),0),ROW($1:$25))+1,1)*10^ROW($1:$25)/10)</f>
        <v>0</v>
      </c>
      <c r="L401" t="str">
        <f>feed!N57</f>
        <v>Arabia</v>
      </c>
      <c r="M401">
        <f>SUMPRODUCT(MID(0&amp;feed!U57,LARGE(INDEX(ISNUMBER(--MID(feed!U57,ROW($1:$25),1))*
ROW($1:$25),0),ROW($1:$25))+1,1)*10^ROW($1:$25)/10)</f>
        <v>0</v>
      </c>
      <c r="N401" t="str">
        <f>feed!O57</f>
        <v>Untapped</v>
      </c>
      <c r="O401" t="str">
        <f>feed!P57</f>
        <v>Very Powerful</v>
      </c>
      <c r="P401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85841</v>
      </c>
      <c r="Q401" s="5">
        <f>feed!V57</f>
        <v>0</v>
      </c>
      <c r="R401" t="str">
        <f>feed!S57</f>
        <v>http://blocgame.com/stats.php?id=43351</v>
      </c>
      <c r="S401" s="5" t="str">
        <f>feed!W57</f>
        <v>Gandhi-like</v>
      </c>
    </row>
    <row r="402" spans="1:19" x14ac:dyDescent="0.25">
      <c r="A402" t="str">
        <f>feed!A59</f>
        <v>Crimea</v>
      </c>
      <c r="B402" t="str">
        <f>feed!B59</f>
        <v>Hayro Khan</v>
      </c>
      <c r="C402" t="str">
        <f>feed!K59</f>
        <v>BAMF</v>
      </c>
      <c r="D402">
        <f>SUMPRODUCT(MID(0&amp;feed!D59,LARGE(INDEX(ISNUMBER(--MID(feed!D59,ROW($1:$25),1))*
ROW($1:$25),0),ROW($1:$25))+1,1)*10^ROW($1:$25)/10)</f>
        <v>138</v>
      </c>
      <c r="E402">
        <f>SUMPRODUCT(MID(0&amp;feed!E59,LARGE(INDEX(ISNUMBER(--MID(feed!E59,ROW($1:$25),1))*
ROW($1:$25),0),ROW($1:$25))+1,1)*10^ROW($1:$25)/10)</f>
        <v>42</v>
      </c>
      <c r="F402" t="str">
        <f>feed!F59</f>
        <v>Persian Gulf War surplus</v>
      </c>
      <c r="G402">
        <f>SUMPRODUCT(MID(0&amp;feed!G59,LARGE(INDEX(ISNUMBER(--MID(feed!G59,ROW($1:$25),1))*
ROW($1:$25),0),ROW($1:$25))+1,1)*10^ROW($1:$25)/10)</f>
        <v>6</v>
      </c>
      <c r="H402" t="str">
        <f>feed!H59</f>
        <v>Standard</v>
      </c>
      <c r="I402">
        <f>SUMPRODUCT(MID(0&amp;feed!I59,LARGE(INDEX(ISNUMBER(--MID(feed!I59,ROW($1:$25),1))*
ROW($1:$25),0),ROW($1:$25))+1,1)*10^ROW($1:$25)/10)</f>
        <v>15</v>
      </c>
      <c r="J402">
        <f>SUMPRODUCT(MID(0&amp;feed!L59,LARGE(INDEX(ISNUMBER(--MID(feed!L59,ROW($1:$25),1))*
ROW($1:$25),0),ROW($1:$25))+1,1)*10^ROW($1:$25)/10)</f>
        <v>16119</v>
      </c>
      <c r="K402">
        <f>SUMPRODUCT(MID(0&amp;feed!T59,LARGE(INDEX(ISNUMBER(--MID(feed!T59,ROW($1:$25),1))*
ROW($1:$25),0),ROW($1:$25))+1,1)*10^ROW($1:$25)/10)</f>
        <v>0</v>
      </c>
      <c r="L402" t="str">
        <f>feed!N59</f>
        <v>Atlas</v>
      </c>
      <c r="M402">
        <f>SUMPRODUCT(MID(0&amp;feed!U59,LARGE(INDEX(ISNUMBER(--MID(feed!U59,ROW($1:$25),1))*
ROW($1:$25),0),ROW($1:$25))+1,1)*10^ROW($1:$25)/10)</f>
        <v>0</v>
      </c>
      <c r="N402" t="str">
        <f>feed!O59</f>
        <v>Untapped</v>
      </c>
      <c r="O402" t="str">
        <f>feed!P59</f>
        <v>Very Powerful</v>
      </c>
      <c r="P402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30742</v>
      </c>
      <c r="Q402" s="5">
        <f>feed!V59</f>
        <v>0.05</v>
      </c>
      <c r="R402" t="str">
        <f>feed!S59</f>
        <v>http://blocgame.com/stats.php?id=2570</v>
      </c>
      <c r="S402" s="5" t="str">
        <f>feed!W59</f>
        <v>Gandhi-like</v>
      </c>
    </row>
    <row r="403" spans="1:19" x14ac:dyDescent="0.25">
      <c r="A403" t="str">
        <f>feed!A60</f>
        <v>OnlyJuanOvue</v>
      </c>
      <c r="B403" t="str">
        <f>feed!B60</f>
        <v>BigGuyBane</v>
      </c>
      <c r="C403" t="str">
        <f>feed!K60</f>
        <v>Wreckage brothers</v>
      </c>
      <c r="D403">
        <f>SUMPRODUCT(MID(0&amp;feed!D60,LARGE(INDEX(ISNUMBER(--MID(feed!D60,ROW($1:$25),1))*
ROW($1:$25),0),ROW($1:$25))+1,1)*10^ROW($1:$25)/10)</f>
        <v>241</v>
      </c>
      <c r="E403">
        <f>SUMPRODUCT(MID(0&amp;feed!E60,LARGE(INDEX(ISNUMBER(--MID(feed!E60,ROW($1:$25),1))*
ROW($1:$25),0),ROW($1:$25))+1,1)*10^ROW($1:$25)/10)</f>
        <v>53</v>
      </c>
      <c r="F403" t="str">
        <f>feed!F60</f>
        <v>Persian Gulf War surplus</v>
      </c>
      <c r="G403">
        <f>SUMPRODUCT(MID(0&amp;feed!G60,LARGE(INDEX(ISNUMBER(--MID(feed!G60,ROW($1:$25),1))*
ROW($1:$25),0),ROW($1:$25))+1,1)*10^ROW($1:$25)/10)</f>
        <v>13</v>
      </c>
      <c r="H403" t="str">
        <f>feed!H60</f>
        <v>Elite</v>
      </c>
      <c r="I403">
        <f>SUMPRODUCT(MID(0&amp;feed!I60,LARGE(INDEX(ISNUMBER(--MID(feed!I60,ROW($1:$25),1))*
ROW($1:$25),0),ROW($1:$25))+1,1)*10^ROW($1:$25)/10)</f>
        <v>5</v>
      </c>
      <c r="J403">
        <f>SUMPRODUCT(MID(0&amp;feed!L60,LARGE(INDEX(ISNUMBER(--MID(feed!L60,ROW($1:$25),1))*
ROW($1:$25),0),ROW($1:$25))+1,1)*10^ROW($1:$25)/10)</f>
        <v>15969</v>
      </c>
      <c r="K403">
        <f>SUMPRODUCT(MID(0&amp;feed!T60,LARGE(INDEX(ISNUMBER(--MID(feed!T60,ROW($1:$25),1))*
ROW($1:$25),0),ROW($1:$25))+1,1)*10^ROW($1:$25)/10)</f>
        <v>0</v>
      </c>
      <c r="L403" t="str">
        <f>feed!N60</f>
        <v>Arabia</v>
      </c>
      <c r="M403">
        <f>SUMPRODUCT(MID(0&amp;feed!U60,LARGE(INDEX(ISNUMBER(--MID(feed!U60,ROW($1:$25),1))*
ROW($1:$25),0),ROW($1:$25))+1,1)*10^ROW($1:$25)/10)</f>
        <v>0</v>
      </c>
      <c r="N403" t="str">
        <f>feed!O60</f>
        <v>Untapped</v>
      </c>
      <c r="O403" t="str">
        <f>feed!P60</f>
        <v>Very Powerful</v>
      </c>
      <c r="P403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68339</v>
      </c>
      <c r="Q403" s="5">
        <f>feed!V60</f>
        <v>0</v>
      </c>
      <c r="R403" t="str">
        <f>feed!S60</f>
        <v>http://blocgame.com/stats.php?id=52889</v>
      </c>
      <c r="S403" s="5" t="str">
        <f>feed!W60</f>
        <v>Gandhi-like</v>
      </c>
    </row>
    <row r="404" spans="1:19" x14ac:dyDescent="0.25">
      <c r="A404" t="str">
        <f>feed!A53</f>
        <v>Robots</v>
      </c>
      <c r="B404" t="str">
        <f>feed!B53</f>
        <v>stormbot28</v>
      </c>
      <c r="C404" t="str">
        <f>feed!K53</f>
        <v>Wreckage brothers</v>
      </c>
      <c r="D404">
        <f>SUMPRODUCT(MID(0&amp;feed!D53,LARGE(INDEX(ISNUMBER(--MID(feed!D53,ROW($1:$25),1))*
ROW($1:$25),0),ROW($1:$25))+1,1)*10^ROW($1:$25)/10)</f>
        <v>162</v>
      </c>
      <c r="E404">
        <f>SUMPRODUCT(MID(0&amp;feed!E53,LARGE(INDEX(ISNUMBER(--MID(feed!E53,ROW($1:$25),1))*
ROW($1:$25),0),ROW($1:$25))+1,1)*10^ROW($1:$25)/10)</f>
        <v>31</v>
      </c>
      <c r="F404" t="str">
        <f>feed!F53</f>
        <v>Almost Modern</v>
      </c>
      <c r="G404">
        <f>SUMPRODUCT(MID(0&amp;feed!G53,LARGE(INDEX(ISNUMBER(--MID(feed!G53,ROW($1:$25),1))*
ROW($1:$25),0),ROW($1:$25))+1,1)*10^ROW($1:$25)/10)</f>
        <v>11</v>
      </c>
      <c r="H404" t="str">
        <f>feed!H53</f>
        <v>Elite</v>
      </c>
      <c r="I404">
        <f>SUMPRODUCT(MID(0&amp;feed!I53,LARGE(INDEX(ISNUMBER(--MID(feed!I53,ROW($1:$25),1))*
ROW($1:$25),0),ROW($1:$25))+1,1)*10^ROW($1:$25)/10)</f>
        <v>1</v>
      </c>
      <c r="J404">
        <f>SUMPRODUCT(MID(0&amp;feed!L53,LARGE(INDEX(ISNUMBER(--MID(feed!L53,ROW($1:$25),1))*
ROW($1:$25),0),ROW($1:$25))+1,1)*10^ROW($1:$25)/10)</f>
        <v>15929</v>
      </c>
      <c r="K404">
        <f>SUMPRODUCT(MID(0&amp;feed!T53,LARGE(INDEX(ISNUMBER(--MID(feed!T53,ROW($1:$25),1))*
ROW($1:$25),0),ROW($1:$25))+1,1)*10^ROW($1:$25)/10)</f>
        <v>0</v>
      </c>
      <c r="L404" t="str">
        <f>feed!N53</f>
        <v>Caribbean</v>
      </c>
      <c r="M404">
        <f>SUMPRODUCT(MID(0&amp;feed!U53,LARGE(INDEX(ISNUMBER(--MID(feed!U53,ROW($1:$25),1))*
ROW($1:$25),0),ROW($1:$25))+1,1)*10^ROW($1:$25)/10)</f>
        <v>0</v>
      </c>
      <c r="N404" t="str">
        <f>feed!O53</f>
        <v>Untapped</v>
      </c>
      <c r="O404" t="str">
        <f>feed!P53</f>
        <v>Very Powerful</v>
      </c>
      <c r="P404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54846</v>
      </c>
      <c r="Q404" s="5">
        <f>feed!V53</f>
        <v>0</v>
      </c>
      <c r="R404" t="str">
        <f>feed!S53</f>
        <v>http://blocgame.com/stats.php?id=40242</v>
      </c>
      <c r="S404" s="5" t="str">
        <f>feed!W53</f>
        <v>Gandhi-like</v>
      </c>
    </row>
    <row r="405" spans="1:19" x14ac:dyDescent="0.25">
      <c r="A405" t="str">
        <f>feed!A56</f>
        <v>Vizio</v>
      </c>
      <c r="B405" t="str">
        <f>feed!B56</f>
        <v>linkbro</v>
      </c>
      <c r="C405" t="str">
        <f>feed!K56</f>
        <v>BAMF</v>
      </c>
      <c r="D405">
        <f>SUMPRODUCT(MID(0&amp;feed!D56,LARGE(INDEX(ISNUMBER(--MID(feed!D56,ROW($1:$25),1))*
ROW($1:$25),0),ROW($1:$25))+1,1)*10^ROW($1:$25)/10)</f>
        <v>200</v>
      </c>
      <c r="E405">
        <f>SUMPRODUCT(MID(0&amp;feed!E56,LARGE(INDEX(ISNUMBER(--MID(feed!E56,ROW($1:$25),1))*
ROW($1:$25),0),ROW($1:$25))+1,1)*10^ROW($1:$25)/10)</f>
        <v>16</v>
      </c>
      <c r="F405" t="str">
        <f>feed!F56</f>
        <v>Persian Gulf War surplus</v>
      </c>
      <c r="G405">
        <f>SUMPRODUCT(MID(0&amp;feed!G56,LARGE(INDEX(ISNUMBER(--MID(feed!G56,ROW($1:$25),1))*
ROW($1:$25),0),ROW($1:$25))+1,1)*10^ROW($1:$25)/10)</f>
        <v>8</v>
      </c>
      <c r="H405" t="str">
        <f>feed!H56</f>
        <v>Good</v>
      </c>
      <c r="I405">
        <f>SUMPRODUCT(MID(0&amp;feed!I56,LARGE(INDEX(ISNUMBER(--MID(feed!I56,ROW($1:$25),1))*
ROW($1:$25),0),ROW($1:$25))+1,1)*10^ROW($1:$25)/10)</f>
        <v>1</v>
      </c>
      <c r="J405">
        <f>SUMPRODUCT(MID(0&amp;feed!L56,LARGE(INDEX(ISNUMBER(--MID(feed!L56,ROW($1:$25),1))*
ROW($1:$25),0),ROW($1:$25))+1,1)*10^ROW($1:$25)/10)</f>
        <v>15602</v>
      </c>
      <c r="K405">
        <f>SUMPRODUCT(MID(0&amp;feed!T56,LARGE(INDEX(ISNUMBER(--MID(feed!T56,ROW($1:$25),1))*
ROW($1:$25),0),ROW($1:$25))+1,1)*10^ROW($1:$25)/10)</f>
        <v>0</v>
      </c>
      <c r="L405" t="str">
        <f>feed!N56</f>
        <v>Arabia</v>
      </c>
      <c r="M405">
        <f>SUMPRODUCT(MID(0&amp;feed!U56,LARGE(INDEX(ISNUMBER(--MID(feed!U56,ROW($1:$25),1))*
ROW($1:$25),0),ROW($1:$25))+1,1)*10^ROW($1:$25)/10)</f>
        <v>0</v>
      </c>
      <c r="N405" t="str">
        <f>feed!O56</f>
        <v>Plentiful</v>
      </c>
      <c r="O405" t="str">
        <f>feed!P56</f>
        <v>Very Powerful</v>
      </c>
      <c r="P405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43797</v>
      </c>
      <c r="Q405" s="5">
        <f>feed!V56</f>
        <v>0</v>
      </c>
      <c r="R405" t="str">
        <f>feed!S56</f>
        <v>http://blocgame.com/stats.php?id=39037</v>
      </c>
      <c r="S405" s="5" t="str">
        <f>feed!W56</f>
        <v>Gandhi-like</v>
      </c>
    </row>
    <row r="406" spans="1:19" x14ac:dyDescent="0.25">
      <c r="A406" t="str">
        <f>feed!A62</f>
        <v>Genowia</v>
      </c>
      <c r="B406" t="str">
        <f>feed!B62</f>
        <v>ThePole</v>
      </c>
      <c r="C406" t="str">
        <f>feed!K62</f>
        <v>BAMF</v>
      </c>
      <c r="D406">
        <f>SUMPRODUCT(MID(0&amp;feed!D62,LARGE(INDEX(ISNUMBER(--MID(feed!D62,ROW($1:$25),1))*
ROW($1:$25),0),ROW($1:$25))+1,1)*10^ROW($1:$25)/10)</f>
        <v>232</v>
      </c>
      <c r="E406">
        <f>SUMPRODUCT(MID(0&amp;feed!E62,LARGE(INDEX(ISNUMBER(--MID(feed!E62,ROW($1:$25),1))*
ROW($1:$25),0),ROW($1:$25))+1,1)*10^ROW($1:$25)/10)</f>
        <v>28</v>
      </c>
      <c r="F406" t="str">
        <f>feed!F62</f>
        <v>Persian Gulf War surplus</v>
      </c>
      <c r="G406">
        <f>SUMPRODUCT(MID(0&amp;feed!G62,LARGE(INDEX(ISNUMBER(--MID(feed!G62,ROW($1:$25),1))*
ROW($1:$25),0),ROW($1:$25))+1,1)*10^ROW($1:$25)/10)</f>
        <v>10</v>
      </c>
      <c r="H406" t="str">
        <f>feed!H62</f>
        <v>Standard</v>
      </c>
      <c r="I406">
        <f>SUMPRODUCT(MID(0&amp;feed!I62,LARGE(INDEX(ISNUMBER(--MID(feed!I62,ROW($1:$25),1))*
ROW($1:$25),0),ROW($1:$25))+1,1)*10^ROW($1:$25)/10)</f>
        <v>9</v>
      </c>
      <c r="J406">
        <f>SUMPRODUCT(MID(0&amp;feed!L62,LARGE(INDEX(ISNUMBER(--MID(feed!L62,ROW($1:$25),1))*
ROW($1:$25),0),ROW($1:$25))+1,1)*10^ROW($1:$25)/10)</f>
        <v>15523</v>
      </c>
      <c r="K406">
        <f>SUMPRODUCT(MID(0&amp;feed!T62,LARGE(INDEX(ISNUMBER(--MID(feed!T62,ROW($1:$25),1))*
ROW($1:$25),0),ROW($1:$25))+1,1)*10^ROW($1:$25)/10)</f>
        <v>0</v>
      </c>
      <c r="L406" t="str">
        <f>feed!N62</f>
        <v>Pacific Rim</v>
      </c>
      <c r="M406">
        <f>SUMPRODUCT(MID(0&amp;feed!U62,LARGE(INDEX(ISNUMBER(--MID(feed!U62,ROW($1:$25),1))*
ROW($1:$25),0),ROW($1:$25))+1,1)*10^ROW($1:$25)/10)</f>
        <v>0</v>
      </c>
      <c r="N406" t="str">
        <f>feed!O62</f>
        <v>Untapped</v>
      </c>
      <c r="O406" t="str">
        <f>feed!P62</f>
        <v>Very Powerful</v>
      </c>
      <c r="P406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48327</v>
      </c>
      <c r="Q406" s="5">
        <f>feed!V62</f>
        <v>0</v>
      </c>
      <c r="R406" t="str">
        <f>feed!S62</f>
        <v>http://blocgame.com/stats.php?id=50839</v>
      </c>
      <c r="S406" s="5" t="str">
        <f>feed!W62</f>
        <v>Gandhi-like</v>
      </c>
    </row>
    <row r="407" spans="1:19" x14ac:dyDescent="0.25">
      <c r="A407" t="str">
        <f>feed!A64</f>
        <v>South Park</v>
      </c>
      <c r="B407" t="str">
        <f>feed!B64</f>
        <v>cartman</v>
      </c>
      <c r="C407" t="str">
        <f>feed!K64</f>
        <v>SPQR</v>
      </c>
      <c r="D407">
        <f>SUMPRODUCT(MID(0&amp;feed!D64,LARGE(INDEX(ISNUMBER(--MID(feed!D64,ROW($1:$25),1))*
ROW($1:$25),0),ROW($1:$25))+1,1)*10^ROW($1:$25)/10)</f>
        <v>269</v>
      </c>
      <c r="E407">
        <f>SUMPRODUCT(MID(0&amp;feed!E64,LARGE(INDEX(ISNUMBER(--MID(feed!E64,ROW($1:$25),1))*
ROW($1:$25),0),ROW($1:$25))+1,1)*10^ROW($1:$25)/10)</f>
        <v>52</v>
      </c>
      <c r="F407" t="str">
        <f>feed!F64</f>
        <v>Persian Gulf War surplus</v>
      </c>
      <c r="G407">
        <f>SUMPRODUCT(MID(0&amp;feed!G64,LARGE(INDEX(ISNUMBER(--MID(feed!G64,ROW($1:$25),1))*
ROW($1:$25),0),ROW($1:$25))+1,1)*10^ROW($1:$25)/10)</f>
        <v>11</v>
      </c>
      <c r="H407" t="str">
        <f>feed!H64</f>
        <v>Elite</v>
      </c>
      <c r="I407">
        <f>SUMPRODUCT(MID(0&amp;feed!I64,LARGE(INDEX(ISNUMBER(--MID(feed!I64,ROW($1:$25),1))*
ROW($1:$25),0),ROW($1:$25))+1,1)*10^ROW($1:$25)/10)</f>
        <v>3</v>
      </c>
      <c r="J407">
        <f>SUMPRODUCT(MID(0&amp;feed!L64,LARGE(INDEX(ISNUMBER(--MID(feed!L64,ROW($1:$25),1))*
ROW($1:$25),0),ROW($1:$25))+1,1)*10^ROW($1:$25)/10)</f>
        <v>15419</v>
      </c>
      <c r="K407">
        <f>SUMPRODUCT(MID(0&amp;feed!T64,LARGE(INDEX(ISNUMBER(--MID(feed!T64,ROW($1:$25),1))*
ROW($1:$25),0),ROW($1:$25))+1,1)*10^ROW($1:$25)/10)</f>
        <v>0</v>
      </c>
      <c r="L407" t="str">
        <f>feed!N64</f>
        <v>Caribbean</v>
      </c>
      <c r="M407">
        <f>SUMPRODUCT(MID(0&amp;feed!U64,LARGE(INDEX(ISNUMBER(--MID(feed!U64,ROW($1:$25),1))*
ROW($1:$25),0),ROW($1:$25))+1,1)*10^ROW($1:$25)/10)</f>
        <v>0</v>
      </c>
      <c r="N407" t="str">
        <f>feed!O64</f>
        <v>Untapped</v>
      </c>
      <c r="O407" t="str">
        <f>feed!P64</f>
        <v>Very Powerful</v>
      </c>
      <c r="P407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51110</v>
      </c>
      <c r="Q407" s="5">
        <f>feed!V64</f>
        <v>0</v>
      </c>
      <c r="R407" t="str">
        <f>feed!S64</f>
        <v>http://blocgame.com/stats.php?id=228</v>
      </c>
      <c r="S407" s="5" t="str">
        <f>feed!W64</f>
        <v>Gandhi-like</v>
      </c>
    </row>
    <row r="408" spans="1:19" x14ac:dyDescent="0.25">
      <c r="A408" t="str">
        <f>feed!A68</f>
        <v>Iranzamin</v>
      </c>
      <c r="B408" t="str">
        <f>feed!B68</f>
        <v>Lord of War</v>
      </c>
      <c r="C408" t="str">
        <f>feed!K68</f>
        <v>Inter/pol/</v>
      </c>
      <c r="D408">
        <f>SUMPRODUCT(MID(0&amp;feed!D68,LARGE(INDEX(ISNUMBER(--MID(feed!D68,ROW($1:$25),1))*
ROW($1:$25),0),ROW($1:$25))+1,1)*10^ROW($1:$25)/10)</f>
        <v>223</v>
      </c>
      <c r="E408">
        <f>SUMPRODUCT(MID(0&amp;feed!E68,LARGE(INDEX(ISNUMBER(--MID(feed!E68,ROW($1:$25),1))*
ROW($1:$25),0),ROW($1:$25))+1,1)*10^ROW($1:$25)/10)</f>
        <v>53</v>
      </c>
      <c r="F408" t="str">
        <f>feed!F68</f>
        <v>Persian Gulf War surplus</v>
      </c>
      <c r="G408">
        <f>SUMPRODUCT(MID(0&amp;feed!G68,LARGE(INDEX(ISNUMBER(--MID(feed!G68,ROW($1:$25),1))*
ROW($1:$25),0),ROW($1:$25))+1,1)*10^ROW($1:$25)/10)</f>
        <v>10</v>
      </c>
      <c r="H408" t="str">
        <f>feed!H68</f>
        <v>Elite</v>
      </c>
      <c r="I408">
        <f>SUMPRODUCT(MID(0&amp;feed!I68,LARGE(INDEX(ISNUMBER(--MID(feed!I68,ROW($1:$25),1))*
ROW($1:$25),0),ROW($1:$25))+1,1)*10^ROW($1:$25)/10)</f>
        <v>7</v>
      </c>
      <c r="J408">
        <f>SUMPRODUCT(MID(0&amp;feed!L68,LARGE(INDEX(ISNUMBER(--MID(feed!L68,ROW($1:$25),1))*
ROW($1:$25),0),ROW($1:$25))+1,1)*10^ROW($1:$25)/10)</f>
        <v>15296</v>
      </c>
      <c r="K408">
        <f>SUMPRODUCT(MID(0&amp;feed!T68,LARGE(INDEX(ISNUMBER(--MID(feed!T68,ROW($1:$25),1))*
ROW($1:$25),0),ROW($1:$25))+1,1)*10^ROW($1:$25)/10)</f>
        <v>0</v>
      </c>
      <c r="L408" t="str">
        <f>feed!N68</f>
        <v>Persia</v>
      </c>
      <c r="M408">
        <f>SUMPRODUCT(MID(0&amp;feed!U68,LARGE(INDEX(ISNUMBER(--MID(feed!U68,ROW($1:$25),1))*
ROW($1:$25),0),ROW($1:$25))+1,1)*10^ROW($1:$25)/10)</f>
        <v>0</v>
      </c>
      <c r="N408" t="str">
        <f>feed!O68</f>
        <v>Untapped</v>
      </c>
      <c r="O408" t="str">
        <f>feed!P68</f>
        <v>Very Powerful</v>
      </c>
      <c r="P40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50924</v>
      </c>
      <c r="Q408" s="5">
        <f>feed!V68</f>
        <v>0</v>
      </c>
      <c r="R408" t="str">
        <f>feed!S68</f>
        <v>http://blocgame.com/stats.php?id=49556</v>
      </c>
      <c r="S408" s="5" t="str">
        <f>feed!W68</f>
        <v>Gandhi-like</v>
      </c>
    </row>
    <row r="409" spans="1:19" x14ac:dyDescent="0.25">
      <c r="A409" t="str">
        <f>feed!A66</f>
        <v>See Aye Eh</v>
      </c>
      <c r="B409" t="str">
        <f>feed!B66</f>
        <v>BillWilson</v>
      </c>
      <c r="C409" t="str">
        <f>feed!K66</f>
        <v>Wreckage brothers</v>
      </c>
      <c r="D409">
        <f>SUMPRODUCT(MID(0&amp;feed!D66,LARGE(INDEX(ISNUMBER(--MID(feed!D66,ROW($1:$25),1))*
ROW($1:$25),0),ROW($1:$25))+1,1)*10^ROW($1:$25)/10)</f>
        <v>329</v>
      </c>
      <c r="E409">
        <f>SUMPRODUCT(MID(0&amp;feed!E66,LARGE(INDEX(ISNUMBER(--MID(feed!E66,ROW($1:$25),1))*
ROW($1:$25),0),ROW($1:$25))+1,1)*10^ROW($1:$25)/10)</f>
        <v>68</v>
      </c>
      <c r="F409" t="str">
        <f>feed!F66</f>
        <v>Advanced</v>
      </c>
      <c r="G409">
        <f>SUMPRODUCT(MID(0&amp;feed!G66,LARGE(INDEX(ISNUMBER(--MID(feed!G66,ROW($1:$25),1))*
ROW($1:$25),0),ROW($1:$25))+1,1)*10^ROW($1:$25)/10)</f>
        <v>14</v>
      </c>
      <c r="H409" t="str">
        <f>feed!H66</f>
        <v>Elite</v>
      </c>
      <c r="I409">
        <f>SUMPRODUCT(MID(0&amp;feed!I66,LARGE(INDEX(ISNUMBER(--MID(feed!I66,ROW($1:$25),1))*
ROW($1:$25),0),ROW($1:$25))+1,1)*10^ROW($1:$25)/10)</f>
        <v>0</v>
      </c>
      <c r="J409">
        <f>SUMPRODUCT(MID(0&amp;feed!L66,LARGE(INDEX(ISNUMBER(--MID(feed!L66,ROW($1:$25),1))*
ROW($1:$25),0),ROW($1:$25))+1,1)*10^ROW($1:$25)/10)</f>
        <v>15273</v>
      </c>
      <c r="K409">
        <f>SUMPRODUCT(MID(0&amp;feed!T66,LARGE(INDEX(ISNUMBER(--MID(feed!T66,ROW($1:$25),1))*
ROW($1:$25),0),ROW($1:$25))+1,1)*10^ROW($1:$25)/10)</f>
        <v>0</v>
      </c>
      <c r="L409" t="str">
        <f>feed!N66</f>
        <v>Arabia</v>
      </c>
      <c r="M409">
        <f>SUMPRODUCT(MID(0&amp;feed!U66,LARGE(INDEX(ISNUMBER(--MID(feed!U66,ROW($1:$25),1))*
ROW($1:$25),0),ROW($1:$25))+1,1)*10^ROW($1:$25)/10)</f>
        <v>1</v>
      </c>
      <c r="N409" t="str">
        <f>feed!O66</f>
        <v>Untapped</v>
      </c>
      <c r="O409" t="str">
        <f>feed!P66</f>
        <v>Very Powerful</v>
      </c>
      <c r="P409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41039</v>
      </c>
      <c r="Q409" s="5">
        <f>feed!V66</f>
        <v>0</v>
      </c>
      <c r="R409" t="str">
        <f>feed!S66</f>
        <v>http://blocgame.com/stats.php?id=52844</v>
      </c>
      <c r="S409" s="5" t="str">
        <f>feed!W66</f>
        <v>Gandhi-like</v>
      </c>
    </row>
    <row r="410" spans="1:19" x14ac:dyDescent="0.25">
      <c r="A410" t="str">
        <f>feed!A65</f>
        <v>Krakozhia</v>
      </c>
      <c r="B410" t="str">
        <f>feed!B65</f>
        <v>Ilyich</v>
      </c>
      <c r="C410" t="str">
        <f>feed!K65</f>
        <v>Wreckage brothers</v>
      </c>
      <c r="D410">
        <f>SUMPRODUCT(MID(0&amp;feed!D65,LARGE(INDEX(ISNUMBER(--MID(feed!D65,ROW($1:$25),1))*
ROW($1:$25),0),ROW($1:$25))+1,1)*10^ROW($1:$25)/10)</f>
        <v>258</v>
      </c>
      <c r="E410">
        <f>SUMPRODUCT(MID(0&amp;feed!E65,LARGE(INDEX(ISNUMBER(--MID(feed!E65,ROW($1:$25),1))*
ROW($1:$25),0),ROW($1:$25))+1,1)*10^ROW($1:$25)/10)</f>
        <v>32</v>
      </c>
      <c r="F410" t="str">
        <f>feed!F65</f>
        <v>Persian Gulf War surplus</v>
      </c>
      <c r="G410">
        <f>SUMPRODUCT(MID(0&amp;feed!G65,LARGE(INDEX(ISNUMBER(--MID(feed!G65,ROW($1:$25),1))*
ROW($1:$25),0),ROW($1:$25))+1,1)*10^ROW($1:$25)/10)</f>
        <v>9</v>
      </c>
      <c r="H410" t="str">
        <f>feed!H65</f>
        <v>Poor</v>
      </c>
      <c r="I410">
        <f>SUMPRODUCT(MID(0&amp;feed!I65,LARGE(INDEX(ISNUMBER(--MID(feed!I65,ROW($1:$25),1))*
ROW($1:$25),0),ROW($1:$25))+1,1)*10^ROW($1:$25)/10)</f>
        <v>9</v>
      </c>
      <c r="J410">
        <f>SUMPRODUCT(MID(0&amp;feed!L65,LARGE(INDEX(ISNUMBER(--MID(feed!L65,ROW($1:$25),1))*
ROW($1:$25),0),ROW($1:$25))+1,1)*10^ROW($1:$25)/10)</f>
        <v>15272</v>
      </c>
      <c r="K410">
        <f>SUMPRODUCT(MID(0&amp;feed!T65,LARGE(INDEX(ISNUMBER(--MID(feed!T65,ROW($1:$25),1))*
ROW($1:$25),0),ROW($1:$25))+1,1)*10^ROW($1:$25)/10)</f>
        <v>0</v>
      </c>
      <c r="L410" t="str">
        <f>feed!N65</f>
        <v>China</v>
      </c>
      <c r="M410">
        <f>SUMPRODUCT(MID(0&amp;feed!U65,LARGE(INDEX(ISNUMBER(--MID(feed!U65,ROW($1:$25),1))*
ROW($1:$25),0),ROW($1:$25))+1,1)*10^ROW($1:$25)/10)</f>
        <v>0</v>
      </c>
      <c r="N410" t="str">
        <f>feed!O65</f>
        <v>Untapped</v>
      </c>
      <c r="O410" t="str">
        <f>feed!P65</f>
        <v>Very Powerful</v>
      </c>
      <c r="P410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31809</v>
      </c>
      <c r="Q410" s="5">
        <f>feed!V65</f>
        <v>0</v>
      </c>
      <c r="R410" t="str">
        <f>feed!S65</f>
        <v>http://blocgame.com/stats.php?id=39065</v>
      </c>
      <c r="S410" s="5" t="str">
        <f>feed!W65</f>
        <v>Gandhi-like</v>
      </c>
    </row>
    <row r="411" spans="1:19" x14ac:dyDescent="0.25">
      <c r="A411" t="str">
        <f>feed!A67</f>
        <v>QonoS</v>
      </c>
      <c r="B411" t="str">
        <f>feed!B67</f>
        <v>Tmonsta</v>
      </c>
      <c r="C411" t="str">
        <f>feed!K67</f>
        <v>The High Council</v>
      </c>
      <c r="D411">
        <f>SUMPRODUCT(MID(0&amp;feed!D67,LARGE(INDEX(ISNUMBER(--MID(feed!D67,ROW($1:$25),1))*
ROW($1:$25),0),ROW($1:$25))+1,1)*10^ROW($1:$25)/10)</f>
        <v>260</v>
      </c>
      <c r="E411">
        <f>SUMPRODUCT(MID(0&amp;feed!E67,LARGE(INDEX(ISNUMBER(--MID(feed!E67,ROW($1:$25),1))*
ROW($1:$25),0),ROW($1:$25))+1,1)*10^ROW($1:$25)/10)</f>
        <v>34</v>
      </c>
      <c r="F411" t="str">
        <f>feed!F67</f>
        <v>Persian Gulf War surplus</v>
      </c>
      <c r="G411">
        <f>SUMPRODUCT(MID(0&amp;feed!G67,LARGE(INDEX(ISNUMBER(--MID(feed!G67,ROW($1:$25),1))*
ROW($1:$25),0),ROW($1:$25))+1,1)*10^ROW($1:$25)/10)</f>
        <v>11</v>
      </c>
      <c r="H411" t="str">
        <f>feed!H67</f>
        <v>Good</v>
      </c>
      <c r="I411">
        <f>SUMPRODUCT(MID(0&amp;feed!I67,LARGE(INDEX(ISNUMBER(--MID(feed!I67,ROW($1:$25),1))*
ROW($1:$25),0),ROW($1:$25))+1,1)*10^ROW($1:$25)/10)</f>
        <v>0</v>
      </c>
      <c r="J411">
        <f>SUMPRODUCT(MID(0&amp;feed!L67,LARGE(INDEX(ISNUMBER(--MID(feed!L67,ROW($1:$25),1))*
ROW($1:$25),0),ROW($1:$25))+1,1)*10^ROW($1:$25)/10)</f>
        <v>15159</v>
      </c>
      <c r="K411">
        <f>SUMPRODUCT(MID(0&amp;feed!T67,LARGE(INDEX(ISNUMBER(--MID(feed!T67,ROW($1:$25),1))*
ROW($1:$25),0),ROW($1:$25))+1,1)*10^ROW($1:$25)/10)</f>
        <v>0</v>
      </c>
      <c r="L411" t="str">
        <f>feed!N67</f>
        <v>China</v>
      </c>
      <c r="M411">
        <f>SUMPRODUCT(MID(0&amp;feed!U67,LARGE(INDEX(ISNUMBER(--MID(feed!U67,ROW($1:$25),1))*
ROW($1:$25),0),ROW($1:$25))+1,1)*10^ROW($1:$25)/10)</f>
        <v>0</v>
      </c>
      <c r="N411" t="str">
        <f>feed!O67</f>
        <v>Untapped</v>
      </c>
      <c r="O411" t="str">
        <f>feed!P67</f>
        <v>Very Powerful</v>
      </c>
      <c r="P411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34576</v>
      </c>
      <c r="Q411" s="5">
        <f>feed!V67</f>
        <v>0.35</v>
      </c>
      <c r="R411" t="str">
        <f>feed!S67</f>
        <v>http://blocgame.com/stats.php?id=44539</v>
      </c>
      <c r="S411" s="5" t="str">
        <f>feed!W67</f>
        <v>Gandhi-like</v>
      </c>
    </row>
    <row r="412" spans="1:19" x14ac:dyDescent="0.25">
      <c r="A412" t="str">
        <f>feed!A70</f>
        <v>Almania</v>
      </c>
      <c r="B412" t="str">
        <f>feed!B70</f>
        <v>Almanich</v>
      </c>
      <c r="C412" t="str">
        <f>feed!K70</f>
        <v>Brotherhood of Nod</v>
      </c>
      <c r="D412">
        <f>SUMPRODUCT(MID(0&amp;feed!D70,LARGE(INDEX(ISNUMBER(--MID(feed!D70,ROW($1:$25),1))*
ROW($1:$25),0),ROW($1:$25))+1,1)*10^ROW($1:$25)/10)</f>
        <v>263</v>
      </c>
      <c r="E412">
        <f>SUMPRODUCT(MID(0&amp;feed!E70,LARGE(INDEX(ISNUMBER(--MID(feed!E70,ROW($1:$25),1))*
ROW($1:$25),0),ROW($1:$25))+1,1)*10^ROW($1:$25)/10)</f>
        <v>50</v>
      </c>
      <c r="F412" t="str">
        <f>feed!F70</f>
        <v>Persian Gulf War surplus</v>
      </c>
      <c r="G412">
        <f>SUMPRODUCT(MID(0&amp;feed!G70,LARGE(INDEX(ISNUMBER(--MID(feed!G70,ROW($1:$25),1))*
ROW($1:$25),0),ROW($1:$25))+1,1)*10^ROW($1:$25)/10)</f>
        <v>17</v>
      </c>
      <c r="H412" t="str">
        <f>feed!H70</f>
        <v>Standard</v>
      </c>
      <c r="I412">
        <f>SUMPRODUCT(MID(0&amp;feed!I70,LARGE(INDEX(ISNUMBER(--MID(feed!I70,ROW($1:$25),1))*
ROW($1:$25),0),ROW($1:$25))+1,1)*10^ROW($1:$25)/10)</f>
        <v>5</v>
      </c>
      <c r="J412">
        <f>SUMPRODUCT(MID(0&amp;feed!L70,LARGE(INDEX(ISNUMBER(--MID(feed!L70,ROW($1:$25),1))*
ROW($1:$25),0),ROW($1:$25))+1,1)*10^ROW($1:$25)/10)</f>
        <v>14871</v>
      </c>
      <c r="K412">
        <f>SUMPRODUCT(MID(0&amp;feed!T70,LARGE(INDEX(ISNUMBER(--MID(feed!T70,ROW($1:$25),1))*
ROW($1:$25),0),ROW($1:$25))+1,1)*10^ROW($1:$25)/10)</f>
        <v>0</v>
      </c>
      <c r="L412" t="str">
        <f>feed!N70</f>
        <v>China</v>
      </c>
      <c r="M412">
        <f>SUMPRODUCT(MID(0&amp;feed!U70,LARGE(INDEX(ISNUMBER(--MID(feed!U70,ROW($1:$25),1))*
ROW($1:$25),0),ROW($1:$25))+1,1)*10^ROW($1:$25)/10)</f>
        <v>0</v>
      </c>
      <c r="N412" t="str">
        <f>feed!O70</f>
        <v>Plentiful</v>
      </c>
      <c r="O412" t="str">
        <f>feed!P70</f>
        <v>Very Powerful</v>
      </c>
      <c r="P412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37527</v>
      </c>
      <c r="Q412" s="5">
        <f>feed!V70</f>
        <v>0</v>
      </c>
      <c r="R412" t="str">
        <f>feed!S70</f>
        <v>http://blocgame.com/stats.php?id=51725</v>
      </c>
      <c r="S412" s="5" t="str">
        <f>feed!W70</f>
        <v>Isolated</v>
      </c>
    </row>
    <row r="413" spans="1:19" x14ac:dyDescent="0.25">
      <c r="A413" t="str">
        <f>feed!A71</f>
        <v>Best Istan</v>
      </c>
      <c r="B413" t="str">
        <f>feed!B71</f>
        <v>Glorious Leader</v>
      </c>
      <c r="C413" t="str">
        <f>feed!K71</f>
        <v>Brotherhood of Zion</v>
      </c>
      <c r="D413">
        <f>SUMPRODUCT(MID(0&amp;feed!D71,LARGE(INDEX(ISNUMBER(--MID(feed!D71,ROW($1:$25),1))*
ROW($1:$25),0),ROW($1:$25))+1,1)*10^ROW($1:$25)/10)</f>
        <v>66</v>
      </c>
      <c r="E413">
        <f>SUMPRODUCT(MID(0&amp;feed!E71,LARGE(INDEX(ISNUMBER(--MID(feed!E71,ROW($1:$25),1))*
ROW($1:$25),0),ROW($1:$25))+1,1)*10^ROW($1:$25)/10)</f>
        <v>1</v>
      </c>
      <c r="F413" t="str">
        <f>feed!F71</f>
        <v>Almost Modern</v>
      </c>
      <c r="G413">
        <f>SUMPRODUCT(MID(0&amp;feed!G71,LARGE(INDEX(ISNUMBER(--MID(feed!G71,ROW($1:$25),1))*
ROW($1:$25),0),ROW($1:$25))+1,1)*10^ROW($1:$25)/10)</f>
        <v>3</v>
      </c>
      <c r="H413" t="str">
        <f>feed!H71</f>
        <v>Good</v>
      </c>
      <c r="I413">
        <f>SUMPRODUCT(MID(0&amp;feed!I71,LARGE(INDEX(ISNUMBER(--MID(feed!I71,ROW($1:$25),1))*
ROW($1:$25),0),ROW($1:$25))+1,1)*10^ROW($1:$25)/10)</f>
        <v>111</v>
      </c>
      <c r="J413">
        <f>SUMPRODUCT(MID(0&amp;feed!L71,LARGE(INDEX(ISNUMBER(--MID(feed!L71,ROW($1:$25),1))*
ROW($1:$25),0),ROW($1:$25))+1,1)*10^ROW($1:$25)/10)</f>
        <v>14734</v>
      </c>
      <c r="K413">
        <f>SUMPRODUCT(MID(0&amp;feed!T71,LARGE(INDEX(ISNUMBER(--MID(feed!T71,ROW($1:$25),1))*
ROW($1:$25),0),ROW($1:$25))+1,1)*10^ROW($1:$25)/10)</f>
        <v>0</v>
      </c>
      <c r="L413" t="str">
        <f>feed!N71</f>
        <v>China</v>
      </c>
      <c r="M413">
        <f>SUMPRODUCT(MID(0&amp;feed!U71,LARGE(INDEX(ISNUMBER(--MID(feed!U71,ROW($1:$25),1))*
ROW($1:$25),0),ROW($1:$25))+1,1)*10^ROW($1:$25)/10)</f>
        <v>0</v>
      </c>
      <c r="N413" t="str">
        <f>feed!O71</f>
        <v>Untapped</v>
      </c>
      <c r="O413" t="str">
        <f>feed!P71</f>
        <v>Large</v>
      </c>
      <c r="P413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10798</v>
      </c>
      <c r="Q413" s="5">
        <f>feed!V71</f>
        <v>0</v>
      </c>
      <c r="R413" t="str">
        <f>feed!S71</f>
        <v>http://blocgame.com/stats.php?id=40577</v>
      </c>
      <c r="S413" s="5" t="str">
        <f>feed!W71</f>
        <v>Normal</v>
      </c>
    </row>
    <row r="414" spans="1:19" x14ac:dyDescent="0.25">
      <c r="A414" t="str">
        <f>feed!A74</f>
        <v>Casa del Nolano</v>
      </c>
      <c r="B414" t="str">
        <f>feed!B74</f>
        <v>jnolat09</v>
      </c>
      <c r="C414" t="str">
        <f>feed!K74</f>
        <v>Wreckage brothers</v>
      </c>
      <c r="D414">
        <f>SUMPRODUCT(MID(0&amp;feed!D74,LARGE(INDEX(ISNUMBER(--MID(feed!D74,ROW($1:$25),1))*
ROW($1:$25),0),ROW($1:$25))+1,1)*10^ROW($1:$25)/10)</f>
        <v>158</v>
      </c>
      <c r="E414">
        <f>SUMPRODUCT(MID(0&amp;feed!E74,LARGE(INDEX(ISNUMBER(--MID(feed!E74,ROW($1:$25),1))*
ROW($1:$25),0),ROW($1:$25))+1,1)*10^ROW($1:$25)/10)</f>
        <v>15</v>
      </c>
      <c r="F414" t="str">
        <f>feed!F74</f>
        <v>Persian Gulf War surplus</v>
      </c>
      <c r="G414">
        <f>SUMPRODUCT(MID(0&amp;feed!G74,LARGE(INDEX(ISNUMBER(--MID(feed!G74,ROW($1:$25),1))*
ROW($1:$25),0),ROW($1:$25))+1,1)*10^ROW($1:$25)/10)</f>
        <v>5</v>
      </c>
      <c r="H414" t="str">
        <f>feed!H74</f>
        <v>Standard</v>
      </c>
      <c r="I414">
        <f>SUMPRODUCT(MID(0&amp;feed!I74,LARGE(INDEX(ISNUMBER(--MID(feed!I74,ROW($1:$25),1))*
ROW($1:$25),0),ROW($1:$25))+1,1)*10^ROW($1:$25)/10)</f>
        <v>10</v>
      </c>
      <c r="J414">
        <f>SUMPRODUCT(MID(0&amp;feed!L74,LARGE(INDEX(ISNUMBER(--MID(feed!L74,ROW($1:$25),1))*
ROW($1:$25),0),ROW($1:$25))+1,1)*10^ROW($1:$25)/10)</f>
        <v>14693</v>
      </c>
      <c r="K414">
        <f>SUMPRODUCT(MID(0&amp;feed!T74,LARGE(INDEX(ISNUMBER(--MID(feed!T74,ROW($1:$25),1))*
ROW($1:$25),0),ROW($1:$25))+1,1)*10^ROW($1:$25)/10)</f>
        <v>0</v>
      </c>
      <c r="L414" t="str">
        <f>feed!N74</f>
        <v>East Indies</v>
      </c>
      <c r="M414">
        <f>SUMPRODUCT(MID(0&amp;feed!U74,LARGE(INDEX(ISNUMBER(--MID(feed!U74,ROW($1:$25),1))*
ROW($1:$25),0),ROW($1:$25))+1,1)*10^ROW($1:$25)/10)</f>
        <v>0</v>
      </c>
      <c r="N414" t="str">
        <f>feed!O74</f>
        <v>Untapped</v>
      </c>
      <c r="O414" t="str">
        <f>feed!P74</f>
        <v>Very Powerful</v>
      </c>
      <c r="P41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17783</v>
      </c>
      <c r="Q414" s="5">
        <f>feed!V74</f>
        <v>0</v>
      </c>
      <c r="R414" t="str">
        <f>feed!S74</f>
        <v>http://blocgame.com/stats.php?id=45936</v>
      </c>
      <c r="S414" s="5" t="str">
        <f>feed!W74</f>
        <v>Gandhi-like</v>
      </c>
    </row>
    <row r="415" spans="1:19" x14ac:dyDescent="0.25">
      <c r="A415" t="str">
        <f>feed!A75</f>
        <v>Puella-Magia</v>
      </c>
      <c r="B415" t="str">
        <f>feed!B75</f>
        <v>Emily</v>
      </c>
      <c r="C415" t="str">
        <f>feed!K75</f>
        <v>Brotherhood of Nod</v>
      </c>
      <c r="D415">
        <f>SUMPRODUCT(MID(0&amp;feed!D75,LARGE(INDEX(ISNUMBER(--MID(feed!D75,ROW($1:$25),1))*
ROW($1:$25),0),ROW($1:$25))+1,1)*10^ROW($1:$25)/10)</f>
        <v>120</v>
      </c>
      <c r="E415">
        <f>SUMPRODUCT(MID(0&amp;feed!E75,LARGE(INDEX(ISNUMBER(--MID(feed!E75,ROW($1:$25),1))*
ROW($1:$25),0),ROW($1:$25))+1,1)*10^ROW($1:$25)/10)</f>
        <v>43</v>
      </c>
      <c r="F415" t="str">
        <f>feed!F75</f>
        <v>Persian Gulf War surplus</v>
      </c>
      <c r="G415">
        <f>SUMPRODUCT(MID(0&amp;feed!G75,LARGE(INDEX(ISNUMBER(--MID(feed!G75,ROW($1:$25),1))*
ROW($1:$25),0),ROW($1:$25))+1,1)*10^ROW($1:$25)/10)</f>
        <v>12</v>
      </c>
      <c r="H415" t="str">
        <f>feed!H75</f>
        <v>Poor</v>
      </c>
      <c r="I415">
        <f>SUMPRODUCT(MID(0&amp;feed!I75,LARGE(INDEX(ISNUMBER(--MID(feed!I75,ROW($1:$25),1))*
ROW($1:$25),0),ROW($1:$25))+1,1)*10^ROW($1:$25)/10)</f>
        <v>125</v>
      </c>
      <c r="J415">
        <f>SUMPRODUCT(MID(0&amp;feed!L75,LARGE(INDEX(ISNUMBER(--MID(feed!L75,ROW($1:$25),1))*
ROW($1:$25),0),ROW($1:$25))+1,1)*10^ROW($1:$25)/10)</f>
        <v>14389</v>
      </c>
      <c r="K415">
        <f>SUMPRODUCT(MID(0&amp;feed!T75,LARGE(INDEX(ISNUMBER(--MID(feed!T75,ROW($1:$25),1))*
ROW($1:$25),0),ROW($1:$25))+1,1)*10^ROW($1:$25)/10)</f>
        <v>0</v>
      </c>
      <c r="L415" t="str">
        <f>feed!N75</f>
        <v>Pacific Rim</v>
      </c>
      <c r="M415">
        <f>SUMPRODUCT(MID(0&amp;feed!U75,LARGE(INDEX(ISNUMBER(--MID(feed!U75,ROW($1:$25),1))*
ROW($1:$25),0),ROW($1:$25))+1,1)*10^ROW($1:$25)/10)</f>
        <v>0</v>
      </c>
      <c r="N415" t="str">
        <f>feed!O75</f>
        <v>Untapped</v>
      </c>
      <c r="O415" t="str">
        <f>feed!P75</f>
        <v>Very Powerful</v>
      </c>
      <c r="P41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62446</v>
      </c>
      <c r="Q415" s="5">
        <f>feed!V75</f>
        <v>0</v>
      </c>
      <c r="R415" t="str">
        <f>feed!S75</f>
        <v>http://blocgame.com/stats.php?id=35958</v>
      </c>
      <c r="S415" s="5" t="str">
        <f>feed!W75</f>
        <v>Questionable</v>
      </c>
    </row>
    <row r="416" spans="1:19" x14ac:dyDescent="0.25">
      <c r="A416" t="str">
        <f>feed!A72</f>
        <v>Tyrantia</v>
      </c>
      <c r="B416" t="str">
        <f>feed!B72</f>
        <v>Malakal</v>
      </c>
      <c r="C416" t="str">
        <f>feed!K72</f>
        <v>The High Council</v>
      </c>
      <c r="D416">
        <f>SUMPRODUCT(MID(0&amp;feed!D72,LARGE(INDEX(ISNUMBER(--MID(feed!D72,ROW($1:$25),1))*
ROW($1:$25),0),ROW($1:$25))+1,1)*10^ROW($1:$25)/10)</f>
        <v>422</v>
      </c>
      <c r="E416">
        <f>SUMPRODUCT(MID(0&amp;feed!E72,LARGE(INDEX(ISNUMBER(--MID(feed!E72,ROW($1:$25),1))*
ROW($1:$25),0),ROW($1:$25))+1,1)*10^ROW($1:$25)/10)</f>
        <v>61</v>
      </c>
      <c r="F416" t="str">
        <f>feed!F72</f>
        <v>Persian Gulf War surplus</v>
      </c>
      <c r="G416">
        <f>SUMPRODUCT(MID(0&amp;feed!G72,LARGE(INDEX(ISNUMBER(--MID(feed!G72,ROW($1:$25),1))*
ROW($1:$25),0),ROW($1:$25))+1,1)*10^ROW($1:$25)/10)</f>
        <v>15</v>
      </c>
      <c r="H416" t="str">
        <f>feed!H72</f>
        <v>Good</v>
      </c>
      <c r="I416">
        <f>SUMPRODUCT(MID(0&amp;feed!I72,LARGE(INDEX(ISNUMBER(--MID(feed!I72,ROW($1:$25),1))*
ROW($1:$25),0),ROW($1:$25))+1,1)*10^ROW($1:$25)/10)</f>
        <v>4</v>
      </c>
      <c r="J416">
        <f>SUMPRODUCT(MID(0&amp;feed!L72,LARGE(INDEX(ISNUMBER(--MID(feed!L72,ROW($1:$25),1))*
ROW($1:$25),0),ROW($1:$25))+1,1)*10^ROW($1:$25)/10)</f>
        <v>14298</v>
      </c>
      <c r="K416">
        <f>SUMPRODUCT(MID(0&amp;feed!T72,LARGE(INDEX(ISNUMBER(--MID(feed!T72,ROW($1:$25),1))*
ROW($1:$25),0),ROW($1:$25))+1,1)*10^ROW($1:$25)/10)</f>
        <v>0</v>
      </c>
      <c r="L416" t="str">
        <f>feed!N72</f>
        <v>East Indies</v>
      </c>
      <c r="M416">
        <f>SUMPRODUCT(MID(0&amp;feed!U72,LARGE(INDEX(ISNUMBER(--MID(feed!U72,ROW($1:$25),1))*
ROW($1:$25),0),ROW($1:$25))+1,1)*10^ROW($1:$25)/10)</f>
        <v>4</v>
      </c>
      <c r="N416" t="str">
        <f>feed!O72</f>
        <v>Untapped</v>
      </c>
      <c r="O416" t="str">
        <f>feed!P72</f>
        <v>Very Powerful</v>
      </c>
      <c r="P416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64468</v>
      </c>
      <c r="Q416" s="5">
        <f>feed!V72</f>
        <v>0</v>
      </c>
      <c r="R416" t="str">
        <f>feed!S72</f>
        <v>http://blocgame.com/stats.php?id=40238</v>
      </c>
      <c r="S416" s="5" t="str">
        <f>feed!W72</f>
        <v>Angelic</v>
      </c>
    </row>
    <row r="417" spans="1:19" x14ac:dyDescent="0.25">
      <c r="A417" t="str">
        <f>feed!A79</f>
        <v>Markovia</v>
      </c>
      <c r="B417" t="str">
        <f>feed!B79</f>
        <v>RDM HC</v>
      </c>
      <c r="C417" t="str">
        <f>feed!K79</f>
        <v>The Federal Colonies</v>
      </c>
      <c r="D417">
        <f>SUMPRODUCT(MID(0&amp;feed!D79,LARGE(INDEX(ISNUMBER(--MID(feed!D79,ROW($1:$25),1))*
ROW($1:$25),0),ROW($1:$25))+1,1)*10^ROW($1:$25)/10)</f>
        <v>208</v>
      </c>
      <c r="E417">
        <f>SUMPRODUCT(MID(0&amp;feed!E79,LARGE(INDEX(ISNUMBER(--MID(feed!E79,ROW($1:$25),1))*
ROW($1:$25),0),ROW($1:$25))+1,1)*10^ROW($1:$25)/10)</f>
        <v>31</v>
      </c>
      <c r="F417" t="str">
        <f>feed!F79</f>
        <v>Almost Modern</v>
      </c>
      <c r="G417">
        <f>SUMPRODUCT(MID(0&amp;feed!G79,LARGE(INDEX(ISNUMBER(--MID(feed!G79,ROW($1:$25),1))*
ROW($1:$25),0),ROW($1:$25))+1,1)*10^ROW($1:$25)/10)</f>
        <v>8</v>
      </c>
      <c r="H417" t="str">
        <f>feed!H79</f>
        <v>Elite</v>
      </c>
      <c r="I417">
        <f>SUMPRODUCT(MID(0&amp;feed!I79,LARGE(INDEX(ISNUMBER(--MID(feed!I79,ROW($1:$25),1))*
ROW($1:$25),0),ROW($1:$25))+1,1)*10^ROW($1:$25)/10)</f>
        <v>2</v>
      </c>
      <c r="J417">
        <f>SUMPRODUCT(MID(0&amp;feed!L79,LARGE(INDEX(ISNUMBER(--MID(feed!L79,ROW($1:$25),1))*
ROW($1:$25),0),ROW($1:$25))+1,1)*10^ROW($1:$25)/10)</f>
        <v>14269</v>
      </c>
      <c r="K417">
        <f>SUMPRODUCT(MID(0&amp;feed!T79,LARGE(INDEX(ISNUMBER(--MID(feed!T79,ROW($1:$25),1))*
ROW($1:$25),0),ROW($1:$25))+1,1)*10^ROW($1:$25)/10)</f>
        <v>0</v>
      </c>
      <c r="L417" t="str">
        <f>feed!N79</f>
        <v>Caribbean</v>
      </c>
      <c r="M417">
        <f>SUMPRODUCT(MID(0&amp;feed!U79,LARGE(INDEX(ISNUMBER(--MID(feed!U79,ROW($1:$25),1))*
ROW($1:$25),0),ROW($1:$25))+1,1)*10^ROW($1:$25)/10)</f>
        <v>0</v>
      </c>
      <c r="N417" t="str">
        <f>feed!O79</f>
        <v>Untapped</v>
      </c>
      <c r="O417" t="str">
        <f>feed!P79</f>
        <v>Very Powerful</v>
      </c>
      <c r="P417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38053</v>
      </c>
      <c r="Q417" s="5">
        <f>feed!V79</f>
        <v>0</v>
      </c>
      <c r="R417" t="str">
        <f>feed!S79</f>
        <v>http://blocgame.com/stats.php?id=58369</v>
      </c>
      <c r="S417" s="5" t="str">
        <f>feed!W79</f>
        <v>Gandhi-like</v>
      </c>
    </row>
    <row r="418" spans="1:19" x14ac:dyDescent="0.25">
      <c r="A418" t="str">
        <f>feed!A78</f>
        <v>Alexandrastan</v>
      </c>
      <c r="B418" t="str">
        <f>feed!B78</f>
        <v>TWAIN</v>
      </c>
      <c r="C418" t="str">
        <f>feed!K78</f>
        <v>The Federal Colonies</v>
      </c>
      <c r="D418">
        <f>SUMPRODUCT(MID(0&amp;feed!D78,LARGE(INDEX(ISNUMBER(--MID(feed!D78,ROW($1:$25),1))*
ROW($1:$25),0),ROW($1:$25))+1,1)*10^ROW($1:$25)/10)</f>
        <v>194</v>
      </c>
      <c r="E418">
        <f>SUMPRODUCT(MID(0&amp;feed!E78,LARGE(INDEX(ISNUMBER(--MID(feed!E78,ROW($1:$25),1))*
ROW($1:$25),0),ROW($1:$25))+1,1)*10^ROW($1:$25)/10)</f>
        <v>39</v>
      </c>
      <c r="F418" t="str">
        <f>feed!F78</f>
        <v>Advanced</v>
      </c>
      <c r="G418">
        <f>SUMPRODUCT(MID(0&amp;feed!G78,LARGE(INDEX(ISNUMBER(--MID(feed!G78,ROW($1:$25),1))*
ROW($1:$25),0),ROW($1:$25))+1,1)*10^ROW($1:$25)/10)</f>
        <v>8</v>
      </c>
      <c r="H418" t="str">
        <f>feed!H78</f>
        <v>Elite</v>
      </c>
      <c r="I418">
        <f>SUMPRODUCT(MID(0&amp;feed!I78,LARGE(INDEX(ISNUMBER(--MID(feed!I78,ROW($1:$25),1))*
ROW($1:$25),0),ROW($1:$25))+1,1)*10^ROW($1:$25)/10)</f>
        <v>3</v>
      </c>
      <c r="J418">
        <f>SUMPRODUCT(MID(0&amp;feed!L78,LARGE(INDEX(ISNUMBER(--MID(feed!L78,ROW($1:$25),1))*
ROW($1:$25),0),ROW($1:$25))+1,1)*10^ROW($1:$25)/10)</f>
        <v>14251</v>
      </c>
      <c r="K418">
        <f>SUMPRODUCT(MID(0&amp;feed!T78,LARGE(INDEX(ISNUMBER(--MID(feed!T78,ROW($1:$25),1))*
ROW($1:$25),0),ROW($1:$25))+1,1)*10^ROW($1:$25)/10)</f>
        <v>0</v>
      </c>
      <c r="L418" t="str">
        <f>feed!N78</f>
        <v>Mesopotamia</v>
      </c>
      <c r="M418">
        <f>SUMPRODUCT(MID(0&amp;feed!U78,LARGE(INDEX(ISNUMBER(--MID(feed!U78,ROW($1:$25),1))*
ROW($1:$25),0),ROW($1:$25))+1,1)*10^ROW($1:$25)/10)</f>
        <v>2</v>
      </c>
      <c r="N418" t="str">
        <f>feed!O78</f>
        <v>Untapped</v>
      </c>
      <c r="O418" t="str">
        <f>feed!P78</f>
        <v>Very Powerful</v>
      </c>
      <c r="P41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25694</v>
      </c>
      <c r="Q418" s="5">
        <f>feed!V78</f>
        <v>0</v>
      </c>
      <c r="R418" t="str">
        <f>feed!S78</f>
        <v>http://blocgame.com/stats.php?id=39070</v>
      </c>
      <c r="S418" s="5" t="str">
        <f>feed!W78</f>
        <v>Gandhi-like</v>
      </c>
    </row>
    <row r="419" spans="1:19" x14ac:dyDescent="0.25">
      <c r="A419" t="str">
        <f>feed!A82</f>
        <v>TheDesertFox</v>
      </c>
      <c r="B419" t="str">
        <f>feed!B82</f>
        <v>DesertFox</v>
      </c>
      <c r="C419" t="str">
        <f>feed!K82</f>
        <v>BAMF</v>
      </c>
      <c r="D419">
        <f>SUMPRODUCT(MID(0&amp;feed!D82,LARGE(INDEX(ISNUMBER(--MID(feed!D82,ROW($1:$25),1))*
ROW($1:$25),0),ROW($1:$25))+1,1)*10^ROW($1:$25)/10)</f>
        <v>239</v>
      </c>
      <c r="E419">
        <f>SUMPRODUCT(MID(0&amp;feed!E82,LARGE(INDEX(ISNUMBER(--MID(feed!E82,ROW($1:$25),1))*
ROW($1:$25),0),ROW($1:$25))+1,1)*10^ROW($1:$25)/10)</f>
        <v>35</v>
      </c>
      <c r="F419" t="str">
        <f>feed!F82</f>
        <v>Persian Gulf War surplus</v>
      </c>
      <c r="G419">
        <f>SUMPRODUCT(MID(0&amp;feed!G82,LARGE(INDEX(ISNUMBER(--MID(feed!G82,ROW($1:$25),1))*
ROW($1:$25),0),ROW($1:$25))+1,1)*10^ROW($1:$25)/10)</f>
        <v>11</v>
      </c>
      <c r="H419" t="str">
        <f>feed!H82</f>
        <v>Good</v>
      </c>
      <c r="I419">
        <f>SUMPRODUCT(MID(0&amp;feed!I82,LARGE(INDEX(ISNUMBER(--MID(feed!I82,ROW($1:$25),1))*
ROW($1:$25),0),ROW($1:$25))+1,1)*10^ROW($1:$25)/10)</f>
        <v>9</v>
      </c>
      <c r="J419">
        <f>SUMPRODUCT(MID(0&amp;feed!L82,LARGE(INDEX(ISNUMBER(--MID(feed!L82,ROW($1:$25),1))*
ROW($1:$25),0),ROW($1:$25))+1,1)*10^ROW($1:$25)/10)</f>
        <v>14042</v>
      </c>
      <c r="K419">
        <f>SUMPRODUCT(MID(0&amp;feed!T82,LARGE(INDEX(ISNUMBER(--MID(feed!T82,ROW($1:$25),1))*
ROW($1:$25),0),ROW($1:$25))+1,1)*10^ROW($1:$25)/10)</f>
        <v>0</v>
      </c>
      <c r="L419" t="str">
        <f>feed!N82</f>
        <v>Pacific Rim</v>
      </c>
      <c r="M419">
        <f>SUMPRODUCT(MID(0&amp;feed!U82,LARGE(INDEX(ISNUMBER(--MID(feed!U82,ROW($1:$25),1))*
ROW($1:$25),0),ROW($1:$25))+1,1)*10^ROW($1:$25)/10)</f>
        <v>0</v>
      </c>
      <c r="N419" t="str">
        <f>feed!O82</f>
        <v>Untapped</v>
      </c>
      <c r="O419" t="str">
        <f>feed!P82</f>
        <v>Very Powerful</v>
      </c>
      <c r="P419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53252</v>
      </c>
      <c r="Q419" s="5">
        <f>feed!V82</f>
        <v>0</v>
      </c>
      <c r="R419" t="str">
        <f>feed!S82</f>
        <v>http://blocgame.com/stats.php?id=52368</v>
      </c>
      <c r="S419" s="5" t="str">
        <f>feed!W82</f>
        <v>Gandhi-like</v>
      </c>
    </row>
    <row r="420" spans="1:19" x14ac:dyDescent="0.25">
      <c r="A420" t="str">
        <f>feed!A80</f>
        <v>The Hegemony</v>
      </c>
      <c r="B420" t="str">
        <f>feed!B80</f>
        <v>Peter Wiggin</v>
      </c>
      <c r="C420" t="str">
        <f>feed!K80</f>
        <v>Inter/pol/</v>
      </c>
      <c r="D420">
        <f>SUMPRODUCT(MID(0&amp;feed!D80,LARGE(INDEX(ISNUMBER(--MID(feed!D80,ROW($1:$25),1))*
ROW($1:$25),0),ROW($1:$25))+1,1)*10^ROW($1:$25)/10)</f>
        <v>231</v>
      </c>
      <c r="E420">
        <f>SUMPRODUCT(MID(0&amp;feed!E80,LARGE(INDEX(ISNUMBER(--MID(feed!E80,ROW($1:$25),1))*
ROW($1:$25),0),ROW($1:$25))+1,1)*10^ROW($1:$25)/10)</f>
        <v>42</v>
      </c>
      <c r="F420" t="str">
        <f>feed!F80</f>
        <v>Persian Gulf War surplus</v>
      </c>
      <c r="G420">
        <f>SUMPRODUCT(MID(0&amp;feed!G80,LARGE(INDEX(ISNUMBER(--MID(feed!G80,ROW($1:$25),1))*
ROW($1:$25),0),ROW($1:$25))+1,1)*10^ROW($1:$25)/10)</f>
        <v>9</v>
      </c>
      <c r="H420" t="str">
        <f>feed!H80</f>
        <v>Elite</v>
      </c>
      <c r="I420">
        <f>SUMPRODUCT(MID(0&amp;feed!I80,LARGE(INDEX(ISNUMBER(--MID(feed!I80,ROW($1:$25),1))*
ROW($1:$25),0),ROW($1:$25))+1,1)*10^ROW($1:$25)/10)</f>
        <v>5</v>
      </c>
      <c r="J420">
        <f>SUMPRODUCT(MID(0&amp;feed!L80,LARGE(INDEX(ISNUMBER(--MID(feed!L80,ROW($1:$25),1))*
ROW($1:$25),0),ROW($1:$25))+1,1)*10^ROW($1:$25)/10)</f>
        <v>13893</v>
      </c>
      <c r="K420">
        <f>SUMPRODUCT(MID(0&amp;feed!T80,LARGE(INDEX(ISNUMBER(--MID(feed!T80,ROW($1:$25),1))*
ROW($1:$25),0),ROW($1:$25))+1,1)*10^ROW($1:$25)/10)</f>
        <v>0</v>
      </c>
      <c r="L420" t="str">
        <f>feed!N80</f>
        <v>Gran Colombia</v>
      </c>
      <c r="M420">
        <f>SUMPRODUCT(MID(0&amp;feed!U80,LARGE(INDEX(ISNUMBER(--MID(feed!U80,ROW($1:$25),1))*
ROW($1:$25),0),ROW($1:$25))+1,1)*10^ROW($1:$25)/10)</f>
        <v>0</v>
      </c>
      <c r="N420" t="str">
        <f>feed!O80</f>
        <v>Untapped</v>
      </c>
      <c r="O420" t="str">
        <f>feed!P80</f>
        <v>Very Powerful</v>
      </c>
      <c r="P42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38640</v>
      </c>
      <c r="Q420" s="5">
        <f>feed!V80</f>
        <v>0</v>
      </c>
      <c r="R420" t="str">
        <f>feed!S80</f>
        <v>http://blocgame.com/stats.php?id=40840</v>
      </c>
      <c r="S420" s="5" t="str">
        <f>feed!W80</f>
        <v>Angelic</v>
      </c>
    </row>
    <row r="421" spans="1:19" x14ac:dyDescent="0.25">
      <c r="A421" t="str">
        <f>feed!A83</f>
        <v>Bih</v>
      </c>
      <c r="B421" t="str">
        <f>feed!B83</f>
        <v>Fidel Baneo</v>
      </c>
      <c r="C421" t="str">
        <f>feed!K83</f>
        <v>Wreckage brothers</v>
      </c>
      <c r="D421">
        <f>SUMPRODUCT(MID(0&amp;feed!D83,LARGE(INDEX(ISNUMBER(--MID(feed!D83,ROW($1:$25),1))*
ROW($1:$25),0),ROW($1:$25))+1,1)*10^ROW($1:$25)/10)</f>
        <v>294</v>
      </c>
      <c r="E421">
        <f>SUMPRODUCT(MID(0&amp;feed!E83,LARGE(INDEX(ISNUMBER(--MID(feed!E83,ROW($1:$25),1))*
ROW($1:$25),0),ROW($1:$25))+1,1)*10^ROW($1:$25)/10)</f>
        <v>44</v>
      </c>
      <c r="F421" t="str">
        <f>feed!F83</f>
        <v>Persian Gulf War surplus</v>
      </c>
      <c r="G421">
        <f>SUMPRODUCT(MID(0&amp;feed!G83,LARGE(INDEX(ISNUMBER(--MID(feed!G83,ROW($1:$25),1))*
ROW($1:$25),0),ROW($1:$25))+1,1)*10^ROW($1:$25)/10)</f>
        <v>14</v>
      </c>
      <c r="H421" t="str">
        <f>feed!H83</f>
        <v>Undisciplined Rabble</v>
      </c>
      <c r="I421">
        <f>SUMPRODUCT(MID(0&amp;feed!I83,LARGE(INDEX(ISNUMBER(--MID(feed!I83,ROW($1:$25),1))*
ROW($1:$25),0),ROW($1:$25))+1,1)*10^ROW($1:$25)/10)</f>
        <v>9</v>
      </c>
      <c r="J421">
        <f>SUMPRODUCT(MID(0&amp;feed!L83,LARGE(INDEX(ISNUMBER(--MID(feed!L83,ROW($1:$25),1))*
ROW($1:$25),0),ROW($1:$25))+1,1)*10^ROW($1:$25)/10)</f>
        <v>13813</v>
      </c>
      <c r="K421">
        <f>SUMPRODUCT(MID(0&amp;feed!T83,LARGE(INDEX(ISNUMBER(--MID(feed!T83,ROW($1:$25),1))*
ROW($1:$25),0),ROW($1:$25))+1,1)*10^ROW($1:$25)/10)</f>
        <v>0</v>
      </c>
      <c r="L421" t="str">
        <f>feed!N83</f>
        <v>Mesoamerica</v>
      </c>
      <c r="M421">
        <f>SUMPRODUCT(MID(0&amp;feed!U83,LARGE(INDEX(ISNUMBER(--MID(feed!U83,ROW($1:$25),1))*
ROW($1:$25),0),ROW($1:$25))+1,1)*10^ROW($1:$25)/10)</f>
        <v>0</v>
      </c>
      <c r="N421" t="str">
        <f>feed!O83</f>
        <v>Untapped</v>
      </c>
      <c r="O421" t="str">
        <f>feed!P83</f>
        <v>Very Powerful</v>
      </c>
      <c r="P421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421" s="5">
        <f>feed!V83</f>
        <v>0</v>
      </c>
      <c r="R421" t="str">
        <f>feed!S83</f>
        <v>http://blocgame.com/stats.php?id=53791</v>
      </c>
      <c r="S421" s="5" t="str">
        <f>feed!W83</f>
        <v>Gandhi-like</v>
      </c>
    </row>
    <row r="422" spans="1:19" x14ac:dyDescent="0.25">
      <c r="A422" t="str">
        <f>feed!A85</f>
        <v>Arina</v>
      </c>
      <c r="B422" t="str">
        <f>feed!B85</f>
        <v>Hakir</v>
      </c>
      <c r="C422" t="str">
        <f>feed!K85</f>
        <v>Inter/pol/</v>
      </c>
      <c r="D422">
        <f>SUMPRODUCT(MID(0&amp;feed!D85,LARGE(INDEX(ISNUMBER(--MID(feed!D85,ROW($1:$25),1))*
ROW($1:$25),0),ROW($1:$25))+1,1)*10^ROW($1:$25)/10)</f>
        <v>120</v>
      </c>
      <c r="E422">
        <f>SUMPRODUCT(MID(0&amp;feed!E85,LARGE(INDEX(ISNUMBER(--MID(feed!E85,ROW($1:$25),1))*
ROW($1:$25),0),ROW($1:$25))+1,1)*10^ROW($1:$25)/10)</f>
        <v>30</v>
      </c>
      <c r="F422" t="str">
        <f>feed!F85</f>
        <v>Almost Modern</v>
      </c>
      <c r="G422">
        <f>SUMPRODUCT(MID(0&amp;feed!G85,LARGE(INDEX(ISNUMBER(--MID(feed!G85,ROW($1:$25),1))*
ROW($1:$25),0),ROW($1:$25))+1,1)*10^ROW($1:$25)/10)</f>
        <v>6</v>
      </c>
      <c r="H422" t="str">
        <f>feed!H85</f>
        <v>Elite</v>
      </c>
      <c r="I422">
        <f>SUMPRODUCT(MID(0&amp;feed!I85,LARGE(INDEX(ISNUMBER(--MID(feed!I85,ROW($1:$25),1))*
ROW($1:$25),0),ROW($1:$25))+1,1)*10^ROW($1:$25)/10)</f>
        <v>52</v>
      </c>
      <c r="J422">
        <f>SUMPRODUCT(MID(0&amp;feed!L85,LARGE(INDEX(ISNUMBER(--MID(feed!L85,ROW($1:$25),1))*
ROW($1:$25),0),ROW($1:$25))+1,1)*10^ROW($1:$25)/10)</f>
        <v>13749</v>
      </c>
      <c r="K422">
        <f>SUMPRODUCT(MID(0&amp;feed!T85,LARGE(INDEX(ISNUMBER(--MID(feed!T85,ROW($1:$25),1))*
ROW($1:$25),0),ROW($1:$25))+1,1)*10^ROW($1:$25)/10)</f>
        <v>0</v>
      </c>
      <c r="L422" t="str">
        <f>feed!N85</f>
        <v>Amazonia</v>
      </c>
      <c r="M422">
        <f>SUMPRODUCT(MID(0&amp;feed!U85,LARGE(INDEX(ISNUMBER(--MID(feed!U85,ROW($1:$25),1))*
ROW($1:$25),0),ROW($1:$25))+1,1)*10^ROW($1:$25)/10)</f>
        <v>0</v>
      </c>
      <c r="N422" t="str">
        <f>feed!O85</f>
        <v>Untapped</v>
      </c>
      <c r="O422" t="str">
        <f>feed!P85</f>
        <v>Very Powerful</v>
      </c>
      <c r="P422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33555</v>
      </c>
      <c r="Q422" s="5">
        <f>feed!V85</f>
        <v>0</v>
      </c>
      <c r="R422" t="str">
        <f>feed!S85</f>
        <v>http://blocgame.com/stats.php?id=54480</v>
      </c>
      <c r="S422" s="5" t="str">
        <f>feed!W85</f>
        <v>Gandhi-like</v>
      </c>
    </row>
    <row r="423" spans="1:19" x14ac:dyDescent="0.25">
      <c r="A423" t="str">
        <f>feed!A112</f>
        <v>LottaLoyaTee</v>
      </c>
      <c r="B423" t="str">
        <f>feed!B112</f>
        <v>Smee, Son of Sheev</v>
      </c>
      <c r="C423" t="str">
        <f>feed!K112</f>
        <v>Wreckage brothers</v>
      </c>
      <c r="D423">
        <f>SUMPRODUCT(MID(0&amp;feed!D112,LARGE(INDEX(ISNUMBER(--MID(feed!D112,ROW($1:$25),1))*
ROW($1:$25),0),ROW($1:$25))+1,1)*10^ROW($1:$25)/10)</f>
        <v>295</v>
      </c>
      <c r="E423">
        <f>SUMPRODUCT(MID(0&amp;feed!E112,LARGE(INDEX(ISNUMBER(--MID(feed!E112,ROW($1:$25),1))*
ROW($1:$25),0),ROW($1:$25))+1,1)*10^ROW($1:$25)/10)</f>
        <v>24</v>
      </c>
      <c r="F423" t="str">
        <f>feed!F112</f>
        <v>Almost Modern</v>
      </c>
      <c r="G423">
        <f>SUMPRODUCT(MID(0&amp;feed!G112,LARGE(INDEX(ISNUMBER(--MID(feed!G112,ROW($1:$25),1))*
ROW($1:$25),0),ROW($1:$25))+1,1)*10^ROW($1:$25)/10)</f>
        <v>11</v>
      </c>
      <c r="H423" t="str">
        <f>feed!H112</f>
        <v>Elite</v>
      </c>
      <c r="I423">
        <f>SUMPRODUCT(MID(0&amp;feed!I112,LARGE(INDEX(ISNUMBER(--MID(feed!I112,ROW($1:$25),1))*
ROW($1:$25),0),ROW($1:$25))+1,1)*10^ROW($1:$25)/10)</f>
        <v>4</v>
      </c>
      <c r="J423">
        <f>SUMPRODUCT(MID(0&amp;feed!L112,LARGE(INDEX(ISNUMBER(--MID(feed!L112,ROW($1:$25),1))*
ROW($1:$25),0),ROW($1:$25))+1,1)*10^ROW($1:$25)/10)</f>
        <v>13711</v>
      </c>
      <c r="K423">
        <f>SUMPRODUCT(MID(0&amp;feed!T112,LARGE(INDEX(ISNUMBER(--MID(feed!T112,ROW($1:$25),1))*
ROW($1:$25),0),ROW($1:$25))+1,1)*10^ROW($1:$25)/10)</f>
        <v>0</v>
      </c>
      <c r="L423" t="str">
        <f>feed!N112</f>
        <v>West Africa</v>
      </c>
      <c r="M423">
        <f>SUMPRODUCT(MID(0&amp;feed!U112,LARGE(INDEX(ISNUMBER(--MID(feed!U112,ROW($1:$25),1))*
ROW($1:$25),0),ROW($1:$25))+1,1)*10^ROW($1:$25)/10)</f>
        <v>0</v>
      </c>
      <c r="N423">
        <f>feed!O112</f>
        <v>0</v>
      </c>
      <c r="O423" t="str">
        <f>feed!P112</f>
        <v>Very Powerful</v>
      </c>
      <c r="P423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60385</v>
      </c>
      <c r="Q423" s="5">
        <f>feed!V112</f>
        <v>0</v>
      </c>
      <c r="R423" t="str">
        <f>feed!S112</f>
        <v>http://blocgame.com/stats.php?id=54693</v>
      </c>
      <c r="S423" s="5" t="str">
        <f>feed!W112</f>
        <v>Gandhi-like</v>
      </c>
    </row>
    <row r="424" spans="1:19" x14ac:dyDescent="0.25">
      <c r="A424" t="str">
        <f>feed!A86</f>
        <v>Laurence</v>
      </c>
      <c r="B424" t="str">
        <f>feed!B86</f>
        <v>Frezzerbloom</v>
      </c>
      <c r="C424" t="str">
        <f>feed!K86</f>
        <v>Wreckage brothers</v>
      </c>
      <c r="D424">
        <f>SUMPRODUCT(MID(0&amp;feed!D86,LARGE(INDEX(ISNUMBER(--MID(feed!D86,ROW($1:$25),1))*
ROW($1:$25),0),ROW($1:$25))+1,1)*10^ROW($1:$25)/10)</f>
        <v>246</v>
      </c>
      <c r="E424">
        <f>SUMPRODUCT(MID(0&amp;feed!E86,LARGE(INDEX(ISNUMBER(--MID(feed!E86,ROW($1:$25),1))*
ROW($1:$25),0),ROW($1:$25))+1,1)*10^ROW($1:$25)/10)</f>
        <v>22</v>
      </c>
      <c r="F424" t="str">
        <f>feed!F86</f>
        <v>Persian Gulf War surplus</v>
      </c>
      <c r="G424">
        <f>SUMPRODUCT(MID(0&amp;feed!G86,LARGE(INDEX(ISNUMBER(--MID(feed!G86,ROW($1:$25),1))*
ROW($1:$25),0),ROW($1:$25))+1,1)*10^ROW($1:$25)/10)</f>
        <v>9</v>
      </c>
      <c r="H424" t="str">
        <f>feed!H86</f>
        <v>Elite</v>
      </c>
      <c r="I424">
        <f>SUMPRODUCT(MID(0&amp;feed!I86,LARGE(INDEX(ISNUMBER(--MID(feed!I86,ROW($1:$25),1))*
ROW($1:$25),0),ROW($1:$25))+1,1)*10^ROW($1:$25)/10)</f>
        <v>2</v>
      </c>
      <c r="J424">
        <f>SUMPRODUCT(MID(0&amp;feed!L86,LARGE(INDEX(ISNUMBER(--MID(feed!L86,ROW($1:$25),1))*
ROW($1:$25),0),ROW($1:$25))+1,1)*10^ROW($1:$25)/10)</f>
        <v>13647</v>
      </c>
      <c r="K424">
        <f>SUMPRODUCT(MID(0&amp;feed!T86,LARGE(INDEX(ISNUMBER(--MID(feed!T86,ROW($1:$25),1))*
ROW($1:$25),0),ROW($1:$25))+1,1)*10^ROW($1:$25)/10)</f>
        <v>0</v>
      </c>
      <c r="L424" t="str">
        <f>feed!N86</f>
        <v>Arabia</v>
      </c>
      <c r="M424">
        <f>SUMPRODUCT(MID(0&amp;feed!U86,LARGE(INDEX(ISNUMBER(--MID(feed!U86,ROW($1:$25),1))*
ROW($1:$25),0),ROW($1:$25))+1,1)*10^ROW($1:$25)/10)</f>
        <v>0</v>
      </c>
      <c r="N424" t="str">
        <f>feed!O86</f>
        <v>Untapped</v>
      </c>
      <c r="O424" t="str">
        <f>feed!P86</f>
        <v>Very Powerful</v>
      </c>
      <c r="P424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33619</v>
      </c>
      <c r="Q424" s="5">
        <f>feed!V86</f>
        <v>0</v>
      </c>
      <c r="R424" t="str">
        <f>feed!S86</f>
        <v>http://blocgame.com/stats.php?id=49637</v>
      </c>
      <c r="S424" s="5" t="str">
        <f>feed!W86</f>
        <v>Gandhi-like</v>
      </c>
    </row>
    <row r="425" spans="1:19" x14ac:dyDescent="0.25">
      <c r="A425" t="str">
        <f>feed!A88</f>
        <v>Gandoria</v>
      </c>
      <c r="B425" t="str">
        <f>feed!B88</f>
        <v>zoneguy22</v>
      </c>
      <c r="C425" t="str">
        <f>feed!K88</f>
        <v>Brotherhood of Zion</v>
      </c>
      <c r="D425">
        <f>SUMPRODUCT(MID(0&amp;feed!D88,LARGE(INDEX(ISNUMBER(--MID(feed!D88,ROW($1:$25),1))*
ROW($1:$25),0),ROW($1:$25))+1,1)*10^ROW($1:$25)/10)</f>
        <v>160</v>
      </c>
      <c r="E425">
        <f>SUMPRODUCT(MID(0&amp;feed!E88,LARGE(INDEX(ISNUMBER(--MID(feed!E88,ROW($1:$25),1))*
ROW($1:$25),0),ROW($1:$25))+1,1)*10^ROW($1:$25)/10)</f>
        <v>36</v>
      </c>
      <c r="F425" t="str">
        <f>feed!F88</f>
        <v>Persian Gulf War surplus</v>
      </c>
      <c r="G425">
        <f>SUMPRODUCT(MID(0&amp;feed!G88,LARGE(INDEX(ISNUMBER(--MID(feed!G88,ROW($1:$25),1))*
ROW($1:$25),0),ROW($1:$25))+1,1)*10^ROW($1:$25)/10)</f>
        <v>7</v>
      </c>
      <c r="H425" t="str">
        <f>feed!H88</f>
        <v>Elite</v>
      </c>
      <c r="I425">
        <f>SUMPRODUCT(MID(0&amp;feed!I88,LARGE(INDEX(ISNUMBER(--MID(feed!I88,ROW($1:$25),1))*
ROW($1:$25),0),ROW($1:$25))+1,1)*10^ROW($1:$25)/10)</f>
        <v>53</v>
      </c>
      <c r="J425">
        <f>SUMPRODUCT(MID(0&amp;feed!L88,LARGE(INDEX(ISNUMBER(--MID(feed!L88,ROW($1:$25),1))*
ROW($1:$25),0),ROW($1:$25))+1,1)*10^ROW($1:$25)/10)</f>
        <v>13319</v>
      </c>
      <c r="K425">
        <f>SUMPRODUCT(MID(0&amp;feed!T88,LARGE(INDEX(ISNUMBER(--MID(feed!T88,ROW($1:$25),1))*
ROW($1:$25),0),ROW($1:$25))+1,1)*10^ROW($1:$25)/10)</f>
        <v>0</v>
      </c>
      <c r="L425" t="str">
        <f>feed!N88</f>
        <v>Gran Colombia</v>
      </c>
      <c r="M425">
        <f>SUMPRODUCT(MID(0&amp;feed!U88,LARGE(INDEX(ISNUMBER(--MID(feed!U88,ROW($1:$25),1))*
ROW($1:$25),0),ROW($1:$25))+1,1)*10^ROW($1:$25)/10)</f>
        <v>0</v>
      </c>
      <c r="N425" t="str">
        <f>feed!O88</f>
        <v>Untapped</v>
      </c>
      <c r="O425" t="str">
        <f>feed!P88</f>
        <v>Very Powerful</v>
      </c>
      <c r="P425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19833</v>
      </c>
      <c r="Q425" s="5">
        <f>feed!V88</f>
        <v>0</v>
      </c>
      <c r="R425" t="str">
        <f>feed!S88</f>
        <v>http://blocgame.com/stats.php?id=50771</v>
      </c>
      <c r="S425" s="5" t="str">
        <f>feed!W88</f>
        <v>Gandhi-like</v>
      </c>
    </row>
    <row r="426" spans="1:19" x14ac:dyDescent="0.25">
      <c r="A426" t="str">
        <f>feed!A90</f>
        <v>Slavostan</v>
      </c>
      <c r="B426" t="str">
        <f>feed!B90</f>
        <v>Joe Tito-Hoxha</v>
      </c>
      <c r="C426" t="str">
        <f>feed!K90</f>
        <v>BAMF</v>
      </c>
      <c r="D426">
        <f>SUMPRODUCT(MID(0&amp;feed!D90,LARGE(INDEX(ISNUMBER(--MID(feed!D90,ROW($1:$25),1))*
ROW($1:$25),0),ROW($1:$25))+1,1)*10^ROW($1:$25)/10)</f>
        <v>164</v>
      </c>
      <c r="E426">
        <f>SUMPRODUCT(MID(0&amp;feed!E90,LARGE(INDEX(ISNUMBER(--MID(feed!E90,ROW($1:$25),1))*
ROW($1:$25),0),ROW($1:$25))+1,1)*10^ROW($1:$25)/10)</f>
        <v>18</v>
      </c>
      <c r="F426" t="str">
        <f>feed!F90</f>
        <v>Persian Gulf War surplus</v>
      </c>
      <c r="G426">
        <f>SUMPRODUCT(MID(0&amp;feed!G90,LARGE(INDEX(ISNUMBER(--MID(feed!G90,ROW($1:$25),1))*
ROW($1:$25),0),ROW($1:$25))+1,1)*10^ROW($1:$25)/10)</f>
        <v>9</v>
      </c>
      <c r="H426" t="str">
        <f>feed!H90</f>
        <v>Elite</v>
      </c>
      <c r="I426">
        <f>SUMPRODUCT(MID(0&amp;feed!I90,LARGE(INDEX(ISNUMBER(--MID(feed!I90,ROW($1:$25),1))*
ROW($1:$25),0),ROW($1:$25))+1,1)*10^ROW($1:$25)/10)</f>
        <v>5</v>
      </c>
      <c r="J426">
        <f>SUMPRODUCT(MID(0&amp;feed!L90,LARGE(INDEX(ISNUMBER(--MID(feed!L90,ROW($1:$25),1))*
ROW($1:$25),0),ROW($1:$25))+1,1)*10^ROW($1:$25)/10)</f>
        <v>13225</v>
      </c>
      <c r="K426">
        <f>SUMPRODUCT(MID(0&amp;feed!T90,LARGE(INDEX(ISNUMBER(--MID(feed!T90,ROW($1:$25),1))*
ROW($1:$25),0),ROW($1:$25))+1,1)*10^ROW($1:$25)/10)</f>
        <v>0</v>
      </c>
      <c r="L426" t="str">
        <f>feed!N90</f>
        <v>Indochina</v>
      </c>
      <c r="M426">
        <f>SUMPRODUCT(MID(0&amp;feed!U90,LARGE(INDEX(ISNUMBER(--MID(feed!U90,ROW($1:$25),1))*
ROW($1:$25),0),ROW($1:$25))+1,1)*10^ROW($1:$25)/10)</f>
        <v>0</v>
      </c>
      <c r="N426" t="str">
        <f>feed!O90</f>
        <v>Untapped</v>
      </c>
      <c r="O426" t="str">
        <f>feed!P90</f>
        <v>Very Powerful</v>
      </c>
      <c r="P426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26582</v>
      </c>
      <c r="Q426" s="5">
        <f>feed!V90</f>
        <v>0</v>
      </c>
      <c r="R426" t="str">
        <f>feed!S90</f>
        <v>http://blocgame.com/stats.php?id=48188</v>
      </c>
      <c r="S426" s="5" t="str">
        <f>feed!W90</f>
        <v>Gandhi-like</v>
      </c>
    </row>
    <row r="427" spans="1:19" x14ac:dyDescent="0.25">
      <c r="A427" t="str">
        <f>feed!A91</f>
        <v>Treehuggers</v>
      </c>
      <c r="B427" t="str">
        <f>feed!B91</f>
        <v>Treehugger</v>
      </c>
      <c r="C427" t="str">
        <f>feed!K91</f>
        <v>Brotherhood of Zion</v>
      </c>
      <c r="D427">
        <f>SUMPRODUCT(MID(0&amp;feed!D91,LARGE(INDEX(ISNUMBER(--MID(feed!D91,ROW($1:$25),1))*
ROW($1:$25),0),ROW($1:$25))+1,1)*10^ROW($1:$25)/10)</f>
        <v>269</v>
      </c>
      <c r="E427">
        <f>SUMPRODUCT(MID(0&amp;feed!E91,LARGE(INDEX(ISNUMBER(--MID(feed!E91,ROW($1:$25),1))*
ROW($1:$25),0),ROW($1:$25))+1,1)*10^ROW($1:$25)/10)</f>
        <v>40</v>
      </c>
      <c r="F427" t="str">
        <f>feed!F91</f>
        <v>Persian Gulf War surplus</v>
      </c>
      <c r="G427">
        <f>SUMPRODUCT(MID(0&amp;feed!G91,LARGE(INDEX(ISNUMBER(--MID(feed!G91,ROW($1:$25),1))*
ROW($1:$25),0),ROW($1:$25))+1,1)*10^ROW($1:$25)/10)</f>
        <v>14</v>
      </c>
      <c r="H427" t="str">
        <f>feed!H91</f>
        <v>Standard</v>
      </c>
      <c r="I427">
        <f>SUMPRODUCT(MID(0&amp;feed!I91,LARGE(INDEX(ISNUMBER(--MID(feed!I91,ROW($1:$25),1))*
ROW($1:$25),0),ROW($1:$25))+1,1)*10^ROW($1:$25)/10)</f>
        <v>11</v>
      </c>
      <c r="J427">
        <f>SUMPRODUCT(MID(0&amp;feed!L91,LARGE(INDEX(ISNUMBER(--MID(feed!L91,ROW($1:$25),1))*
ROW($1:$25),0),ROW($1:$25))+1,1)*10^ROW($1:$25)/10)</f>
        <v>13032</v>
      </c>
      <c r="K427">
        <f>SUMPRODUCT(MID(0&amp;feed!T91,LARGE(INDEX(ISNUMBER(--MID(feed!T91,ROW($1:$25),1))*
ROW($1:$25),0),ROW($1:$25))+1,1)*10^ROW($1:$25)/10)</f>
        <v>0</v>
      </c>
      <c r="L427" t="str">
        <f>feed!N91</f>
        <v>Egypt</v>
      </c>
      <c r="M427">
        <f>SUMPRODUCT(MID(0&amp;feed!U91,LARGE(INDEX(ISNUMBER(--MID(feed!U91,ROW($1:$25),1))*
ROW($1:$25),0),ROW($1:$25))+1,1)*10^ROW($1:$25)/10)</f>
        <v>0</v>
      </c>
      <c r="N427" t="str">
        <f>feed!O91</f>
        <v>Untapped</v>
      </c>
      <c r="O427" t="str">
        <f>feed!P91</f>
        <v>Very Powerful</v>
      </c>
      <c r="P427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53793</v>
      </c>
      <c r="Q427" s="5">
        <f>feed!V91</f>
        <v>0</v>
      </c>
      <c r="R427" t="str">
        <f>feed!S91</f>
        <v>http://blocgame.com/stats.php?id=42299</v>
      </c>
      <c r="S427" s="5" t="str">
        <f>feed!W91</f>
        <v>Gandhi-like</v>
      </c>
    </row>
    <row r="428" spans="1:19" x14ac:dyDescent="0.25">
      <c r="A428" t="str">
        <f>feed!A92</f>
        <v>jOOskoland</v>
      </c>
      <c r="B428" t="str">
        <f>feed!B92</f>
        <v>jOOsko</v>
      </c>
      <c r="C428" t="str">
        <f>feed!K92</f>
        <v>The High Council</v>
      </c>
      <c r="D428">
        <f>SUMPRODUCT(MID(0&amp;feed!D92,LARGE(INDEX(ISNUMBER(--MID(feed!D92,ROW($1:$25),1))*
ROW($1:$25),0),ROW($1:$25))+1,1)*10^ROW($1:$25)/10)</f>
        <v>100</v>
      </c>
      <c r="E428">
        <f>SUMPRODUCT(MID(0&amp;feed!E92,LARGE(INDEX(ISNUMBER(--MID(feed!E92,ROW($1:$25),1))*
ROW($1:$25),0),ROW($1:$25))+1,1)*10^ROW($1:$25)/10)</f>
        <v>53</v>
      </c>
      <c r="F428" t="str">
        <f>feed!F92</f>
        <v>Persian Gulf War surplus</v>
      </c>
      <c r="G428">
        <f>SUMPRODUCT(MID(0&amp;feed!G92,LARGE(INDEX(ISNUMBER(--MID(feed!G92,ROW($1:$25),1))*
ROW($1:$25),0),ROW($1:$25))+1,1)*10^ROW($1:$25)/10)</f>
        <v>22</v>
      </c>
      <c r="H428" t="str">
        <f>feed!H92</f>
        <v>Good</v>
      </c>
      <c r="I428">
        <f>SUMPRODUCT(MID(0&amp;feed!I92,LARGE(INDEX(ISNUMBER(--MID(feed!I92,ROW($1:$25),1))*
ROW($1:$25),0),ROW($1:$25))+1,1)*10^ROW($1:$25)/10)</f>
        <v>6</v>
      </c>
      <c r="J428">
        <f>SUMPRODUCT(MID(0&amp;feed!L92,LARGE(INDEX(ISNUMBER(--MID(feed!L92,ROW($1:$25),1))*
ROW($1:$25),0),ROW($1:$25))+1,1)*10^ROW($1:$25)/10)</f>
        <v>12496</v>
      </c>
      <c r="K428">
        <f>SUMPRODUCT(MID(0&amp;feed!T92,LARGE(INDEX(ISNUMBER(--MID(feed!T92,ROW($1:$25),1))*
ROW($1:$25),0),ROW($1:$25))+1,1)*10^ROW($1:$25)/10)</f>
        <v>0</v>
      </c>
      <c r="L428" t="str">
        <f>feed!N92</f>
        <v>Atlas</v>
      </c>
      <c r="M428">
        <f>SUMPRODUCT(MID(0&amp;feed!U92,LARGE(INDEX(ISNUMBER(--MID(feed!U92,ROW($1:$25),1))*
ROW($1:$25),0),ROW($1:$25))+1,1)*10^ROW($1:$25)/10)</f>
        <v>0</v>
      </c>
      <c r="N428" t="str">
        <f>feed!O92</f>
        <v>Plentiful</v>
      </c>
      <c r="O428" t="str">
        <f>feed!P92</f>
        <v>Very Powerful</v>
      </c>
      <c r="P428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123025</v>
      </c>
      <c r="Q428" s="5">
        <f>feed!V92</f>
        <v>0</v>
      </c>
      <c r="R428" t="str">
        <f>feed!S92</f>
        <v>http://blocgame.com/stats.php?id=55410</v>
      </c>
      <c r="S428" s="5" t="str">
        <f>feed!W92</f>
        <v>Gandhi-like</v>
      </c>
    </row>
    <row r="429" spans="1:19" x14ac:dyDescent="0.25">
      <c r="A429" t="str">
        <f>feed!A93</f>
        <v>durkastan</v>
      </c>
      <c r="B429" t="str">
        <f>feed!B93</f>
        <v>ned kelly</v>
      </c>
      <c r="C429" t="str">
        <f>feed!K93</f>
        <v>Brotherhood of Nod</v>
      </c>
      <c r="D429">
        <f>SUMPRODUCT(MID(0&amp;feed!D93,LARGE(INDEX(ISNUMBER(--MID(feed!D93,ROW($1:$25),1))*
ROW($1:$25),0),ROW($1:$25))+1,1)*10^ROW($1:$25)/10)</f>
        <v>305</v>
      </c>
      <c r="E429">
        <f>SUMPRODUCT(MID(0&amp;feed!E93,LARGE(INDEX(ISNUMBER(--MID(feed!E93,ROW($1:$25),1))*
ROW($1:$25),0),ROW($1:$25))+1,1)*10^ROW($1:$25)/10)</f>
        <v>71</v>
      </c>
      <c r="F429" t="str">
        <f>feed!F93</f>
        <v>Persian Gulf War surplus</v>
      </c>
      <c r="G429">
        <f>SUMPRODUCT(MID(0&amp;feed!G93,LARGE(INDEX(ISNUMBER(--MID(feed!G93,ROW($1:$25),1))*
ROW($1:$25),0),ROW($1:$25))+1,1)*10^ROW($1:$25)/10)</f>
        <v>23</v>
      </c>
      <c r="H429" t="str">
        <f>feed!H93</f>
        <v>Good</v>
      </c>
      <c r="I429">
        <f>SUMPRODUCT(MID(0&amp;feed!I93,LARGE(INDEX(ISNUMBER(--MID(feed!I93,ROW($1:$25),1))*
ROW($1:$25),0),ROW($1:$25))+1,1)*10^ROW($1:$25)/10)</f>
        <v>2</v>
      </c>
      <c r="J429">
        <f>SUMPRODUCT(MID(0&amp;feed!L93,LARGE(INDEX(ISNUMBER(--MID(feed!L93,ROW($1:$25),1))*
ROW($1:$25),0),ROW($1:$25))+1,1)*10^ROW($1:$25)/10)</f>
        <v>12351</v>
      </c>
      <c r="K429">
        <f>SUMPRODUCT(MID(0&amp;feed!T93,LARGE(INDEX(ISNUMBER(--MID(feed!T93,ROW($1:$25),1))*
ROW($1:$25),0),ROW($1:$25))+1,1)*10^ROW($1:$25)/10)</f>
        <v>0</v>
      </c>
      <c r="L429" t="str">
        <f>feed!N93</f>
        <v>Arabia</v>
      </c>
      <c r="M429">
        <f>SUMPRODUCT(MID(0&amp;feed!U93,LARGE(INDEX(ISNUMBER(--MID(feed!U93,ROW($1:$25),1))*
ROW($1:$25),0),ROW($1:$25))+1,1)*10^ROW($1:$25)/10)</f>
        <v>0</v>
      </c>
      <c r="N429" t="str">
        <f>feed!O93</f>
        <v>Plentiful</v>
      </c>
      <c r="O429" t="str">
        <f>feed!P93</f>
        <v>Very Powerful</v>
      </c>
      <c r="P429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123989</v>
      </c>
      <c r="Q429" s="5">
        <f>feed!V93</f>
        <v>0</v>
      </c>
      <c r="R429" t="str">
        <f>feed!S93</f>
        <v>http://blocgame.com/stats.php?id=40488</v>
      </c>
      <c r="S429" s="5" t="str">
        <f>feed!W93</f>
        <v>Questionable</v>
      </c>
    </row>
    <row r="430" spans="1:19" x14ac:dyDescent="0.25">
      <c r="A430" t="str">
        <f>feed!A96</f>
        <v>ï¿½ï¿½ï¿½ï¿½ï¿½ï¿½ï¿½ï¿½ï¿½ï¿½</v>
      </c>
      <c r="B430" t="str">
        <f>feed!B96</f>
        <v>ï¿½ï¿½ï¿½ï¿½ï¿½ï¿½ ï¿½ï¿½ï¿½ï¿½ï¿½ï¿½ï¿½</v>
      </c>
      <c r="C430" t="str">
        <f>feed!K96</f>
        <v>Inter/pol/</v>
      </c>
      <c r="D430">
        <f>SUMPRODUCT(MID(0&amp;feed!D96,LARGE(INDEX(ISNUMBER(--MID(feed!D96,ROW($1:$25),1))*
ROW($1:$25),0),ROW($1:$25))+1,1)*10^ROW($1:$25)/10)</f>
        <v>204</v>
      </c>
      <c r="E430">
        <f>SUMPRODUCT(MID(0&amp;feed!E96,LARGE(INDEX(ISNUMBER(--MID(feed!E96,ROW($1:$25),1))*
ROW($1:$25),0),ROW($1:$25))+1,1)*10^ROW($1:$25)/10)</f>
        <v>15</v>
      </c>
      <c r="F430" t="str">
        <f>feed!F96</f>
        <v>Persian Gulf War surplus</v>
      </c>
      <c r="G430">
        <f>SUMPRODUCT(MID(0&amp;feed!G96,LARGE(INDEX(ISNUMBER(--MID(feed!G96,ROW($1:$25),1))*
ROW($1:$25),0),ROW($1:$25))+1,1)*10^ROW($1:$25)/10)</f>
        <v>7</v>
      </c>
      <c r="H430" t="str">
        <f>feed!H96</f>
        <v>Elite</v>
      </c>
      <c r="I430">
        <f>SUMPRODUCT(MID(0&amp;feed!I96,LARGE(INDEX(ISNUMBER(--MID(feed!I96,ROW($1:$25),1))*
ROW($1:$25),0),ROW($1:$25))+1,1)*10^ROW($1:$25)/10)</f>
        <v>7</v>
      </c>
      <c r="J430">
        <f>SUMPRODUCT(MID(0&amp;feed!L96,LARGE(INDEX(ISNUMBER(--MID(feed!L96,ROW($1:$25),1))*
ROW($1:$25),0),ROW($1:$25))+1,1)*10^ROW($1:$25)/10)</f>
        <v>12322</v>
      </c>
      <c r="K430">
        <f>SUMPRODUCT(MID(0&amp;feed!T96,LARGE(INDEX(ISNUMBER(--MID(feed!T96,ROW($1:$25),1))*
ROW($1:$25),0),ROW($1:$25))+1,1)*10^ROW($1:$25)/10)</f>
        <v>0</v>
      </c>
      <c r="L430" t="str">
        <f>feed!N96</f>
        <v>Gran Colombia</v>
      </c>
      <c r="M430">
        <f>SUMPRODUCT(MID(0&amp;feed!U96,LARGE(INDEX(ISNUMBER(--MID(feed!U96,ROW($1:$25),1))*
ROW($1:$25),0),ROW($1:$25))+1,1)*10^ROW($1:$25)/10)</f>
        <v>0</v>
      </c>
      <c r="N430" t="str">
        <f>feed!O96</f>
        <v>Depleted</v>
      </c>
      <c r="O430" t="str">
        <f>feed!P96</f>
        <v>Very Powerful</v>
      </c>
      <c r="P430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18454</v>
      </c>
      <c r="Q430" s="5">
        <f>feed!V96</f>
        <v>0</v>
      </c>
      <c r="R430" t="str">
        <f>feed!S96</f>
        <v>http://blocgame.com/stats.php?id=54626</v>
      </c>
      <c r="S430" s="5" t="str">
        <f>feed!W96</f>
        <v>Normal</v>
      </c>
    </row>
    <row r="431" spans="1:19" x14ac:dyDescent="0.25">
      <c r="A431" t="str">
        <f>feed!A95</f>
        <v>Bear Country</v>
      </c>
      <c r="B431" t="str">
        <f>feed!B95</f>
        <v>Kowalski</v>
      </c>
      <c r="C431" t="str">
        <f>feed!K95</f>
        <v>Brotherhood of Nod</v>
      </c>
      <c r="D431">
        <f>SUMPRODUCT(MID(0&amp;feed!D95,LARGE(INDEX(ISNUMBER(--MID(feed!D95,ROW($1:$25),1))*
ROW($1:$25),0),ROW($1:$25))+1,1)*10^ROW($1:$25)/10)</f>
        <v>115</v>
      </c>
      <c r="E431">
        <f>SUMPRODUCT(MID(0&amp;feed!E95,LARGE(INDEX(ISNUMBER(--MID(feed!E95,ROW($1:$25),1))*
ROW($1:$25),0),ROW($1:$25))+1,1)*10^ROW($1:$25)/10)</f>
        <v>5</v>
      </c>
      <c r="F431" t="str">
        <f>feed!F95</f>
        <v>Second World War surplus</v>
      </c>
      <c r="G431">
        <f>SUMPRODUCT(MID(0&amp;feed!G95,LARGE(INDEX(ISNUMBER(--MID(feed!G95,ROW($1:$25),1))*
ROW($1:$25),0),ROW($1:$25))+1,1)*10^ROW($1:$25)/10)</f>
        <v>3</v>
      </c>
      <c r="H431" t="str">
        <f>feed!H95</f>
        <v>Elite</v>
      </c>
      <c r="I431">
        <f>SUMPRODUCT(MID(0&amp;feed!I95,LARGE(INDEX(ISNUMBER(--MID(feed!I95,ROW($1:$25),1))*
ROW($1:$25),0),ROW($1:$25))+1,1)*10^ROW($1:$25)/10)</f>
        <v>12</v>
      </c>
      <c r="J431">
        <f>SUMPRODUCT(MID(0&amp;feed!L95,LARGE(INDEX(ISNUMBER(--MID(feed!L95,ROW($1:$25),1))*
ROW($1:$25),0),ROW($1:$25))+1,1)*10^ROW($1:$25)/10)</f>
        <v>12270</v>
      </c>
      <c r="K431">
        <f>SUMPRODUCT(MID(0&amp;feed!T95,LARGE(INDEX(ISNUMBER(--MID(feed!T95,ROW($1:$25),1))*
ROW($1:$25),0),ROW($1:$25))+1,1)*10^ROW($1:$25)/10)</f>
        <v>0</v>
      </c>
      <c r="L431" t="str">
        <f>feed!N95</f>
        <v>Persia</v>
      </c>
      <c r="M431">
        <f>SUMPRODUCT(MID(0&amp;feed!U95,LARGE(INDEX(ISNUMBER(--MID(feed!U95,ROW($1:$25),1))*
ROW($1:$25),0),ROW($1:$25))+1,1)*10^ROW($1:$25)/10)</f>
        <v>0</v>
      </c>
      <c r="N431" t="str">
        <f>feed!O95</f>
        <v>Untapped</v>
      </c>
      <c r="O431" t="str">
        <f>feed!P95</f>
        <v>Large</v>
      </c>
      <c r="P431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22521</v>
      </c>
      <c r="Q431" s="5">
        <f>feed!V95</f>
        <v>0</v>
      </c>
      <c r="R431" t="str">
        <f>feed!S95</f>
        <v>http://blocgame.com/stats.php?id=54578</v>
      </c>
      <c r="S431" s="5" t="str">
        <f>feed!W95</f>
        <v>Angelic</v>
      </c>
    </row>
    <row r="432" spans="1:19" x14ac:dyDescent="0.25">
      <c r="A432" t="str">
        <f>feed!A94</f>
        <v>Parameswara</v>
      </c>
      <c r="B432" t="str">
        <f>feed!B94</f>
        <v>brownmy</v>
      </c>
      <c r="C432" t="str">
        <f>feed!K94</f>
        <v>Brotherhood of Nod</v>
      </c>
      <c r="D432">
        <f>SUMPRODUCT(MID(0&amp;feed!D94,LARGE(INDEX(ISNUMBER(--MID(feed!D94,ROW($1:$25),1))*
ROW($1:$25),0),ROW($1:$25))+1,1)*10^ROW($1:$25)/10)</f>
        <v>238</v>
      </c>
      <c r="E432">
        <f>SUMPRODUCT(MID(0&amp;feed!E94,LARGE(INDEX(ISNUMBER(--MID(feed!E94,ROW($1:$25),1))*
ROW($1:$25),0),ROW($1:$25))+1,1)*10^ROW($1:$25)/10)</f>
        <v>40</v>
      </c>
      <c r="F432" t="str">
        <f>feed!F94</f>
        <v>Persian Gulf War surplus</v>
      </c>
      <c r="G432">
        <f>SUMPRODUCT(MID(0&amp;feed!G94,LARGE(INDEX(ISNUMBER(--MID(feed!G94,ROW($1:$25),1))*
ROW($1:$25),0),ROW($1:$25))+1,1)*10^ROW($1:$25)/10)</f>
        <v>12</v>
      </c>
      <c r="H432" t="str">
        <f>feed!H94</f>
        <v>Good</v>
      </c>
      <c r="I432">
        <f>SUMPRODUCT(MID(0&amp;feed!I94,LARGE(INDEX(ISNUMBER(--MID(feed!I94,ROW($1:$25),1))*
ROW($1:$25),0),ROW($1:$25))+1,1)*10^ROW($1:$25)/10)</f>
        <v>9</v>
      </c>
      <c r="J432">
        <f>SUMPRODUCT(MID(0&amp;feed!L94,LARGE(INDEX(ISNUMBER(--MID(feed!L94,ROW($1:$25),1))*
ROW($1:$25),0),ROW($1:$25))+1,1)*10^ROW($1:$25)/10)</f>
        <v>12259</v>
      </c>
      <c r="K432">
        <f>SUMPRODUCT(MID(0&amp;feed!T94,LARGE(INDEX(ISNUMBER(--MID(feed!T94,ROW($1:$25),1))*
ROW($1:$25),0),ROW($1:$25))+1,1)*10^ROW($1:$25)/10)</f>
        <v>0</v>
      </c>
      <c r="L432" t="str">
        <f>feed!N94</f>
        <v>Indochina</v>
      </c>
      <c r="M432">
        <f>SUMPRODUCT(MID(0&amp;feed!U94,LARGE(INDEX(ISNUMBER(--MID(feed!U94,ROW($1:$25),1))*
ROW($1:$25),0),ROW($1:$25))+1,1)*10^ROW($1:$25)/10)</f>
        <v>0</v>
      </c>
      <c r="N432" t="str">
        <f>feed!O94</f>
        <v>Untapped</v>
      </c>
      <c r="O432" t="str">
        <f>feed!P94</f>
        <v>Very Powerful</v>
      </c>
      <c r="P432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44935</v>
      </c>
      <c r="Q432" s="5">
        <f>feed!V94</f>
        <v>0</v>
      </c>
      <c r="R432" t="str">
        <f>feed!S94</f>
        <v>http://blocgame.com/stats.php?id=56360</v>
      </c>
      <c r="S432" s="5" t="str">
        <f>feed!W94</f>
        <v>Gandhi-like</v>
      </c>
    </row>
    <row r="433" spans="1:19" x14ac:dyDescent="0.25">
      <c r="A433" t="str">
        <f>feed!A97</f>
        <v>Magical Horses</v>
      </c>
      <c r="B433" t="str">
        <f>feed!B97</f>
        <v>Tzafety</v>
      </c>
      <c r="C433" t="str">
        <f>feed!K97</f>
        <v>Inter/pol/</v>
      </c>
      <c r="D433">
        <f>SUMPRODUCT(MID(0&amp;feed!D97,LARGE(INDEX(ISNUMBER(--MID(feed!D97,ROW($1:$25),1))*
ROW($1:$25),0),ROW($1:$25))+1,1)*10^ROW($1:$25)/10)</f>
        <v>64</v>
      </c>
      <c r="E433">
        <f>SUMPRODUCT(MID(0&amp;feed!E97,LARGE(INDEX(ISNUMBER(--MID(feed!E97,ROW($1:$25),1))*
ROW($1:$25),0),ROW($1:$25))+1,1)*10^ROW($1:$25)/10)</f>
        <v>51</v>
      </c>
      <c r="F433" t="str">
        <f>feed!F97</f>
        <v>Persian Gulf War surplus</v>
      </c>
      <c r="G433">
        <f>SUMPRODUCT(MID(0&amp;feed!G97,LARGE(INDEX(ISNUMBER(--MID(feed!G97,ROW($1:$25),1))*
ROW($1:$25),0),ROW($1:$25))+1,1)*10^ROW($1:$25)/10)</f>
        <v>13</v>
      </c>
      <c r="H433" t="str">
        <f>feed!H97</f>
        <v>Elite</v>
      </c>
      <c r="I433">
        <f>SUMPRODUCT(MID(0&amp;feed!I97,LARGE(INDEX(ISNUMBER(--MID(feed!I97,ROW($1:$25),1))*
ROW($1:$25),0),ROW($1:$25))+1,1)*10^ROW($1:$25)/10)</f>
        <v>6</v>
      </c>
      <c r="J433">
        <f>SUMPRODUCT(MID(0&amp;feed!L97,LARGE(INDEX(ISNUMBER(--MID(feed!L97,ROW($1:$25),1))*
ROW($1:$25),0),ROW($1:$25))+1,1)*10^ROW($1:$25)/10)</f>
        <v>12239</v>
      </c>
      <c r="K433">
        <f>SUMPRODUCT(MID(0&amp;feed!T97,LARGE(INDEX(ISNUMBER(--MID(feed!T97,ROW($1:$25),1))*
ROW($1:$25),0),ROW($1:$25))+1,1)*10^ROW($1:$25)/10)</f>
        <v>0</v>
      </c>
      <c r="L433" t="str">
        <f>feed!N97</f>
        <v>Arabia</v>
      </c>
      <c r="M433">
        <f>SUMPRODUCT(MID(0&amp;feed!U97,LARGE(INDEX(ISNUMBER(--MID(feed!U97,ROW($1:$25),1))*
ROW($1:$25),0),ROW($1:$25))+1,1)*10^ROW($1:$25)/10)</f>
        <v>0</v>
      </c>
      <c r="N433" t="str">
        <f>feed!O97</f>
        <v>Untapped</v>
      </c>
      <c r="O433" t="str">
        <f>feed!P97</f>
        <v>Very Powerful</v>
      </c>
      <c r="P433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77277</v>
      </c>
      <c r="Q433" s="5">
        <f>feed!V97</f>
        <v>0</v>
      </c>
      <c r="R433" t="str">
        <f>feed!S97</f>
        <v>http://blocgame.com/stats.php?id=51070</v>
      </c>
      <c r="S433" s="5" t="str">
        <f>feed!W97</f>
        <v>Nice</v>
      </c>
    </row>
    <row r="434" spans="1:19" x14ac:dyDescent="0.25">
      <c r="A434" t="str">
        <f>feed!A99</f>
        <v>New Caucasus</v>
      </c>
      <c r="B434" t="str">
        <f>feed!B99</f>
        <v>Cotton Luther</v>
      </c>
      <c r="C434" t="str">
        <f>feed!K99</f>
        <v>Brotherhood of Zion</v>
      </c>
      <c r="D434">
        <f>SUMPRODUCT(MID(0&amp;feed!D99,LARGE(INDEX(ISNUMBER(--MID(feed!D99,ROW($1:$25),1))*
ROW($1:$25),0),ROW($1:$25))+1,1)*10^ROW($1:$25)/10)</f>
        <v>238</v>
      </c>
      <c r="E434">
        <f>SUMPRODUCT(MID(0&amp;feed!E99,LARGE(INDEX(ISNUMBER(--MID(feed!E99,ROW($1:$25),1))*
ROW($1:$25),0),ROW($1:$25))+1,1)*10^ROW($1:$25)/10)</f>
        <v>19</v>
      </c>
      <c r="F434" t="str">
        <f>feed!F99</f>
        <v>Advanced</v>
      </c>
      <c r="G434">
        <f>SUMPRODUCT(MID(0&amp;feed!G99,LARGE(INDEX(ISNUMBER(--MID(feed!G99,ROW($1:$25),1))*
ROW($1:$25),0),ROW($1:$25))+1,1)*10^ROW($1:$25)/10)</f>
        <v>9</v>
      </c>
      <c r="H434" t="str">
        <f>feed!H99</f>
        <v>Elite</v>
      </c>
      <c r="I434">
        <f>SUMPRODUCT(MID(0&amp;feed!I99,LARGE(INDEX(ISNUMBER(--MID(feed!I99,ROW($1:$25),1))*
ROW($1:$25),0),ROW($1:$25))+1,1)*10^ROW($1:$25)/10)</f>
        <v>17</v>
      </c>
      <c r="J434">
        <f>SUMPRODUCT(MID(0&amp;feed!L99,LARGE(INDEX(ISNUMBER(--MID(feed!L99,ROW($1:$25),1))*
ROW($1:$25),0),ROW($1:$25))+1,1)*10^ROW($1:$25)/10)</f>
        <v>11988</v>
      </c>
      <c r="K434">
        <f>SUMPRODUCT(MID(0&amp;feed!T99,LARGE(INDEX(ISNUMBER(--MID(feed!T99,ROW($1:$25),1))*
ROW($1:$25),0),ROW($1:$25))+1,1)*10^ROW($1:$25)/10)</f>
        <v>0</v>
      </c>
      <c r="L434" t="str">
        <f>feed!N99</f>
        <v>Southern Africa</v>
      </c>
      <c r="M434">
        <f>SUMPRODUCT(MID(0&amp;feed!U99,LARGE(INDEX(ISNUMBER(--MID(feed!U99,ROW($1:$25),1))*
ROW($1:$25),0),ROW($1:$25))+1,1)*10^ROW($1:$25)/10)</f>
        <v>0</v>
      </c>
      <c r="N434" t="str">
        <f>feed!O99</f>
        <v>Untapped</v>
      </c>
      <c r="O434" t="str">
        <f>feed!P99</f>
        <v>Very Powerful</v>
      </c>
      <c r="P434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66543</v>
      </c>
      <c r="Q434" s="5">
        <f>feed!V99</f>
        <v>0</v>
      </c>
      <c r="R434" t="str">
        <f>feed!S99</f>
        <v>http://blocgame.com/stats.php?id=4392</v>
      </c>
      <c r="S434" s="5" t="str">
        <f>feed!W99</f>
        <v>Gandhi-like</v>
      </c>
    </row>
    <row r="435" spans="1:19" x14ac:dyDescent="0.25">
      <c r="A435" t="str">
        <f>feed!A104</f>
        <v>Jevgeniumland</v>
      </c>
      <c r="B435" t="str">
        <f>feed!B104</f>
        <v>Jevgenerus</v>
      </c>
      <c r="C435" t="str">
        <f>feed!K104</f>
        <v>Brotherhood of Zion</v>
      </c>
      <c r="D435">
        <f>SUMPRODUCT(MID(0&amp;feed!D104,LARGE(INDEX(ISNUMBER(--MID(feed!D104,ROW($1:$25),1))*
ROW($1:$25),0),ROW($1:$25))+1,1)*10^ROW($1:$25)/10)</f>
        <v>288</v>
      </c>
      <c r="E435">
        <f>SUMPRODUCT(MID(0&amp;feed!E104,LARGE(INDEX(ISNUMBER(--MID(feed!E104,ROW($1:$25),1))*
ROW($1:$25),0),ROW($1:$25))+1,1)*10^ROW($1:$25)/10)</f>
        <v>35</v>
      </c>
      <c r="F435" t="str">
        <f>feed!F104</f>
        <v>Persian Gulf War surplus</v>
      </c>
      <c r="G435">
        <f>SUMPRODUCT(MID(0&amp;feed!G104,LARGE(INDEX(ISNUMBER(--MID(feed!G104,ROW($1:$25),1))*
ROW($1:$25),0),ROW($1:$25))+1,1)*10^ROW($1:$25)/10)</f>
        <v>12</v>
      </c>
      <c r="H435" t="str">
        <f>feed!H104</f>
        <v>Standard</v>
      </c>
      <c r="I435">
        <f>SUMPRODUCT(MID(0&amp;feed!I104,LARGE(INDEX(ISNUMBER(--MID(feed!I104,ROW($1:$25),1))*
ROW($1:$25),0),ROW($1:$25))+1,1)*10^ROW($1:$25)/10)</f>
        <v>5</v>
      </c>
      <c r="J435">
        <f>SUMPRODUCT(MID(0&amp;feed!L104,LARGE(INDEX(ISNUMBER(--MID(feed!L104,ROW($1:$25),1))*
ROW($1:$25),0),ROW($1:$25))+1,1)*10^ROW($1:$25)/10)</f>
        <v>11820</v>
      </c>
      <c r="K435">
        <f>SUMPRODUCT(MID(0&amp;feed!T104,LARGE(INDEX(ISNUMBER(--MID(feed!T104,ROW($1:$25),1))*
ROW($1:$25),0),ROW($1:$25))+1,1)*10^ROW($1:$25)/10)</f>
        <v>0</v>
      </c>
      <c r="L435" t="str">
        <f>feed!N104</f>
        <v>Southern Africa</v>
      </c>
      <c r="M435">
        <f>SUMPRODUCT(MID(0&amp;feed!U104,LARGE(INDEX(ISNUMBER(--MID(feed!U104,ROW($1:$25),1))*
ROW($1:$25),0),ROW($1:$25))+1,1)*10^ROW($1:$25)/10)</f>
        <v>1</v>
      </c>
      <c r="N435">
        <f>feed!O104</f>
        <v>0</v>
      </c>
      <c r="O435" t="str">
        <f>feed!P104</f>
        <v>Very Powerful</v>
      </c>
      <c r="P435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69480</v>
      </c>
      <c r="Q435" s="5">
        <f>feed!V104</f>
        <v>0.05</v>
      </c>
      <c r="R435" t="str">
        <f>feed!S104</f>
        <v>http://blocgame.com/stats.php?id=55289</v>
      </c>
      <c r="S435" s="5" t="str">
        <f>feed!W104</f>
        <v>Gandhi-like</v>
      </c>
    </row>
    <row r="436" spans="1:19" x14ac:dyDescent="0.25">
      <c r="A436" t="str">
        <f>feed!A103</f>
        <v>Lemonstan</v>
      </c>
      <c r="B436" t="str">
        <f>feed!B103</f>
        <v>Lemon</v>
      </c>
      <c r="C436" t="str">
        <f>feed!K103</f>
        <v>Brotherhood of Nod</v>
      </c>
      <c r="D436">
        <f>SUMPRODUCT(MID(0&amp;feed!D103,LARGE(INDEX(ISNUMBER(--MID(feed!D103,ROW($1:$25),1))*
ROW($1:$25),0),ROW($1:$25))+1,1)*10^ROW($1:$25)/10)</f>
        <v>382</v>
      </c>
      <c r="E436">
        <f>SUMPRODUCT(MID(0&amp;feed!E103,LARGE(INDEX(ISNUMBER(--MID(feed!E103,ROW($1:$25),1))*
ROW($1:$25),0),ROW($1:$25))+1,1)*10^ROW($1:$25)/10)</f>
        <v>51</v>
      </c>
      <c r="F436" t="str">
        <f>feed!F103</f>
        <v>Advanced</v>
      </c>
      <c r="G436">
        <f>SUMPRODUCT(MID(0&amp;feed!G103,LARGE(INDEX(ISNUMBER(--MID(feed!G103,ROW($1:$25),1))*
ROW($1:$25),0),ROW($1:$25))+1,1)*10^ROW($1:$25)/10)</f>
        <v>15</v>
      </c>
      <c r="H436" t="str">
        <f>feed!H103</f>
        <v>Good</v>
      </c>
      <c r="I436">
        <f>SUMPRODUCT(MID(0&amp;feed!I103,LARGE(INDEX(ISNUMBER(--MID(feed!I103,ROW($1:$25),1))*
ROW($1:$25),0),ROW($1:$25))+1,1)*10^ROW($1:$25)/10)</f>
        <v>19</v>
      </c>
      <c r="J436">
        <f>SUMPRODUCT(MID(0&amp;feed!L103,LARGE(INDEX(ISNUMBER(--MID(feed!L103,ROW($1:$25),1))*
ROW($1:$25),0),ROW($1:$25))+1,1)*10^ROW($1:$25)/10)</f>
        <v>11782</v>
      </c>
      <c r="K436">
        <f>SUMPRODUCT(MID(0&amp;feed!T103,LARGE(INDEX(ISNUMBER(--MID(feed!T103,ROW($1:$25),1))*
ROW($1:$25),0),ROW($1:$25))+1,1)*10^ROW($1:$25)/10)</f>
        <v>0</v>
      </c>
      <c r="L436" t="str">
        <f>feed!N103</f>
        <v>Persia</v>
      </c>
      <c r="M436">
        <f>SUMPRODUCT(MID(0&amp;feed!U103,LARGE(INDEX(ISNUMBER(--MID(feed!U103,ROW($1:$25),1))*
ROW($1:$25),0),ROW($1:$25))+1,1)*10^ROW($1:$25)/10)</f>
        <v>1</v>
      </c>
      <c r="N436" t="str">
        <f>feed!O103</f>
        <v>Untapped</v>
      </c>
      <c r="O436" t="str">
        <f>feed!P103</f>
        <v>Very Powerful</v>
      </c>
      <c r="P436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62436</v>
      </c>
      <c r="Q436" s="5">
        <f>feed!V103</f>
        <v>0</v>
      </c>
      <c r="R436" t="str">
        <f>feed!S103</f>
        <v>http://blocgame.com/stats.php?id=40048</v>
      </c>
      <c r="S436" s="5" t="str">
        <f>feed!W103</f>
        <v>Nice</v>
      </c>
    </row>
    <row r="437" spans="1:19" x14ac:dyDescent="0.25">
      <c r="A437" t="str">
        <f>feed!A105</f>
        <v>Paulandia</v>
      </c>
      <c r="B437" t="str">
        <f>feed!B105</f>
        <v>Cem Uzan</v>
      </c>
      <c r="C437" t="str">
        <f>feed!K105</f>
        <v>Brotherhood of Zion</v>
      </c>
      <c r="D437">
        <f>SUMPRODUCT(MID(0&amp;feed!D105,LARGE(INDEX(ISNUMBER(--MID(feed!D105,ROW($1:$25),1))*
ROW($1:$25),0),ROW($1:$25))+1,1)*10^ROW($1:$25)/10)</f>
        <v>401</v>
      </c>
      <c r="E437">
        <f>SUMPRODUCT(MID(0&amp;feed!E105,LARGE(INDEX(ISNUMBER(--MID(feed!E105,ROW($1:$25),1))*
ROW($1:$25),0),ROW($1:$25))+1,1)*10^ROW($1:$25)/10)</f>
        <v>29</v>
      </c>
      <c r="F437" t="str">
        <f>feed!F105</f>
        <v>Advanced</v>
      </c>
      <c r="G437">
        <f>SUMPRODUCT(MID(0&amp;feed!G105,LARGE(INDEX(ISNUMBER(--MID(feed!G105,ROW($1:$25),1))*
ROW($1:$25),0),ROW($1:$25))+1,1)*10^ROW($1:$25)/10)</f>
        <v>18</v>
      </c>
      <c r="H437" t="str">
        <f>feed!H105</f>
        <v>Standard</v>
      </c>
      <c r="I437">
        <f>SUMPRODUCT(MID(0&amp;feed!I105,LARGE(INDEX(ISNUMBER(--MID(feed!I105,ROW($1:$25),1))*
ROW($1:$25),0),ROW($1:$25))+1,1)*10^ROW($1:$25)/10)</f>
        <v>2</v>
      </c>
      <c r="J437">
        <f>SUMPRODUCT(MID(0&amp;feed!L105,LARGE(INDEX(ISNUMBER(--MID(feed!L105,ROW($1:$25),1))*
ROW($1:$25),0),ROW($1:$25))+1,1)*10^ROW($1:$25)/10)</f>
        <v>11744</v>
      </c>
      <c r="K437">
        <f>SUMPRODUCT(MID(0&amp;feed!T105,LARGE(INDEX(ISNUMBER(--MID(feed!T105,ROW($1:$25),1))*
ROW($1:$25),0),ROW($1:$25))+1,1)*10^ROW($1:$25)/10)</f>
        <v>0</v>
      </c>
      <c r="L437" t="str">
        <f>feed!N105</f>
        <v>Mesopotamia</v>
      </c>
      <c r="M437">
        <f>SUMPRODUCT(MID(0&amp;feed!U105,LARGE(INDEX(ISNUMBER(--MID(feed!U105,ROW($1:$25),1))*
ROW($1:$25),0),ROW($1:$25))+1,1)*10^ROW($1:$25)/10)</f>
        <v>0</v>
      </c>
      <c r="N437" t="str">
        <f>feed!O105</f>
        <v>Plentiful</v>
      </c>
      <c r="O437" t="str">
        <f>feed!P105</f>
        <v>Very Powerful</v>
      </c>
      <c r="P437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136790</v>
      </c>
      <c r="Q437" s="5">
        <f>feed!V105</f>
        <v>0</v>
      </c>
      <c r="R437" t="str">
        <f>feed!S105</f>
        <v>http://blocgame.com/stats.php?id=55379</v>
      </c>
      <c r="S437" s="5" t="str">
        <f>feed!W105</f>
        <v>Nice</v>
      </c>
    </row>
    <row r="438" spans="1:19" x14ac:dyDescent="0.25">
      <c r="A438" t="str">
        <f>feed!A106</f>
        <v>The Kebabtopol</v>
      </c>
      <c r="B438" t="str">
        <f>feed!B106</f>
        <v>Ghaddafini</v>
      </c>
      <c r="C438" t="str">
        <f>feed!K106</f>
        <v>BAMF</v>
      </c>
      <c r="D438">
        <f>SUMPRODUCT(MID(0&amp;feed!D106,LARGE(INDEX(ISNUMBER(--MID(feed!D106,ROW($1:$25),1))*
ROW($1:$25),0),ROW($1:$25))+1,1)*10^ROW($1:$25)/10)</f>
        <v>512</v>
      </c>
      <c r="E438">
        <f>SUMPRODUCT(MID(0&amp;feed!E106,LARGE(INDEX(ISNUMBER(--MID(feed!E106,ROW($1:$25),1))*
ROW($1:$25),0),ROW($1:$25))+1,1)*10^ROW($1:$25)/10)</f>
        <v>54</v>
      </c>
      <c r="F438" t="str">
        <f>feed!F106</f>
        <v>Persian Gulf War surplus</v>
      </c>
      <c r="G438">
        <f>SUMPRODUCT(MID(0&amp;feed!G106,LARGE(INDEX(ISNUMBER(--MID(feed!G106,ROW($1:$25),1))*
ROW($1:$25),0),ROW($1:$25))+1,1)*10^ROW($1:$25)/10)</f>
        <v>17</v>
      </c>
      <c r="H438" t="str">
        <f>feed!H106</f>
        <v>Standard</v>
      </c>
      <c r="I438">
        <f>SUMPRODUCT(MID(0&amp;feed!I106,LARGE(INDEX(ISNUMBER(--MID(feed!I106,ROW($1:$25),1))*
ROW($1:$25),0),ROW($1:$25))+1,1)*10^ROW($1:$25)/10)</f>
        <v>9</v>
      </c>
      <c r="J438">
        <f>SUMPRODUCT(MID(0&amp;feed!L106,LARGE(INDEX(ISNUMBER(--MID(feed!L106,ROW($1:$25),1))*
ROW($1:$25),0),ROW($1:$25))+1,1)*10^ROW($1:$25)/10)</f>
        <v>11682</v>
      </c>
      <c r="K438">
        <f>SUMPRODUCT(MID(0&amp;feed!T106,LARGE(INDEX(ISNUMBER(--MID(feed!T106,ROW($1:$25),1))*
ROW($1:$25),0),ROW($1:$25))+1,1)*10^ROW($1:$25)/10)</f>
        <v>0</v>
      </c>
      <c r="L438" t="str">
        <f>feed!N106</f>
        <v>Indochina</v>
      </c>
      <c r="M438">
        <f>SUMPRODUCT(MID(0&amp;feed!U106,LARGE(INDEX(ISNUMBER(--MID(feed!U106,ROW($1:$25),1))*
ROW($1:$25),0),ROW($1:$25))+1,1)*10^ROW($1:$25)/10)</f>
        <v>0</v>
      </c>
      <c r="N438" t="str">
        <f>feed!O106</f>
        <v>Plentiful</v>
      </c>
      <c r="O438" t="str">
        <f>feed!P106</f>
        <v>Very Powerful</v>
      </c>
      <c r="P438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87158</v>
      </c>
      <c r="Q438" s="5">
        <f>feed!V106</f>
        <v>0</v>
      </c>
      <c r="R438" t="str">
        <f>feed!S106</f>
        <v>http://blocgame.com/stats.php?id=40117</v>
      </c>
      <c r="S438" s="5" t="str">
        <f>feed!W106</f>
        <v>Gandhi-like</v>
      </c>
    </row>
    <row r="439" spans="1:19" x14ac:dyDescent="0.25">
      <c r="A439" t="str">
        <f>feed!A108</f>
        <v>Duterte</v>
      </c>
      <c r="B439" t="str">
        <f>feed!B108</f>
        <v>Rodrigo Duterte</v>
      </c>
      <c r="C439" t="str">
        <f>feed!K108</f>
        <v>BAMF</v>
      </c>
      <c r="D439">
        <f>SUMPRODUCT(MID(0&amp;feed!D108,LARGE(INDEX(ISNUMBER(--MID(feed!D108,ROW($1:$25),1))*
ROW($1:$25),0),ROW($1:$25))+1,1)*10^ROW($1:$25)/10)</f>
        <v>254</v>
      </c>
      <c r="E439">
        <f>SUMPRODUCT(MID(0&amp;feed!E108,LARGE(INDEX(ISNUMBER(--MID(feed!E108,ROW($1:$25),1))*
ROW($1:$25),0),ROW($1:$25))+1,1)*10^ROW($1:$25)/10)</f>
        <v>24</v>
      </c>
      <c r="F439" t="str">
        <f>feed!F108</f>
        <v>Almost Modern</v>
      </c>
      <c r="G439">
        <f>SUMPRODUCT(MID(0&amp;feed!G108,LARGE(INDEX(ISNUMBER(--MID(feed!G108,ROW($1:$25),1))*
ROW($1:$25),0),ROW($1:$25))+1,1)*10^ROW($1:$25)/10)</f>
        <v>10</v>
      </c>
      <c r="H439" t="str">
        <f>feed!H108</f>
        <v>Elite</v>
      </c>
      <c r="I439">
        <f>SUMPRODUCT(MID(0&amp;feed!I108,LARGE(INDEX(ISNUMBER(--MID(feed!I108,ROW($1:$25),1))*
ROW($1:$25),0),ROW($1:$25))+1,1)*10^ROW($1:$25)/10)</f>
        <v>24</v>
      </c>
      <c r="J439">
        <f>SUMPRODUCT(MID(0&amp;feed!L108,LARGE(INDEX(ISNUMBER(--MID(feed!L108,ROW($1:$25),1))*
ROW($1:$25),0),ROW($1:$25))+1,1)*10^ROW($1:$25)/10)</f>
        <v>11669</v>
      </c>
      <c r="K439">
        <f>SUMPRODUCT(MID(0&amp;feed!T108,LARGE(INDEX(ISNUMBER(--MID(feed!T108,ROW($1:$25),1))*
ROW($1:$25),0),ROW($1:$25))+1,1)*10^ROW($1:$25)/10)</f>
        <v>0</v>
      </c>
      <c r="L439" t="str">
        <f>feed!N108</f>
        <v>Indochina</v>
      </c>
      <c r="M439">
        <f>SUMPRODUCT(MID(0&amp;feed!U108,LARGE(INDEX(ISNUMBER(--MID(feed!U108,ROW($1:$25),1))*
ROW($1:$25),0),ROW($1:$25))+1,1)*10^ROW($1:$25)/10)</f>
        <v>0</v>
      </c>
      <c r="N439" t="str">
        <f>feed!O108</f>
        <v>Untapped</v>
      </c>
      <c r="O439" t="str">
        <f>feed!P108</f>
        <v>Very Powerful</v>
      </c>
      <c r="P439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53902</v>
      </c>
      <c r="Q439" s="5">
        <f>feed!V108</f>
        <v>0</v>
      </c>
      <c r="R439" t="str">
        <f>feed!S108</f>
        <v>http://blocgame.com/stats.php?id=57937</v>
      </c>
      <c r="S439" s="5" t="str">
        <f>feed!W108</f>
        <v>Gandhi-like</v>
      </c>
    </row>
    <row r="440" spans="1:19" x14ac:dyDescent="0.25">
      <c r="A440" t="str">
        <f>feed!A109</f>
        <v>Utopia</v>
      </c>
      <c r="B440" t="str">
        <f>feed!B109</f>
        <v>Ozymandias</v>
      </c>
      <c r="C440" t="str">
        <f>feed!K109</f>
        <v>BAMF</v>
      </c>
      <c r="D440">
        <f>SUMPRODUCT(MID(0&amp;feed!D109,LARGE(INDEX(ISNUMBER(--MID(feed!D109,ROW($1:$25),1))*
ROW($1:$25),0),ROW($1:$25))+1,1)*10^ROW($1:$25)/10)</f>
        <v>857</v>
      </c>
      <c r="E440">
        <f>SUMPRODUCT(MID(0&amp;feed!E109,LARGE(INDEX(ISNUMBER(--MID(feed!E109,ROW($1:$25),1))*
ROW($1:$25),0),ROW($1:$25))+1,1)*10^ROW($1:$25)/10)</f>
        <v>73</v>
      </c>
      <c r="F440" t="str">
        <f>feed!F109</f>
        <v>Advanced</v>
      </c>
      <c r="G440">
        <f>SUMPRODUCT(MID(0&amp;feed!G109,LARGE(INDEX(ISNUMBER(--MID(feed!G109,ROW($1:$25),1))*
ROW($1:$25),0),ROW($1:$25))+1,1)*10^ROW($1:$25)/10)</f>
        <v>38</v>
      </c>
      <c r="H440" t="str">
        <f>feed!H109</f>
        <v>Good</v>
      </c>
      <c r="I440">
        <f>SUMPRODUCT(MID(0&amp;feed!I109,LARGE(INDEX(ISNUMBER(--MID(feed!I109,ROW($1:$25),1))*
ROW($1:$25),0),ROW($1:$25))+1,1)*10^ROW($1:$25)/10)</f>
        <v>0</v>
      </c>
      <c r="J440">
        <f>SUMPRODUCT(MID(0&amp;feed!L109,LARGE(INDEX(ISNUMBER(--MID(feed!L109,ROW($1:$25),1))*
ROW($1:$25),0),ROW($1:$25))+1,1)*10^ROW($1:$25)/10)</f>
        <v>11529</v>
      </c>
      <c r="K440">
        <f>SUMPRODUCT(MID(0&amp;feed!T109,LARGE(INDEX(ISNUMBER(--MID(feed!T109,ROW($1:$25),1))*
ROW($1:$25),0),ROW($1:$25))+1,1)*10^ROW($1:$25)/10)</f>
        <v>0</v>
      </c>
      <c r="L440" t="str">
        <f>feed!N109</f>
        <v>Arabia</v>
      </c>
      <c r="M440">
        <f>SUMPRODUCT(MID(0&amp;feed!U109,LARGE(INDEX(ISNUMBER(--MID(feed!U109,ROW($1:$25),1))*
ROW($1:$25),0),ROW($1:$25))+1,1)*10^ROW($1:$25)/10)</f>
        <v>0</v>
      </c>
      <c r="N440" t="str">
        <f>feed!O109</f>
        <v>Near Depletion</v>
      </c>
      <c r="O440" t="str">
        <f>feed!P109</f>
        <v>Very Powerful</v>
      </c>
      <c r="P440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292851</v>
      </c>
      <c r="Q440" s="5">
        <f>feed!V109</f>
        <v>0</v>
      </c>
      <c r="R440" t="str">
        <f>feed!S109</f>
        <v>http://blocgame.com/stats.php?id=40759</v>
      </c>
      <c r="S440" s="5" t="str">
        <f>feed!W109</f>
        <v>Gandhi-like</v>
      </c>
    </row>
    <row r="441" spans="1:19" x14ac:dyDescent="0.25">
      <c r="A441" t="str">
        <f>feed!A107</f>
        <v>Savannah</v>
      </c>
      <c r="B441" t="str">
        <f>feed!B107</f>
        <v>Watersfall</v>
      </c>
      <c r="C441" t="str">
        <f>feed!K107</f>
        <v>The High Council</v>
      </c>
      <c r="D441">
        <f>SUMPRODUCT(MID(0&amp;feed!D107,LARGE(INDEX(ISNUMBER(--MID(feed!D107,ROW($1:$25),1))*
ROW($1:$25),0),ROW($1:$25))+1,1)*10^ROW($1:$25)/10)</f>
        <v>228</v>
      </c>
      <c r="E441">
        <f>SUMPRODUCT(MID(0&amp;feed!E107,LARGE(INDEX(ISNUMBER(--MID(feed!E107,ROW($1:$25),1))*
ROW($1:$25),0),ROW($1:$25))+1,1)*10^ROW($1:$25)/10)</f>
        <v>23</v>
      </c>
      <c r="F441" t="str">
        <f>feed!F107</f>
        <v>Persian Gulf War surplus</v>
      </c>
      <c r="G441">
        <f>SUMPRODUCT(MID(0&amp;feed!G107,LARGE(INDEX(ISNUMBER(--MID(feed!G107,ROW($1:$25),1))*
ROW($1:$25),0),ROW($1:$25))+1,1)*10^ROW($1:$25)/10)</f>
        <v>6</v>
      </c>
      <c r="H441" t="str">
        <f>feed!H107</f>
        <v>Good</v>
      </c>
      <c r="I441">
        <f>SUMPRODUCT(MID(0&amp;feed!I107,LARGE(INDEX(ISNUMBER(--MID(feed!I107,ROW($1:$25),1))*
ROW($1:$25),0),ROW($1:$25))+1,1)*10^ROW($1:$25)/10)</f>
        <v>0</v>
      </c>
      <c r="J441">
        <f>SUMPRODUCT(MID(0&amp;feed!L107,LARGE(INDEX(ISNUMBER(--MID(feed!L107,ROW($1:$25),1))*
ROW($1:$25),0),ROW($1:$25))+1,1)*10^ROW($1:$25)/10)</f>
        <v>11484</v>
      </c>
      <c r="K441">
        <f>SUMPRODUCT(MID(0&amp;feed!T107,LARGE(INDEX(ISNUMBER(--MID(feed!T107,ROW($1:$25),1))*
ROW($1:$25),0),ROW($1:$25))+1,1)*10^ROW($1:$25)/10)</f>
        <v>0</v>
      </c>
      <c r="L441" t="str">
        <f>feed!N107</f>
        <v>Pacific Rim</v>
      </c>
      <c r="M441">
        <f>SUMPRODUCT(MID(0&amp;feed!U107,LARGE(INDEX(ISNUMBER(--MID(feed!U107,ROW($1:$25),1))*
ROW($1:$25),0),ROW($1:$25))+1,1)*10^ROW($1:$25)/10)</f>
        <v>0</v>
      </c>
      <c r="N441" t="str">
        <f>feed!O107</f>
        <v>Untapped</v>
      </c>
      <c r="O441" t="str">
        <f>feed!P107</f>
        <v>Very Powerful</v>
      </c>
      <c r="P441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29130</v>
      </c>
      <c r="Q441" s="5">
        <f>feed!V107</f>
        <v>0</v>
      </c>
      <c r="R441" t="str">
        <f>feed!S107</f>
        <v>http://blocgame.com/stats.php?id=49817</v>
      </c>
      <c r="S441" s="5" t="str">
        <f>feed!W107</f>
        <v>Nice</v>
      </c>
    </row>
    <row r="442" spans="1:19" x14ac:dyDescent="0.25">
      <c r="A442" t="str">
        <f>feed!A100</f>
        <v>Brunton</v>
      </c>
      <c r="B442" t="str">
        <f>feed!B100</f>
        <v>Brownieboy</v>
      </c>
      <c r="C442" t="str">
        <f>feed!K100</f>
        <v>BAMF</v>
      </c>
      <c r="D442">
        <f>SUMPRODUCT(MID(0&amp;feed!D100,LARGE(INDEX(ISNUMBER(--MID(feed!D100,ROW($1:$25),1))*
ROW($1:$25),0),ROW($1:$25))+1,1)*10^ROW($1:$25)/10)</f>
        <v>20</v>
      </c>
      <c r="E442">
        <f>SUMPRODUCT(MID(0&amp;feed!E100,LARGE(INDEX(ISNUMBER(--MID(feed!E100,ROW($1:$25),1))*
ROW($1:$25),0),ROW($1:$25))+1,1)*10^ROW($1:$25)/10)</f>
        <v>12</v>
      </c>
      <c r="F442" t="str">
        <f>feed!F100</f>
        <v>Almost Modern</v>
      </c>
      <c r="G442">
        <f>SUMPRODUCT(MID(0&amp;feed!G100,LARGE(INDEX(ISNUMBER(--MID(feed!G100,ROW($1:$25),1))*
ROW($1:$25),0),ROW($1:$25))+1,1)*10^ROW($1:$25)/10)</f>
        <v>7</v>
      </c>
      <c r="H442" t="str">
        <f>feed!H100</f>
        <v>Elite</v>
      </c>
      <c r="I442">
        <f>SUMPRODUCT(MID(0&amp;feed!I100,LARGE(INDEX(ISNUMBER(--MID(feed!I100,ROW($1:$25),1))*
ROW($1:$25),0),ROW($1:$25))+1,1)*10^ROW($1:$25)/10)</f>
        <v>33</v>
      </c>
      <c r="J442">
        <f>SUMPRODUCT(MID(0&amp;feed!L100,LARGE(INDEX(ISNUMBER(--MID(feed!L100,ROW($1:$25),1))*
ROW($1:$25),0),ROW($1:$25))+1,1)*10^ROW($1:$25)/10)</f>
        <v>11462</v>
      </c>
      <c r="K442">
        <f>SUMPRODUCT(MID(0&amp;feed!T100,LARGE(INDEX(ISNUMBER(--MID(feed!T100,ROW($1:$25),1))*
ROW($1:$25),0),ROW($1:$25))+1,1)*10^ROW($1:$25)/10)</f>
        <v>0</v>
      </c>
      <c r="L442" t="str">
        <f>feed!N100</f>
        <v>West Africa</v>
      </c>
      <c r="M442">
        <f>SUMPRODUCT(MID(0&amp;feed!U100,LARGE(INDEX(ISNUMBER(--MID(feed!U100,ROW($1:$25),1))*
ROW($1:$25),0),ROW($1:$25))+1,1)*10^ROW($1:$25)/10)</f>
        <v>0</v>
      </c>
      <c r="N442">
        <f>feed!O100</f>
        <v>0</v>
      </c>
      <c r="O442" t="str">
        <f>feed!P100</f>
        <v>Very Powerful</v>
      </c>
      <c r="P442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29024</v>
      </c>
      <c r="Q442" s="5">
        <f>feed!V100</f>
        <v>0</v>
      </c>
      <c r="R442" t="str">
        <f>feed!S100</f>
        <v>http://blocgame.com/stats.php?id=57192</v>
      </c>
      <c r="S442" s="5" t="str">
        <f>feed!W100</f>
        <v>Gandhi-like</v>
      </c>
    </row>
    <row r="443" spans="1:19" x14ac:dyDescent="0.25">
      <c r="A443" t="str">
        <f>feed!A111</f>
        <v>British Egypt</v>
      </c>
      <c r="B443" t="str">
        <f>feed!B111</f>
        <v>Montgomery</v>
      </c>
      <c r="C443" t="str">
        <f>feed!K111</f>
        <v>BAMF</v>
      </c>
      <c r="D443">
        <f>SUMPRODUCT(MID(0&amp;feed!D111,LARGE(INDEX(ISNUMBER(--MID(feed!D111,ROW($1:$25),1))*
ROW($1:$25),0),ROW($1:$25))+1,1)*10^ROW($1:$25)/10)</f>
        <v>299</v>
      </c>
      <c r="E443">
        <f>SUMPRODUCT(MID(0&amp;feed!E111,LARGE(INDEX(ISNUMBER(--MID(feed!E111,ROW($1:$25),1))*
ROW($1:$25),0),ROW($1:$25))+1,1)*10^ROW($1:$25)/10)</f>
        <v>51</v>
      </c>
      <c r="F443" t="str">
        <f>feed!F111</f>
        <v>Persian Gulf War surplus</v>
      </c>
      <c r="G443">
        <f>SUMPRODUCT(MID(0&amp;feed!G111,LARGE(INDEX(ISNUMBER(--MID(feed!G111,ROW($1:$25),1))*
ROW($1:$25),0),ROW($1:$25))+1,1)*10^ROW($1:$25)/10)</f>
        <v>7</v>
      </c>
      <c r="H443" t="str">
        <f>feed!H111</f>
        <v>Standard</v>
      </c>
      <c r="I443">
        <f>SUMPRODUCT(MID(0&amp;feed!I111,LARGE(INDEX(ISNUMBER(--MID(feed!I111,ROW($1:$25),1))*
ROW($1:$25),0),ROW($1:$25))+1,1)*10^ROW($1:$25)/10)</f>
        <v>3</v>
      </c>
      <c r="J443">
        <f>SUMPRODUCT(MID(0&amp;feed!L111,LARGE(INDEX(ISNUMBER(--MID(feed!L111,ROW($1:$25),1))*
ROW($1:$25),0),ROW($1:$25))+1,1)*10^ROW($1:$25)/10)</f>
        <v>11437</v>
      </c>
      <c r="K443">
        <f>SUMPRODUCT(MID(0&amp;feed!T111,LARGE(INDEX(ISNUMBER(--MID(feed!T111,ROW($1:$25),1))*
ROW($1:$25),0),ROW($1:$25))+1,1)*10^ROW($1:$25)/10)</f>
        <v>0</v>
      </c>
      <c r="L443" t="str">
        <f>feed!N111</f>
        <v>Egypt</v>
      </c>
      <c r="M443">
        <f>SUMPRODUCT(MID(0&amp;feed!U111,LARGE(INDEX(ISNUMBER(--MID(feed!U111,ROW($1:$25),1))*
ROW($1:$25),0),ROW($1:$25))+1,1)*10^ROW($1:$25)/10)</f>
        <v>0</v>
      </c>
      <c r="N443" t="str">
        <f>feed!O111</f>
        <v>Untapped</v>
      </c>
      <c r="O443" t="str">
        <f>feed!P111</f>
        <v>Very Powerful</v>
      </c>
      <c r="P443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30718</v>
      </c>
      <c r="Q443" s="5">
        <f>feed!V111</f>
        <v>0</v>
      </c>
      <c r="R443" t="str">
        <f>feed!S111</f>
        <v>http://blocgame.com/stats.php?id=45596</v>
      </c>
      <c r="S443" s="5" t="str">
        <f>feed!W111</f>
        <v>Gandhi-like</v>
      </c>
    </row>
    <row r="444" spans="1:19" x14ac:dyDescent="0.25">
      <c r="A444" t="str">
        <f>feed!A114</f>
        <v>San Marquez</v>
      </c>
      <c r="B444" t="str">
        <f>feed!B114</f>
        <v>Juan Pablo Montoya II</v>
      </c>
      <c r="C444" t="str">
        <f>feed!K114</f>
        <v>The High Council</v>
      </c>
      <c r="D444">
        <f>SUMPRODUCT(MID(0&amp;feed!D114,LARGE(INDEX(ISNUMBER(--MID(feed!D114,ROW($1:$25),1))*
ROW($1:$25),0),ROW($1:$25))+1,1)*10^ROW($1:$25)/10)</f>
        <v>32</v>
      </c>
      <c r="E444">
        <f>SUMPRODUCT(MID(0&amp;feed!E114,LARGE(INDEX(ISNUMBER(--MID(feed!E114,ROW($1:$25),1))*
ROW($1:$25),0),ROW($1:$25))+1,1)*10^ROW($1:$25)/10)</f>
        <v>30</v>
      </c>
      <c r="F444" t="str">
        <f>feed!F114</f>
        <v>Almost Modern</v>
      </c>
      <c r="G444">
        <f>SUMPRODUCT(MID(0&amp;feed!G114,LARGE(INDEX(ISNUMBER(--MID(feed!G114,ROW($1:$25),1))*
ROW($1:$25),0),ROW($1:$25))+1,1)*10^ROW($1:$25)/10)</f>
        <v>4</v>
      </c>
      <c r="H444" t="str">
        <f>feed!H114</f>
        <v>Elite</v>
      </c>
      <c r="I444">
        <f>SUMPRODUCT(MID(0&amp;feed!I114,LARGE(INDEX(ISNUMBER(--MID(feed!I114,ROW($1:$25),1))*
ROW($1:$25),0),ROW($1:$25))+1,1)*10^ROW($1:$25)/10)</f>
        <v>27</v>
      </c>
      <c r="J444">
        <f>SUMPRODUCT(MID(0&amp;feed!L114,LARGE(INDEX(ISNUMBER(--MID(feed!L114,ROW($1:$25),1))*
ROW($1:$25),0),ROW($1:$25))+1,1)*10^ROW($1:$25)/10)</f>
        <v>11429</v>
      </c>
      <c r="K444">
        <f>SUMPRODUCT(MID(0&amp;feed!T114,LARGE(INDEX(ISNUMBER(--MID(feed!T114,ROW($1:$25),1))*
ROW($1:$25),0),ROW($1:$25))+1,1)*10^ROW($1:$25)/10)</f>
        <v>0</v>
      </c>
      <c r="L444" t="str">
        <f>feed!N114</f>
        <v>Mesoamerica</v>
      </c>
      <c r="M444">
        <f>SUMPRODUCT(MID(0&amp;feed!U114,LARGE(INDEX(ISNUMBER(--MID(feed!U114,ROW($1:$25),1))*
ROW($1:$25),0),ROW($1:$25))+1,1)*10^ROW($1:$25)/10)</f>
        <v>0</v>
      </c>
      <c r="N444" t="str">
        <f>feed!O114</f>
        <v>Untapped</v>
      </c>
      <c r="O444" t="str">
        <f>feed!P114</f>
        <v>Powerful</v>
      </c>
      <c r="P44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17887</v>
      </c>
      <c r="Q444" s="5">
        <f>feed!V114</f>
        <v>0</v>
      </c>
      <c r="R444" t="str">
        <f>feed!S114</f>
        <v>http://blocgame.com/stats.php?id=54023</v>
      </c>
      <c r="S444" s="5" t="str">
        <f>feed!W114</f>
        <v>Gandhi-like</v>
      </c>
    </row>
    <row r="445" spans="1:19" x14ac:dyDescent="0.25">
      <c r="A445" t="str">
        <f>feed!A115</f>
        <v>Wielkopl</v>
      </c>
      <c r="B445" t="str">
        <f>feed!B115</f>
        <v>taikuh</v>
      </c>
      <c r="C445" t="str">
        <f>feed!K115</f>
        <v>Brotherhood of Zion</v>
      </c>
      <c r="D445">
        <f>SUMPRODUCT(MID(0&amp;feed!D115,LARGE(INDEX(ISNUMBER(--MID(feed!D115,ROW($1:$25),1))*
ROW($1:$25),0),ROW($1:$25))+1,1)*10^ROW($1:$25)/10)</f>
        <v>229</v>
      </c>
      <c r="E445">
        <f>SUMPRODUCT(MID(0&amp;feed!E115,LARGE(INDEX(ISNUMBER(--MID(feed!E115,ROW($1:$25),1))*
ROW($1:$25),0),ROW($1:$25))+1,1)*10^ROW($1:$25)/10)</f>
        <v>28</v>
      </c>
      <c r="F445" t="str">
        <f>feed!F115</f>
        <v>Persian Gulf War surplus</v>
      </c>
      <c r="G445">
        <f>SUMPRODUCT(MID(0&amp;feed!G115,LARGE(INDEX(ISNUMBER(--MID(feed!G115,ROW($1:$25),1))*
ROW($1:$25),0),ROW($1:$25))+1,1)*10^ROW($1:$25)/10)</f>
        <v>14</v>
      </c>
      <c r="H445" t="str">
        <f>feed!H115</f>
        <v>Poor</v>
      </c>
      <c r="I445">
        <f>SUMPRODUCT(MID(0&amp;feed!I115,LARGE(INDEX(ISNUMBER(--MID(feed!I115,ROW($1:$25),1))*
ROW($1:$25),0),ROW($1:$25))+1,1)*10^ROW($1:$25)/10)</f>
        <v>62</v>
      </c>
      <c r="J445">
        <f>SUMPRODUCT(MID(0&amp;feed!L115,LARGE(INDEX(ISNUMBER(--MID(feed!L115,ROW($1:$25),1))*
ROW($1:$25),0),ROW($1:$25))+1,1)*10^ROW($1:$25)/10)</f>
        <v>11346</v>
      </c>
      <c r="K445">
        <f>SUMPRODUCT(MID(0&amp;feed!T115,LARGE(INDEX(ISNUMBER(--MID(feed!T115,ROW($1:$25),1))*
ROW($1:$25),0),ROW($1:$25))+1,1)*10^ROW($1:$25)/10)</f>
        <v>0</v>
      </c>
      <c r="L445" t="str">
        <f>feed!N115</f>
        <v>Pacific Rim</v>
      </c>
      <c r="M445">
        <f>SUMPRODUCT(MID(0&amp;feed!U115,LARGE(INDEX(ISNUMBER(--MID(feed!U115,ROW($1:$25),1))*
ROW($1:$25),0),ROW($1:$25))+1,1)*10^ROW($1:$25)/10)</f>
        <v>7</v>
      </c>
      <c r="N445" t="str">
        <f>feed!O115</f>
        <v>Untapped</v>
      </c>
      <c r="O445" t="str">
        <f>feed!P115</f>
        <v>Very Powerful</v>
      </c>
      <c r="P44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97586</v>
      </c>
      <c r="Q445" s="5">
        <f>feed!V115</f>
        <v>0</v>
      </c>
      <c r="R445" t="str">
        <f>feed!S115</f>
        <v>http://blocgame.com/stats.php?id=42376</v>
      </c>
      <c r="S445" s="5" t="str">
        <f>feed!W115</f>
        <v>Gandhi-like</v>
      </c>
    </row>
    <row r="446" spans="1:19" x14ac:dyDescent="0.25">
      <c r="A446" t="str">
        <f>feed!A117</f>
        <v>Nova Ikaki</v>
      </c>
      <c r="B446" t="str">
        <f>feed!B117</f>
        <v>Bisimbi</v>
      </c>
      <c r="C446" t="str">
        <f>feed!K117</f>
        <v>Wreckage brothers</v>
      </c>
      <c r="D446">
        <f>SUMPRODUCT(MID(0&amp;feed!D117,LARGE(INDEX(ISNUMBER(--MID(feed!D117,ROW($1:$25),1))*
ROW($1:$25),0),ROW($1:$25))+1,1)*10^ROW($1:$25)/10)</f>
        <v>312</v>
      </c>
      <c r="E446">
        <f>SUMPRODUCT(MID(0&amp;feed!E117,LARGE(INDEX(ISNUMBER(--MID(feed!E117,ROW($1:$25),1))*
ROW($1:$25),0),ROW($1:$25))+1,1)*10^ROW($1:$25)/10)</f>
        <v>40</v>
      </c>
      <c r="F446" t="str">
        <f>feed!F117</f>
        <v>Persian Gulf War surplus</v>
      </c>
      <c r="G446">
        <f>SUMPRODUCT(MID(0&amp;feed!G117,LARGE(INDEX(ISNUMBER(--MID(feed!G117,ROW($1:$25),1))*
ROW($1:$25),0),ROW($1:$25))+1,1)*10^ROW($1:$25)/10)</f>
        <v>11</v>
      </c>
      <c r="H446" t="str">
        <f>feed!H117</f>
        <v>Good</v>
      </c>
      <c r="I446">
        <f>SUMPRODUCT(MID(0&amp;feed!I117,LARGE(INDEX(ISNUMBER(--MID(feed!I117,ROW($1:$25),1))*
ROW($1:$25),0),ROW($1:$25))+1,1)*10^ROW($1:$25)/10)</f>
        <v>2</v>
      </c>
      <c r="J446">
        <f>SUMPRODUCT(MID(0&amp;feed!L117,LARGE(INDEX(ISNUMBER(--MID(feed!L117,ROW($1:$25),1))*
ROW($1:$25),0),ROW($1:$25))+1,1)*10^ROW($1:$25)/10)</f>
        <v>11141</v>
      </c>
      <c r="K446">
        <f>SUMPRODUCT(MID(0&amp;feed!T117,LARGE(INDEX(ISNUMBER(--MID(feed!T117,ROW($1:$25),1))*
ROW($1:$25),0),ROW($1:$25))+1,1)*10^ROW($1:$25)/10)</f>
        <v>0</v>
      </c>
      <c r="L446" t="str">
        <f>feed!N117</f>
        <v>Arabia</v>
      </c>
      <c r="M446">
        <f>SUMPRODUCT(MID(0&amp;feed!U117,LARGE(INDEX(ISNUMBER(--MID(feed!U117,ROW($1:$25),1))*
ROW($1:$25),0),ROW($1:$25))+1,1)*10^ROW($1:$25)/10)</f>
        <v>0</v>
      </c>
      <c r="N446" t="str">
        <f>feed!O117</f>
        <v>Plentiful</v>
      </c>
      <c r="O446" t="str">
        <f>feed!P117</f>
        <v>Very Powerful</v>
      </c>
      <c r="P446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67937</v>
      </c>
      <c r="Q446" s="5">
        <f>feed!V117</f>
        <v>0</v>
      </c>
      <c r="R446" t="str">
        <f>feed!S117</f>
        <v>http://blocgame.com/stats.php?id=55911</v>
      </c>
      <c r="S446" s="5" t="str">
        <f>feed!W117</f>
        <v>Gandhi-like</v>
      </c>
    </row>
    <row r="447" spans="1:19" x14ac:dyDescent="0.25">
      <c r="A447" t="str">
        <f>feed!A120</f>
        <v>Deklain</v>
      </c>
      <c r="B447" t="str">
        <f>feed!B120</f>
        <v>Otis</v>
      </c>
      <c r="C447" t="str">
        <f>feed!K120</f>
        <v>The High Council</v>
      </c>
      <c r="D447">
        <f>SUMPRODUCT(MID(0&amp;feed!D120,LARGE(INDEX(ISNUMBER(--MID(feed!D120,ROW($1:$25),1))*
ROW($1:$25),0),ROW($1:$25))+1,1)*10^ROW($1:$25)/10)</f>
        <v>217</v>
      </c>
      <c r="E447">
        <f>SUMPRODUCT(MID(0&amp;feed!E120,LARGE(INDEX(ISNUMBER(--MID(feed!E120,ROW($1:$25),1))*
ROW($1:$25),0),ROW($1:$25))+1,1)*10^ROW($1:$25)/10)</f>
        <v>15</v>
      </c>
      <c r="F447" t="str">
        <f>feed!F120</f>
        <v>Almost Modern</v>
      </c>
      <c r="G447">
        <f>SUMPRODUCT(MID(0&amp;feed!G120,LARGE(INDEX(ISNUMBER(--MID(feed!G120,ROW($1:$25),1))*
ROW($1:$25),0),ROW($1:$25))+1,1)*10^ROW($1:$25)/10)</f>
        <v>10</v>
      </c>
      <c r="H447" t="str">
        <f>feed!H120</f>
        <v>Elite</v>
      </c>
      <c r="I447">
        <f>SUMPRODUCT(MID(0&amp;feed!I120,LARGE(INDEX(ISNUMBER(--MID(feed!I120,ROW($1:$25),1))*
ROW($1:$25),0),ROW($1:$25))+1,1)*10^ROW($1:$25)/10)</f>
        <v>6</v>
      </c>
      <c r="J447">
        <f>SUMPRODUCT(MID(0&amp;feed!L120,LARGE(INDEX(ISNUMBER(--MID(feed!L120,ROW($1:$25),1))*
ROW($1:$25),0),ROW($1:$25))+1,1)*10^ROW($1:$25)/10)</f>
        <v>11134</v>
      </c>
      <c r="K447">
        <f>SUMPRODUCT(MID(0&amp;feed!T120,LARGE(INDEX(ISNUMBER(--MID(feed!T120,ROW($1:$25),1))*
ROW($1:$25),0),ROW($1:$25))+1,1)*10^ROW($1:$25)/10)</f>
        <v>0</v>
      </c>
      <c r="L447" t="str">
        <f>feed!N120</f>
        <v>Pacific Rim</v>
      </c>
      <c r="M447">
        <f>SUMPRODUCT(MID(0&amp;feed!U120,LARGE(INDEX(ISNUMBER(--MID(feed!U120,ROW($1:$25),1))*
ROW($1:$25),0),ROW($1:$25))+1,1)*10^ROW($1:$25)/10)</f>
        <v>0</v>
      </c>
      <c r="N447" t="str">
        <f>feed!O120</f>
        <v>Untapped</v>
      </c>
      <c r="O447" t="str">
        <f>feed!P120</f>
        <v>Very Powerful</v>
      </c>
      <c r="P447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40215</v>
      </c>
      <c r="Q447" s="5">
        <f>feed!V120</f>
        <v>0.2</v>
      </c>
      <c r="R447" t="str">
        <f>feed!S120</f>
        <v>http://blocgame.com/stats.php?id=57066</v>
      </c>
      <c r="S447" s="5" t="str">
        <f>feed!W120</f>
        <v>Gandhi-like</v>
      </c>
    </row>
    <row r="448" spans="1:19" x14ac:dyDescent="0.25">
      <c r="A448" t="str">
        <f>feed!A118</f>
        <v>Kersumsos</v>
      </c>
      <c r="B448" t="str">
        <f>feed!B118</f>
        <v>Kersumsos</v>
      </c>
      <c r="C448" t="str">
        <f>feed!K118</f>
        <v>BAMF</v>
      </c>
      <c r="D448">
        <f>SUMPRODUCT(MID(0&amp;feed!D118,LARGE(INDEX(ISNUMBER(--MID(feed!D118,ROW($1:$25),1))*
ROW($1:$25),0),ROW($1:$25))+1,1)*10^ROW($1:$25)/10)</f>
        <v>155</v>
      </c>
      <c r="E448">
        <f>SUMPRODUCT(MID(0&amp;feed!E118,LARGE(INDEX(ISNUMBER(--MID(feed!E118,ROW($1:$25),1))*
ROW($1:$25),0),ROW($1:$25))+1,1)*10^ROW($1:$25)/10)</f>
        <v>55</v>
      </c>
      <c r="F448" t="str">
        <f>feed!F118</f>
        <v>Persian Gulf War surplus</v>
      </c>
      <c r="G448">
        <f>SUMPRODUCT(MID(0&amp;feed!G118,LARGE(INDEX(ISNUMBER(--MID(feed!G118,ROW($1:$25),1))*
ROW($1:$25),0),ROW($1:$25))+1,1)*10^ROW($1:$25)/10)</f>
        <v>17</v>
      </c>
      <c r="H448" t="str">
        <f>feed!H118</f>
        <v>Standard</v>
      </c>
      <c r="I448">
        <f>SUMPRODUCT(MID(0&amp;feed!I118,LARGE(INDEX(ISNUMBER(--MID(feed!I118,ROW($1:$25),1))*
ROW($1:$25),0),ROW($1:$25))+1,1)*10^ROW($1:$25)/10)</f>
        <v>102</v>
      </c>
      <c r="J448">
        <f>SUMPRODUCT(MID(0&amp;feed!L118,LARGE(INDEX(ISNUMBER(--MID(feed!L118,ROW($1:$25),1))*
ROW($1:$25),0),ROW($1:$25))+1,1)*10^ROW($1:$25)/10)</f>
        <v>11093</v>
      </c>
      <c r="K448">
        <f>SUMPRODUCT(MID(0&amp;feed!T118,LARGE(INDEX(ISNUMBER(--MID(feed!T118,ROW($1:$25),1))*
ROW($1:$25),0),ROW($1:$25))+1,1)*10^ROW($1:$25)/10)</f>
        <v>0</v>
      </c>
      <c r="L448" t="str">
        <f>feed!N118</f>
        <v>China</v>
      </c>
      <c r="M448">
        <f>SUMPRODUCT(MID(0&amp;feed!U118,LARGE(INDEX(ISNUMBER(--MID(feed!U118,ROW($1:$25),1))*
ROW($1:$25),0),ROW($1:$25))+1,1)*10^ROW($1:$25)/10)</f>
        <v>0</v>
      </c>
      <c r="N448" t="str">
        <f>feed!O118</f>
        <v>Untapped</v>
      </c>
      <c r="O448" t="str">
        <f>feed!P118</f>
        <v>Very Powerful</v>
      </c>
      <c r="P44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93387</v>
      </c>
      <c r="Q448" s="5">
        <f>feed!V118</f>
        <v>0</v>
      </c>
      <c r="R448" t="str">
        <f>feed!S118</f>
        <v>http://blocgame.com/stats.php?id=46317</v>
      </c>
      <c r="S448" s="5" t="str">
        <f>feed!W118</f>
        <v>Normal</v>
      </c>
    </row>
    <row r="449" spans="1:19" x14ac:dyDescent="0.25">
      <c r="A449" t="str">
        <f>feed!A119</f>
        <v>Krvaalia</v>
      </c>
      <c r="B449" t="str">
        <f>feed!B119</f>
        <v>Lorddeathbane</v>
      </c>
      <c r="C449" t="str">
        <f>feed!K119</f>
        <v>Brotherhood of Nod</v>
      </c>
      <c r="D449">
        <f>SUMPRODUCT(MID(0&amp;feed!D119,LARGE(INDEX(ISNUMBER(--MID(feed!D119,ROW($1:$25),1))*
ROW($1:$25),0),ROW($1:$25))+1,1)*10^ROW($1:$25)/10)</f>
        <v>127</v>
      </c>
      <c r="E449">
        <f>SUMPRODUCT(MID(0&amp;feed!E119,LARGE(INDEX(ISNUMBER(--MID(feed!E119,ROW($1:$25),1))*
ROW($1:$25),0),ROW($1:$25))+1,1)*10^ROW($1:$25)/10)</f>
        <v>17</v>
      </c>
      <c r="F449" t="str">
        <f>feed!F119</f>
        <v>Almost Modern</v>
      </c>
      <c r="G449">
        <f>SUMPRODUCT(MID(0&amp;feed!G119,LARGE(INDEX(ISNUMBER(--MID(feed!G119,ROW($1:$25),1))*
ROW($1:$25),0),ROW($1:$25))+1,1)*10^ROW($1:$25)/10)</f>
        <v>8</v>
      </c>
      <c r="H449" t="str">
        <f>feed!H119</f>
        <v>Elite</v>
      </c>
      <c r="I449">
        <f>SUMPRODUCT(MID(0&amp;feed!I119,LARGE(INDEX(ISNUMBER(--MID(feed!I119,ROW($1:$25),1))*
ROW($1:$25),0),ROW($1:$25))+1,1)*10^ROW($1:$25)/10)</f>
        <v>1</v>
      </c>
      <c r="J449">
        <f>SUMPRODUCT(MID(0&amp;feed!L119,LARGE(INDEX(ISNUMBER(--MID(feed!L119,ROW($1:$25),1))*
ROW($1:$25),0),ROW($1:$25))+1,1)*10^ROW($1:$25)/10)</f>
        <v>11084</v>
      </c>
      <c r="K449">
        <f>SUMPRODUCT(MID(0&amp;feed!T119,LARGE(INDEX(ISNUMBER(--MID(feed!T119,ROW($1:$25),1))*
ROW($1:$25),0),ROW($1:$25))+1,1)*10^ROW($1:$25)/10)</f>
        <v>0</v>
      </c>
      <c r="L449" t="str">
        <f>feed!N119</f>
        <v>The Subcontinent</v>
      </c>
      <c r="M449">
        <f>SUMPRODUCT(MID(0&amp;feed!U119,LARGE(INDEX(ISNUMBER(--MID(feed!U119,ROW($1:$25),1))*
ROW($1:$25),0),ROW($1:$25))+1,1)*10^ROW($1:$25)/10)</f>
        <v>0</v>
      </c>
      <c r="N449" t="str">
        <f>feed!O119</f>
        <v>Plentiful</v>
      </c>
      <c r="O449" t="str">
        <f>feed!P119</f>
        <v>Very Powerful</v>
      </c>
      <c r="P44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32920</v>
      </c>
      <c r="Q449" s="5">
        <f>feed!V119</f>
        <v>0</v>
      </c>
      <c r="R449" t="str">
        <f>feed!S119</f>
        <v>http://blocgame.com/stats.php?id=51768</v>
      </c>
      <c r="S449" s="5" t="str">
        <f>feed!W119</f>
        <v>Gandhi-like</v>
      </c>
    </row>
    <row r="450" spans="1:19" x14ac:dyDescent="0.25">
      <c r="A450" t="str">
        <f>feed!A125</f>
        <v>Ceti Alpha V</v>
      </c>
      <c r="B450" t="str">
        <f>feed!B125</f>
        <v>J. Dax</v>
      </c>
      <c r="C450" t="str">
        <f>feed!K125</f>
        <v>The High Council</v>
      </c>
      <c r="D450">
        <f>SUMPRODUCT(MID(0&amp;feed!D125,LARGE(INDEX(ISNUMBER(--MID(feed!D125,ROW($1:$25),1))*
ROW($1:$25),0),ROW($1:$25))+1,1)*10^ROW($1:$25)/10)</f>
        <v>210</v>
      </c>
      <c r="E450">
        <f>SUMPRODUCT(MID(0&amp;feed!E125,LARGE(INDEX(ISNUMBER(--MID(feed!E125,ROW($1:$25),1))*
ROW($1:$25),0),ROW($1:$25))+1,1)*10^ROW($1:$25)/10)</f>
        <v>56</v>
      </c>
      <c r="F450" t="str">
        <f>feed!F125</f>
        <v>Persian Gulf War surplus</v>
      </c>
      <c r="G450">
        <f>SUMPRODUCT(MID(0&amp;feed!G125,LARGE(INDEX(ISNUMBER(--MID(feed!G125,ROW($1:$25),1))*
ROW($1:$25),0),ROW($1:$25))+1,1)*10^ROW($1:$25)/10)</f>
        <v>12</v>
      </c>
      <c r="H450" t="str">
        <f>feed!H125</f>
        <v>Elite</v>
      </c>
      <c r="I450">
        <f>SUMPRODUCT(MID(0&amp;feed!I125,LARGE(INDEX(ISNUMBER(--MID(feed!I125,ROW($1:$25),1))*
ROW($1:$25),0),ROW($1:$25))+1,1)*10^ROW($1:$25)/10)</f>
        <v>8</v>
      </c>
      <c r="J450">
        <f>SUMPRODUCT(MID(0&amp;feed!L125,LARGE(INDEX(ISNUMBER(--MID(feed!L125,ROW($1:$25),1))*
ROW($1:$25),0),ROW($1:$25))+1,1)*10^ROW($1:$25)/10)</f>
        <v>11042</v>
      </c>
      <c r="K450">
        <f>SUMPRODUCT(MID(0&amp;feed!T125,LARGE(INDEX(ISNUMBER(--MID(feed!T125,ROW($1:$25),1))*
ROW($1:$25),0),ROW($1:$25))+1,1)*10^ROW($1:$25)/10)</f>
        <v>0</v>
      </c>
      <c r="L450" t="str">
        <f>feed!N125</f>
        <v>Caribbean</v>
      </c>
      <c r="M450">
        <f>SUMPRODUCT(MID(0&amp;feed!U125,LARGE(INDEX(ISNUMBER(--MID(feed!U125,ROW($1:$25),1))*
ROW($1:$25),0),ROW($1:$25))+1,1)*10^ROW($1:$25)/10)</f>
        <v>0</v>
      </c>
      <c r="N450" t="str">
        <f>feed!O125</f>
        <v>Untapped</v>
      </c>
      <c r="O450" t="str">
        <f>feed!P125</f>
        <v>Very Powerful</v>
      </c>
      <c r="P450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51257</v>
      </c>
      <c r="Q450" s="5">
        <f>feed!V125</f>
        <v>0</v>
      </c>
      <c r="R450" t="str">
        <f>feed!S125</f>
        <v>http://blocgame.com/stats.php?id=51185</v>
      </c>
      <c r="S450" s="5" t="str">
        <f>feed!W125</f>
        <v>Gandhi-like</v>
      </c>
    </row>
    <row r="451" spans="1:19" x14ac:dyDescent="0.25">
      <c r="A451" t="str">
        <f>feed!A102</f>
        <v>No Kebab</v>
      </c>
      <c r="B451" t="str">
        <f>feed!B102</f>
        <v>Tihomir</v>
      </c>
      <c r="C451" t="str">
        <f>feed!K102</f>
        <v>BAMF</v>
      </c>
      <c r="D451">
        <f>SUMPRODUCT(MID(0&amp;feed!D102,LARGE(INDEX(ISNUMBER(--MID(feed!D102,ROW($1:$25),1))*
ROW($1:$25),0),ROW($1:$25))+1,1)*10^ROW($1:$25)/10)</f>
        <v>876</v>
      </c>
      <c r="E451">
        <f>SUMPRODUCT(MID(0&amp;feed!E102,LARGE(INDEX(ISNUMBER(--MID(feed!E102,ROW($1:$25),1))*
ROW($1:$25),0),ROW($1:$25))+1,1)*10^ROW($1:$25)/10)</f>
        <v>75</v>
      </c>
      <c r="F451" t="str">
        <f>feed!F102</f>
        <v>Advanced</v>
      </c>
      <c r="G451">
        <f>SUMPRODUCT(MID(0&amp;feed!G102,LARGE(INDEX(ISNUMBER(--MID(feed!G102,ROW($1:$25),1))*
ROW($1:$25),0),ROW($1:$25))+1,1)*10^ROW($1:$25)/10)</f>
        <v>31</v>
      </c>
      <c r="H451" t="str">
        <f>feed!H102</f>
        <v>Elite</v>
      </c>
      <c r="I451">
        <f>SUMPRODUCT(MID(0&amp;feed!I102,LARGE(INDEX(ISNUMBER(--MID(feed!I102,ROW($1:$25),1))*
ROW($1:$25),0),ROW($1:$25))+1,1)*10^ROW($1:$25)/10)</f>
        <v>0</v>
      </c>
      <c r="J451">
        <f>SUMPRODUCT(MID(0&amp;feed!L102,LARGE(INDEX(ISNUMBER(--MID(feed!L102,ROW($1:$25),1))*
ROW($1:$25),0),ROW($1:$25))+1,1)*10^ROW($1:$25)/10)</f>
        <v>11036</v>
      </c>
      <c r="K451">
        <f>SUMPRODUCT(MID(0&amp;feed!T102,LARGE(INDEX(ISNUMBER(--MID(feed!T102,ROW($1:$25),1))*
ROW($1:$25),0),ROW($1:$25))+1,1)*10^ROW($1:$25)/10)</f>
        <v>0</v>
      </c>
      <c r="L451" t="str">
        <f>feed!N102</f>
        <v>Mesopotamia</v>
      </c>
      <c r="M451">
        <f>SUMPRODUCT(MID(0&amp;feed!U102,LARGE(INDEX(ISNUMBER(--MID(feed!U102,ROW($1:$25),1))*
ROW($1:$25),0),ROW($1:$25))+1,1)*10^ROW($1:$25)/10)</f>
        <v>0</v>
      </c>
      <c r="N451" t="str">
        <f>feed!O102</f>
        <v>Untapped</v>
      </c>
      <c r="O451" t="str">
        <f>feed!P102</f>
        <v>Very Powerful</v>
      </c>
      <c r="P451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181278</v>
      </c>
      <c r="Q451" s="5">
        <f>feed!V102</f>
        <v>0</v>
      </c>
      <c r="R451" t="str">
        <f>feed!S102</f>
        <v>http://blocgame.com/stats.php?id=53759</v>
      </c>
      <c r="S451" s="5" t="str">
        <f>feed!W102</f>
        <v>Good</v>
      </c>
    </row>
    <row r="452" spans="1:19" x14ac:dyDescent="0.25">
      <c r="A452" t="str">
        <f>feed!A123</f>
        <v>Sir Vivors</v>
      </c>
      <c r="B452" t="str">
        <f>feed!B123</f>
        <v>Sir Vivors</v>
      </c>
      <c r="C452" t="str">
        <f>feed!K123</f>
        <v>Wreckage brothers</v>
      </c>
      <c r="D452">
        <f>SUMPRODUCT(MID(0&amp;feed!D123,LARGE(INDEX(ISNUMBER(--MID(feed!D123,ROW($1:$25),1))*
ROW($1:$25),0),ROW($1:$25))+1,1)*10^ROW($1:$25)/10)</f>
        <v>274</v>
      </c>
      <c r="E452">
        <f>SUMPRODUCT(MID(0&amp;feed!E123,LARGE(INDEX(ISNUMBER(--MID(feed!E123,ROW($1:$25),1))*
ROW($1:$25),0),ROW($1:$25))+1,1)*10^ROW($1:$25)/10)</f>
        <v>51</v>
      </c>
      <c r="F452" t="str">
        <f>feed!F123</f>
        <v>Almost Modern</v>
      </c>
      <c r="G452">
        <f>SUMPRODUCT(MID(0&amp;feed!G123,LARGE(INDEX(ISNUMBER(--MID(feed!G123,ROW($1:$25),1))*
ROW($1:$25),0),ROW($1:$25))+1,1)*10^ROW($1:$25)/10)</f>
        <v>15</v>
      </c>
      <c r="H452" t="str">
        <f>feed!H123</f>
        <v>Good</v>
      </c>
      <c r="I452">
        <f>SUMPRODUCT(MID(0&amp;feed!I123,LARGE(INDEX(ISNUMBER(--MID(feed!I123,ROW($1:$25),1))*
ROW($1:$25),0),ROW($1:$25))+1,1)*10^ROW($1:$25)/10)</f>
        <v>0</v>
      </c>
      <c r="J452">
        <f>SUMPRODUCT(MID(0&amp;feed!L123,LARGE(INDEX(ISNUMBER(--MID(feed!L123,ROW($1:$25),1))*
ROW($1:$25),0),ROW($1:$25))+1,1)*10^ROW($1:$25)/10)</f>
        <v>10988</v>
      </c>
      <c r="K452">
        <f>SUMPRODUCT(MID(0&amp;feed!T123,LARGE(INDEX(ISNUMBER(--MID(feed!T123,ROW($1:$25),1))*
ROW($1:$25),0),ROW($1:$25))+1,1)*10^ROW($1:$25)/10)</f>
        <v>0</v>
      </c>
      <c r="L452" t="str">
        <f>feed!N123</f>
        <v>The Subcontinent</v>
      </c>
      <c r="M452">
        <f>SUMPRODUCT(MID(0&amp;feed!U123,LARGE(INDEX(ISNUMBER(--MID(feed!U123,ROW($1:$25),1))*
ROW($1:$25),0),ROW($1:$25))+1,1)*10^ROW($1:$25)/10)</f>
        <v>0</v>
      </c>
      <c r="N452" t="str">
        <f>feed!O123</f>
        <v>Untapped</v>
      </c>
      <c r="O452" t="str">
        <f>feed!P123</f>
        <v>Very Powerful</v>
      </c>
      <c r="P452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87888</v>
      </c>
      <c r="Q452" s="5">
        <f>feed!V123</f>
        <v>0</v>
      </c>
      <c r="R452" t="str">
        <f>feed!S123</f>
        <v>http://blocgame.com/stats.php?id=53609</v>
      </c>
      <c r="S452" s="5" t="str">
        <f>feed!W123</f>
        <v>Normal</v>
      </c>
    </row>
    <row r="453" spans="1:19" x14ac:dyDescent="0.25">
      <c r="A453" t="str">
        <f>feed!A131</f>
        <v>Ceannesburg</v>
      </c>
      <c r="B453" t="str">
        <f>feed!B131</f>
        <v>theorange0</v>
      </c>
      <c r="C453" t="str">
        <f>feed!K131</f>
        <v>Brotherhood of Zion</v>
      </c>
      <c r="D453">
        <f>SUMPRODUCT(MID(0&amp;feed!D131,LARGE(INDEX(ISNUMBER(--MID(feed!D131,ROW($1:$25),1))*
ROW($1:$25),0),ROW($1:$25))+1,1)*10^ROW($1:$25)/10)</f>
        <v>118</v>
      </c>
      <c r="E453">
        <f>SUMPRODUCT(MID(0&amp;feed!E131,LARGE(INDEX(ISNUMBER(--MID(feed!E131,ROW($1:$25),1))*
ROW($1:$25),0),ROW($1:$25))+1,1)*10^ROW($1:$25)/10)</f>
        <v>18</v>
      </c>
      <c r="F453" t="str">
        <f>feed!F131</f>
        <v>Korean War surplus</v>
      </c>
      <c r="G453">
        <f>SUMPRODUCT(MID(0&amp;feed!G131,LARGE(INDEX(ISNUMBER(--MID(feed!G131,ROW($1:$25),1))*
ROW($1:$25),0),ROW($1:$25))+1,1)*10^ROW($1:$25)/10)</f>
        <v>7</v>
      </c>
      <c r="H453" t="str">
        <f>feed!H131</f>
        <v>Standard</v>
      </c>
      <c r="I453">
        <f>SUMPRODUCT(MID(0&amp;feed!I131,LARGE(INDEX(ISNUMBER(--MID(feed!I131,ROW($1:$25),1))*
ROW($1:$25),0),ROW($1:$25))+1,1)*10^ROW($1:$25)/10)</f>
        <v>13</v>
      </c>
      <c r="J453">
        <f>SUMPRODUCT(MID(0&amp;feed!L131,LARGE(INDEX(ISNUMBER(--MID(feed!L131,ROW($1:$25),1))*
ROW($1:$25),0),ROW($1:$25))+1,1)*10^ROW($1:$25)/10)</f>
        <v>10975</v>
      </c>
      <c r="K453">
        <f>SUMPRODUCT(MID(0&amp;feed!T131,LARGE(INDEX(ISNUMBER(--MID(feed!T131,ROW($1:$25),1))*
ROW($1:$25),0),ROW($1:$25))+1,1)*10^ROW($1:$25)/10)</f>
        <v>0</v>
      </c>
      <c r="L453" t="str">
        <f>feed!N131</f>
        <v>Mesoamerica</v>
      </c>
      <c r="M453">
        <f>SUMPRODUCT(MID(0&amp;feed!U131,LARGE(INDEX(ISNUMBER(--MID(feed!U131,ROW($1:$25),1))*
ROW($1:$25),0),ROW($1:$25))+1,1)*10^ROW($1:$25)/10)</f>
        <v>0</v>
      </c>
      <c r="N453" t="str">
        <f>feed!O131</f>
        <v>Untapped</v>
      </c>
      <c r="O453" t="str">
        <f>feed!P131</f>
        <v>Very Powerful</v>
      </c>
      <c r="P453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21987</v>
      </c>
      <c r="Q453" s="5">
        <f>feed!V131</f>
        <v>0</v>
      </c>
      <c r="R453" t="str">
        <f>feed!S131</f>
        <v>http://blocgame.com/stats.php?id=56500</v>
      </c>
      <c r="S453" s="5" t="str">
        <f>feed!W131</f>
        <v>Gandhi-like</v>
      </c>
    </row>
    <row r="454" spans="1:19" x14ac:dyDescent="0.25">
      <c r="A454" t="str">
        <f>feed!A124</f>
        <v>Based World</v>
      </c>
      <c r="B454" t="str">
        <f>feed!B124</f>
        <v>Lil B</v>
      </c>
      <c r="C454" t="str">
        <f>feed!K124</f>
        <v>BAMF</v>
      </c>
      <c r="D454">
        <f>SUMPRODUCT(MID(0&amp;feed!D124,LARGE(INDEX(ISNUMBER(--MID(feed!D124,ROW($1:$25),1))*
ROW($1:$25),0),ROW($1:$25))+1,1)*10^ROW($1:$25)/10)</f>
        <v>208</v>
      </c>
      <c r="E454">
        <f>SUMPRODUCT(MID(0&amp;feed!E124,LARGE(INDEX(ISNUMBER(--MID(feed!E124,ROW($1:$25),1))*
ROW($1:$25),0),ROW($1:$25))+1,1)*10^ROW($1:$25)/10)</f>
        <v>25</v>
      </c>
      <c r="F454" t="str">
        <f>feed!F124</f>
        <v>Almost Modern</v>
      </c>
      <c r="G454">
        <f>SUMPRODUCT(MID(0&amp;feed!G124,LARGE(INDEX(ISNUMBER(--MID(feed!G124,ROW($1:$25),1))*
ROW($1:$25),0),ROW($1:$25))+1,1)*10^ROW($1:$25)/10)</f>
        <v>10</v>
      </c>
      <c r="H454" t="str">
        <f>feed!H124</f>
        <v>Good</v>
      </c>
      <c r="I454">
        <f>SUMPRODUCT(MID(0&amp;feed!I124,LARGE(INDEX(ISNUMBER(--MID(feed!I124,ROW($1:$25),1))*
ROW($1:$25),0),ROW($1:$25))+1,1)*10^ROW($1:$25)/10)</f>
        <v>9</v>
      </c>
      <c r="J454">
        <f>SUMPRODUCT(MID(0&amp;feed!L124,LARGE(INDEX(ISNUMBER(--MID(feed!L124,ROW($1:$25),1))*
ROW($1:$25),0),ROW($1:$25))+1,1)*10^ROW($1:$25)/10)</f>
        <v>10969</v>
      </c>
      <c r="K454">
        <f>SUMPRODUCT(MID(0&amp;feed!T124,LARGE(INDEX(ISNUMBER(--MID(feed!T124,ROW($1:$25),1))*
ROW($1:$25),0),ROW($1:$25))+1,1)*10^ROW($1:$25)/10)</f>
        <v>0</v>
      </c>
      <c r="L454" t="str">
        <f>feed!N124</f>
        <v>The Subcontinent</v>
      </c>
      <c r="M454">
        <f>SUMPRODUCT(MID(0&amp;feed!U124,LARGE(INDEX(ISNUMBER(--MID(feed!U124,ROW($1:$25),1))*
ROW($1:$25),0),ROW($1:$25))+1,1)*10^ROW($1:$25)/10)</f>
        <v>0</v>
      </c>
      <c r="N454" t="str">
        <f>feed!O124</f>
        <v>Untapped</v>
      </c>
      <c r="O454" t="str">
        <f>feed!P124</f>
        <v>Very Powerful</v>
      </c>
      <c r="P45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64827</v>
      </c>
      <c r="Q454" s="5">
        <f>feed!V124</f>
        <v>0</v>
      </c>
      <c r="R454" t="str">
        <f>feed!S124</f>
        <v>http://blocgame.com/stats.php?id=58035</v>
      </c>
      <c r="S454" s="5" t="str">
        <f>feed!W124</f>
        <v>Gandhi-like</v>
      </c>
    </row>
    <row r="455" spans="1:19" x14ac:dyDescent="0.25">
      <c r="A455" t="str">
        <f>feed!A130</f>
        <v>America</v>
      </c>
      <c r="B455" t="str">
        <f>feed!B130</f>
        <v>Superman</v>
      </c>
      <c r="C455" t="str">
        <f>feed!K130</f>
        <v>Non-Aligned Movement</v>
      </c>
      <c r="D455">
        <f>SUMPRODUCT(MID(0&amp;feed!D130,LARGE(INDEX(ISNUMBER(--MID(feed!D130,ROW($1:$25),1))*
ROW($1:$25),0),ROW($1:$25))+1,1)*10^ROW($1:$25)/10)</f>
        <v>121</v>
      </c>
      <c r="E455">
        <f>SUMPRODUCT(MID(0&amp;feed!E130,LARGE(INDEX(ISNUMBER(--MID(feed!E130,ROW($1:$25),1))*
ROW($1:$25),0),ROW($1:$25))+1,1)*10^ROW($1:$25)/10)</f>
        <v>23</v>
      </c>
      <c r="F455" t="str">
        <f>feed!F130</f>
        <v>Almost Modern</v>
      </c>
      <c r="G455">
        <f>SUMPRODUCT(MID(0&amp;feed!G130,LARGE(INDEX(ISNUMBER(--MID(feed!G130,ROW($1:$25),1))*
ROW($1:$25),0),ROW($1:$25))+1,1)*10^ROW($1:$25)/10)</f>
        <v>4</v>
      </c>
      <c r="H455" t="str">
        <f>feed!H130</f>
        <v>Elite</v>
      </c>
      <c r="I455">
        <f>SUMPRODUCT(MID(0&amp;feed!I130,LARGE(INDEX(ISNUMBER(--MID(feed!I130,ROW($1:$25),1))*
ROW($1:$25),0),ROW($1:$25))+1,1)*10^ROW($1:$25)/10)</f>
        <v>3</v>
      </c>
      <c r="J455">
        <f>SUMPRODUCT(MID(0&amp;feed!L130,LARGE(INDEX(ISNUMBER(--MID(feed!L130,ROW($1:$25),1))*
ROW($1:$25),0),ROW($1:$25))+1,1)*10^ROW($1:$25)/10)</f>
        <v>10940</v>
      </c>
      <c r="K455">
        <f>SUMPRODUCT(MID(0&amp;feed!T130,LARGE(INDEX(ISNUMBER(--MID(feed!T130,ROW($1:$25),1))*
ROW($1:$25),0),ROW($1:$25))+1,1)*10^ROW($1:$25)/10)</f>
        <v>0</v>
      </c>
      <c r="L455" t="str">
        <f>feed!N130</f>
        <v>West Africa</v>
      </c>
      <c r="M455">
        <f>SUMPRODUCT(MID(0&amp;feed!U130,LARGE(INDEX(ISNUMBER(--MID(feed!U130,ROW($1:$25),1))*
ROW($1:$25),0),ROW($1:$25))+1,1)*10^ROW($1:$25)/10)</f>
        <v>0</v>
      </c>
      <c r="N455" t="str">
        <f>feed!O130</f>
        <v>Untapped</v>
      </c>
      <c r="O455" t="str">
        <f>feed!P130</f>
        <v>Powerful</v>
      </c>
      <c r="P455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21110</v>
      </c>
      <c r="Q455" s="5">
        <f>feed!V130</f>
        <v>0</v>
      </c>
      <c r="R455" t="str">
        <f>feed!S130</f>
        <v>http://blocgame.com/stats.php?id=40167</v>
      </c>
      <c r="S455" s="5" t="str">
        <f>feed!W130</f>
        <v>Normal</v>
      </c>
    </row>
    <row r="456" spans="1:19" x14ac:dyDescent="0.25">
      <c r="A456" t="str">
        <f>feed!A126</f>
        <v>Lepkonia</v>
      </c>
      <c r="B456" t="str">
        <f>feed!B126</f>
        <v>Raguixxx</v>
      </c>
      <c r="C456" t="str">
        <f>feed!K126</f>
        <v>Inter/pol/</v>
      </c>
      <c r="D456">
        <f>SUMPRODUCT(MID(0&amp;feed!D126,LARGE(INDEX(ISNUMBER(--MID(feed!D126,ROW($1:$25),1))*
ROW($1:$25),0),ROW($1:$25))+1,1)*10^ROW($1:$25)/10)</f>
        <v>218</v>
      </c>
      <c r="E456">
        <f>SUMPRODUCT(MID(0&amp;feed!E126,LARGE(INDEX(ISNUMBER(--MID(feed!E126,ROW($1:$25),1))*
ROW($1:$25),0),ROW($1:$25))+1,1)*10^ROW($1:$25)/10)</f>
        <v>23</v>
      </c>
      <c r="F456" t="str">
        <f>feed!F126</f>
        <v>Almost Modern</v>
      </c>
      <c r="G456">
        <f>SUMPRODUCT(MID(0&amp;feed!G126,LARGE(INDEX(ISNUMBER(--MID(feed!G126,ROW($1:$25),1))*
ROW($1:$25),0),ROW($1:$25))+1,1)*10^ROW($1:$25)/10)</f>
        <v>8</v>
      </c>
      <c r="H456" t="str">
        <f>feed!H126</f>
        <v>Good</v>
      </c>
      <c r="I456">
        <f>SUMPRODUCT(MID(0&amp;feed!I126,LARGE(INDEX(ISNUMBER(--MID(feed!I126,ROW($1:$25),1))*
ROW($1:$25),0),ROW($1:$25))+1,1)*10^ROW($1:$25)/10)</f>
        <v>2</v>
      </c>
      <c r="J456">
        <f>SUMPRODUCT(MID(0&amp;feed!L126,LARGE(INDEX(ISNUMBER(--MID(feed!L126,ROW($1:$25),1))*
ROW($1:$25),0),ROW($1:$25))+1,1)*10^ROW($1:$25)/10)</f>
        <v>10893</v>
      </c>
      <c r="K456">
        <f>SUMPRODUCT(MID(0&amp;feed!T126,LARGE(INDEX(ISNUMBER(--MID(feed!T126,ROW($1:$25),1))*
ROW($1:$25),0),ROW($1:$25))+1,1)*10^ROW($1:$25)/10)</f>
        <v>0</v>
      </c>
      <c r="L456" t="str">
        <f>feed!N126</f>
        <v>Southern Cone</v>
      </c>
      <c r="M456">
        <f>SUMPRODUCT(MID(0&amp;feed!U126,LARGE(INDEX(ISNUMBER(--MID(feed!U126,ROW($1:$25),1))*
ROW($1:$25),0),ROW($1:$25))+1,1)*10^ROW($1:$25)/10)</f>
        <v>0</v>
      </c>
      <c r="N456" t="str">
        <f>feed!O126</f>
        <v>Untapped</v>
      </c>
      <c r="O456" t="str">
        <f>feed!P126</f>
        <v>Large</v>
      </c>
      <c r="P45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38151</v>
      </c>
      <c r="Q456" s="5">
        <f>feed!V126</f>
        <v>0</v>
      </c>
      <c r="R456" t="str">
        <f>feed!S126</f>
        <v>http://blocgame.com/stats.php?id=55854</v>
      </c>
      <c r="S456" s="5" t="str">
        <f>feed!W126</f>
        <v>Gandhi-like</v>
      </c>
    </row>
    <row r="457" spans="1:19" x14ac:dyDescent="0.25">
      <c r="A457" t="str">
        <f>feed!A134</f>
        <v>The UCOA</v>
      </c>
      <c r="B457" t="str">
        <f>feed!B134</f>
        <v>Stephanobroburg123</v>
      </c>
      <c r="C457" t="str">
        <f>feed!K134</f>
        <v>Brotherhood of Zion</v>
      </c>
      <c r="D457">
        <f>SUMPRODUCT(MID(0&amp;feed!D134,LARGE(INDEX(ISNUMBER(--MID(feed!D134,ROW($1:$25),1))*
ROW($1:$25),0),ROW($1:$25))+1,1)*10^ROW($1:$25)/10)</f>
        <v>57</v>
      </c>
      <c r="E457">
        <f>SUMPRODUCT(MID(0&amp;feed!E134,LARGE(INDEX(ISNUMBER(--MID(feed!E134,ROW($1:$25),1))*
ROW($1:$25),0),ROW($1:$25))+1,1)*10^ROW($1:$25)/10)</f>
        <v>8</v>
      </c>
      <c r="F457" t="str">
        <f>feed!F134</f>
        <v>Almost Modern</v>
      </c>
      <c r="G457">
        <f>SUMPRODUCT(MID(0&amp;feed!G134,LARGE(INDEX(ISNUMBER(--MID(feed!G134,ROW($1:$25),1))*
ROW($1:$25),0),ROW($1:$25))+1,1)*10^ROW($1:$25)/10)</f>
        <v>2</v>
      </c>
      <c r="H457" t="str">
        <f>feed!H134</f>
        <v>Poor</v>
      </c>
      <c r="I457">
        <f>SUMPRODUCT(MID(0&amp;feed!I134,LARGE(INDEX(ISNUMBER(--MID(feed!I134,ROW($1:$25),1))*
ROW($1:$25),0),ROW($1:$25))+1,1)*10^ROW($1:$25)/10)</f>
        <v>59</v>
      </c>
      <c r="J457">
        <f>SUMPRODUCT(MID(0&amp;feed!L134,LARGE(INDEX(ISNUMBER(--MID(feed!L134,ROW($1:$25),1))*
ROW($1:$25),0),ROW($1:$25))+1,1)*10^ROW($1:$25)/10)</f>
        <v>10621</v>
      </c>
      <c r="K457">
        <f>SUMPRODUCT(MID(0&amp;feed!T134,LARGE(INDEX(ISNUMBER(--MID(feed!T134,ROW($1:$25),1))*
ROW($1:$25),0),ROW($1:$25))+1,1)*10^ROW($1:$25)/10)</f>
        <v>0</v>
      </c>
      <c r="L457" t="str">
        <f>feed!N134</f>
        <v>Pacific Rim</v>
      </c>
      <c r="M457">
        <f>SUMPRODUCT(MID(0&amp;feed!U134,LARGE(INDEX(ISNUMBER(--MID(feed!U134,ROW($1:$25),1))*
ROW($1:$25),0),ROW($1:$25))+1,1)*10^ROW($1:$25)/10)</f>
        <v>0</v>
      </c>
      <c r="N457" t="str">
        <f>feed!O134</f>
        <v>Untapped</v>
      </c>
      <c r="O457" t="str">
        <f>feed!P134</f>
        <v>Very Powerful</v>
      </c>
      <c r="P457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10682</v>
      </c>
      <c r="Q457" s="5">
        <f>feed!V134</f>
        <v>0</v>
      </c>
      <c r="R457" t="str">
        <f>feed!S134</f>
        <v>http://blocgame.com/stats.php?id=54240</v>
      </c>
      <c r="S457" s="5" t="str">
        <f>feed!W134</f>
        <v>Gandhi-like</v>
      </c>
    </row>
    <row r="458" spans="1:19" x14ac:dyDescent="0.25">
      <c r="A458" t="str">
        <f>feed!A132</f>
        <v>Eagleland</v>
      </c>
      <c r="B458" t="str">
        <f>feed!B132</f>
        <v>AMERICAN_HERO</v>
      </c>
      <c r="C458" t="str">
        <f>feed!K132</f>
        <v>Wreckage brothers</v>
      </c>
      <c r="D458">
        <f>SUMPRODUCT(MID(0&amp;feed!D132,LARGE(INDEX(ISNUMBER(--MID(feed!D132,ROW($1:$25),1))*
ROW($1:$25),0),ROW($1:$25))+1,1)*10^ROW($1:$25)/10)</f>
        <v>334</v>
      </c>
      <c r="E458">
        <f>SUMPRODUCT(MID(0&amp;feed!E132,LARGE(INDEX(ISNUMBER(--MID(feed!E132,ROW($1:$25),1))*
ROW($1:$25),0),ROW($1:$25))+1,1)*10^ROW($1:$25)/10)</f>
        <v>21</v>
      </c>
      <c r="F458" t="str">
        <f>feed!F132</f>
        <v>Vietnam War surplus</v>
      </c>
      <c r="G458">
        <f>SUMPRODUCT(MID(0&amp;feed!G132,LARGE(INDEX(ISNUMBER(--MID(feed!G132,ROW($1:$25),1))*
ROW($1:$25),0),ROW($1:$25))+1,1)*10^ROW($1:$25)/10)</f>
        <v>5</v>
      </c>
      <c r="H458" t="str">
        <f>feed!H132</f>
        <v>Poor</v>
      </c>
      <c r="I458">
        <f>SUMPRODUCT(MID(0&amp;feed!I132,LARGE(INDEX(ISNUMBER(--MID(feed!I132,ROW($1:$25),1))*
ROW($1:$25),0),ROW($1:$25))+1,1)*10^ROW($1:$25)/10)</f>
        <v>10</v>
      </c>
      <c r="J458">
        <f>SUMPRODUCT(MID(0&amp;feed!L132,LARGE(INDEX(ISNUMBER(--MID(feed!L132,ROW($1:$25),1))*
ROW($1:$25),0),ROW($1:$25))+1,1)*10^ROW($1:$25)/10)</f>
        <v>10572</v>
      </c>
      <c r="K458">
        <f>SUMPRODUCT(MID(0&amp;feed!T132,LARGE(INDEX(ISNUMBER(--MID(feed!T132,ROW($1:$25),1))*
ROW($1:$25),0),ROW($1:$25))+1,1)*10^ROW($1:$25)/10)</f>
        <v>0</v>
      </c>
      <c r="L458" t="str">
        <f>feed!N132</f>
        <v>Mesoamerica</v>
      </c>
      <c r="M458">
        <f>SUMPRODUCT(MID(0&amp;feed!U132,LARGE(INDEX(ISNUMBER(--MID(feed!U132,ROW($1:$25),1))*
ROW($1:$25),0),ROW($1:$25))+1,1)*10^ROW($1:$25)/10)</f>
        <v>0</v>
      </c>
      <c r="N458" t="str">
        <f>feed!O132</f>
        <v>Untapped</v>
      </c>
      <c r="O458" t="str">
        <f>feed!P132</f>
        <v>Powerful</v>
      </c>
      <c r="P458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31335</v>
      </c>
      <c r="Q458" s="5">
        <f>feed!V132</f>
        <v>0</v>
      </c>
      <c r="R458" t="str">
        <f>feed!S132</f>
        <v>http://blocgame.com/stats.php?id=39022</v>
      </c>
      <c r="S458" s="5" t="str">
        <f>feed!W132</f>
        <v>Gandhi-like</v>
      </c>
    </row>
    <row r="459" spans="1:19" x14ac:dyDescent="0.25">
      <c r="A459" t="str">
        <f>feed!A133</f>
        <v>Gruys</v>
      </c>
      <c r="B459" t="str">
        <f>feed!B133</f>
        <v>Urak Harban</v>
      </c>
      <c r="C459" t="str">
        <f>feed!K133</f>
        <v>Brotherhood of Zion</v>
      </c>
      <c r="D459">
        <f>SUMPRODUCT(MID(0&amp;feed!D133,LARGE(INDEX(ISNUMBER(--MID(feed!D133,ROW($1:$25),1))*
ROW($1:$25),0),ROW($1:$25))+1,1)*10^ROW($1:$25)/10)</f>
        <v>225</v>
      </c>
      <c r="E459">
        <f>SUMPRODUCT(MID(0&amp;feed!E133,LARGE(INDEX(ISNUMBER(--MID(feed!E133,ROW($1:$25),1))*
ROW($1:$25),0),ROW($1:$25))+1,1)*10^ROW($1:$25)/10)</f>
        <v>29</v>
      </c>
      <c r="F459" t="str">
        <f>feed!F133</f>
        <v>Almost Modern</v>
      </c>
      <c r="G459">
        <f>SUMPRODUCT(MID(0&amp;feed!G133,LARGE(INDEX(ISNUMBER(--MID(feed!G133,ROW($1:$25),1))*
ROW($1:$25),0),ROW($1:$25))+1,1)*10^ROW($1:$25)/10)</f>
        <v>10</v>
      </c>
      <c r="H459" t="str">
        <f>feed!H133</f>
        <v>Standard</v>
      </c>
      <c r="I459">
        <f>SUMPRODUCT(MID(0&amp;feed!I133,LARGE(INDEX(ISNUMBER(--MID(feed!I133,ROW($1:$25),1))*
ROW($1:$25),0),ROW($1:$25))+1,1)*10^ROW($1:$25)/10)</f>
        <v>4</v>
      </c>
      <c r="J459">
        <f>SUMPRODUCT(MID(0&amp;feed!L133,LARGE(INDEX(ISNUMBER(--MID(feed!L133,ROW($1:$25),1))*
ROW($1:$25),0),ROW($1:$25))+1,1)*10^ROW($1:$25)/10)</f>
        <v>10529</v>
      </c>
      <c r="K459">
        <f>SUMPRODUCT(MID(0&amp;feed!T133,LARGE(INDEX(ISNUMBER(--MID(feed!T133,ROW($1:$25),1))*
ROW($1:$25),0),ROW($1:$25))+1,1)*10^ROW($1:$25)/10)</f>
        <v>0</v>
      </c>
      <c r="L459" t="str">
        <f>feed!N133</f>
        <v>Southern Africa</v>
      </c>
      <c r="M459">
        <f>SUMPRODUCT(MID(0&amp;feed!U133,LARGE(INDEX(ISNUMBER(--MID(feed!U133,ROW($1:$25),1))*
ROW($1:$25),0),ROW($1:$25))+1,1)*10^ROW($1:$25)/10)</f>
        <v>1</v>
      </c>
      <c r="N459" t="str">
        <f>feed!O133</f>
        <v>Untapped</v>
      </c>
      <c r="O459" t="str">
        <f>feed!P133</f>
        <v>Very Powerful</v>
      </c>
      <c r="P459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45973</v>
      </c>
      <c r="Q459" s="5">
        <f>feed!V133</f>
        <v>0</v>
      </c>
      <c r="R459" t="str">
        <f>feed!S133</f>
        <v>http://blocgame.com/stats.php?id=54913</v>
      </c>
      <c r="S459" s="5" t="str">
        <f>feed!W133</f>
        <v>Gandhi-like</v>
      </c>
    </row>
    <row r="460" spans="1:19" x14ac:dyDescent="0.25">
      <c r="A460" t="str">
        <f>feed!A138</f>
        <v>Formosa</v>
      </c>
      <c r="B460" t="str">
        <f>feed!B138</f>
        <v>Chen ya len</v>
      </c>
      <c r="C460" t="str">
        <f>feed!K138</f>
        <v>SPQR</v>
      </c>
      <c r="D460">
        <f>SUMPRODUCT(MID(0&amp;feed!D138,LARGE(INDEX(ISNUMBER(--MID(feed!D138,ROW($1:$25),1))*
ROW($1:$25),0),ROW($1:$25))+1,1)*10^ROW($1:$25)/10)</f>
        <v>179</v>
      </c>
      <c r="E460">
        <f>SUMPRODUCT(MID(0&amp;feed!E138,LARGE(INDEX(ISNUMBER(--MID(feed!E138,ROW($1:$25),1))*
ROW($1:$25),0),ROW($1:$25))+1,1)*10^ROW($1:$25)/10)</f>
        <v>32</v>
      </c>
      <c r="F460" t="str">
        <f>feed!F138</f>
        <v>Persian Gulf War surplus</v>
      </c>
      <c r="G460">
        <f>SUMPRODUCT(MID(0&amp;feed!G138,LARGE(INDEX(ISNUMBER(--MID(feed!G138,ROW($1:$25),1))*
ROW($1:$25),0),ROW($1:$25))+1,1)*10^ROW($1:$25)/10)</f>
        <v>6</v>
      </c>
      <c r="H460" t="str">
        <f>feed!H138</f>
        <v>Elite</v>
      </c>
      <c r="I460">
        <f>SUMPRODUCT(MID(0&amp;feed!I138,LARGE(INDEX(ISNUMBER(--MID(feed!I138,ROW($1:$25),1))*
ROW($1:$25),0),ROW($1:$25))+1,1)*10^ROW($1:$25)/10)</f>
        <v>0</v>
      </c>
      <c r="J460">
        <f>SUMPRODUCT(MID(0&amp;feed!L138,LARGE(INDEX(ISNUMBER(--MID(feed!L138,ROW($1:$25),1))*
ROW($1:$25),0),ROW($1:$25))+1,1)*10^ROW($1:$25)/10)</f>
        <v>10301</v>
      </c>
      <c r="K460">
        <f>SUMPRODUCT(MID(0&amp;feed!T138,LARGE(INDEX(ISNUMBER(--MID(feed!T138,ROW($1:$25),1))*
ROW($1:$25),0),ROW($1:$25))+1,1)*10^ROW($1:$25)/10)</f>
        <v>0</v>
      </c>
      <c r="L460" t="str">
        <f>feed!N138</f>
        <v>Pacific Rim</v>
      </c>
      <c r="M460">
        <f>SUMPRODUCT(MID(0&amp;feed!U138,LARGE(INDEX(ISNUMBER(--MID(feed!U138,ROW($1:$25),1))*
ROW($1:$25),0),ROW($1:$25))+1,1)*10^ROW($1:$25)/10)</f>
        <v>0</v>
      </c>
      <c r="N460" t="str">
        <f>feed!O138</f>
        <v>Untapped</v>
      </c>
      <c r="O460" t="str">
        <f>feed!P138</f>
        <v>Very Powerful</v>
      </c>
      <c r="P460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22608</v>
      </c>
      <c r="Q460" s="5">
        <f>feed!V138</f>
        <v>0</v>
      </c>
      <c r="R460" t="str">
        <f>feed!S138</f>
        <v>http://blocgame.com/stats.php?id=41162</v>
      </c>
      <c r="S460" s="5" t="str">
        <f>feed!W138</f>
        <v>Gandhi-like</v>
      </c>
    </row>
    <row r="461" spans="1:19" x14ac:dyDescent="0.25">
      <c r="A461" t="str">
        <f>feed!A139</f>
        <v>Cascoia</v>
      </c>
      <c r="B461" t="str">
        <f>feed!B139</f>
        <v>unioncomic</v>
      </c>
      <c r="C461" t="str">
        <f>feed!K139</f>
        <v>Brotherhood of Zion</v>
      </c>
      <c r="D461">
        <f>SUMPRODUCT(MID(0&amp;feed!D139,LARGE(INDEX(ISNUMBER(--MID(feed!D139,ROW($1:$25),1))*
ROW($1:$25),0),ROW($1:$25))+1,1)*10^ROW($1:$25)/10)</f>
        <v>212</v>
      </c>
      <c r="E461">
        <f>SUMPRODUCT(MID(0&amp;feed!E139,LARGE(INDEX(ISNUMBER(--MID(feed!E139,ROW($1:$25),1))*
ROW($1:$25),0),ROW($1:$25))+1,1)*10^ROW($1:$25)/10)</f>
        <v>51</v>
      </c>
      <c r="F461" t="str">
        <f>feed!F139</f>
        <v>Advanced</v>
      </c>
      <c r="G461">
        <f>SUMPRODUCT(MID(0&amp;feed!G139,LARGE(INDEX(ISNUMBER(--MID(feed!G139,ROW($1:$25),1))*
ROW($1:$25),0),ROW($1:$25))+1,1)*10^ROW($1:$25)/10)</f>
        <v>14</v>
      </c>
      <c r="H461" t="str">
        <f>feed!H139</f>
        <v>Standard</v>
      </c>
      <c r="I461">
        <f>SUMPRODUCT(MID(0&amp;feed!I139,LARGE(INDEX(ISNUMBER(--MID(feed!I139,ROW($1:$25),1))*
ROW($1:$25),0),ROW($1:$25))+1,1)*10^ROW($1:$25)/10)</f>
        <v>0</v>
      </c>
      <c r="J461">
        <f>SUMPRODUCT(MID(0&amp;feed!L139,LARGE(INDEX(ISNUMBER(--MID(feed!L139,ROW($1:$25),1))*
ROW($1:$25),0),ROW($1:$25))+1,1)*10^ROW($1:$25)/10)</f>
        <v>10243</v>
      </c>
      <c r="K461">
        <f>SUMPRODUCT(MID(0&amp;feed!T139,LARGE(INDEX(ISNUMBER(--MID(feed!T139,ROW($1:$25),1))*
ROW($1:$25),0),ROW($1:$25))+1,1)*10^ROW($1:$25)/10)</f>
        <v>0</v>
      </c>
      <c r="L461" t="str">
        <f>feed!N139</f>
        <v>Arabia</v>
      </c>
      <c r="M461">
        <f>SUMPRODUCT(MID(0&amp;feed!U139,LARGE(INDEX(ISNUMBER(--MID(feed!U139,ROW($1:$25),1))*
ROW($1:$25),0),ROW($1:$25))+1,1)*10^ROW($1:$25)/10)</f>
        <v>0</v>
      </c>
      <c r="N461">
        <f>feed!O139</f>
        <v>0</v>
      </c>
      <c r="O461" t="str">
        <f>feed!P139</f>
        <v>Very Powerful</v>
      </c>
      <c r="P461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87396</v>
      </c>
      <c r="Q461" s="5">
        <f>feed!V139</f>
        <v>0</v>
      </c>
      <c r="R461" t="str">
        <f>feed!S139</f>
        <v>http://blocgame.com/stats.php?id=54174</v>
      </c>
      <c r="S461" s="5" t="str">
        <f>feed!W139</f>
        <v>Angelic</v>
      </c>
    </row>
    <row r="462" spans="1:19" x14ac:dyDescent="0.25">
      <c r="A462" t="str">
        <f>feed!A136</f>
        <v>Melaka</v>
      </c>
      <c r="B462" t="str">
        <f>feed!B136</f>
        <v>Hang Tuah</v>
      </c>
      <c r="C462" t="str">
        <f>feed!K136</f>
        <v>The High Council</v>
      </c>
      <c r="D462">
        <f>SUMPRODUCT(MID(0&amp;feed!D136,LARGE(INDEX(ISNUMBER(--MID(feed!D136,ROW($1:$25),1))*
ROW($1:$25),0),ROW($1:$25))+1,1)*10^ROW($1:$25)/10)</f>
        <v>228</v>
      </c>
      <c r="E462">
        <f>SUMPRODUCT(MID(0&amp;feed!E136,LARGE(INDEX(ISNUMBER(--MID(feed!E136,ROW($1:$25),1))*
ROW($1:$25),0),ROW($1:$25))+1,1)*10^ROW($1:$25)/10)</f>
        <v>30</v>
      </c>
      <c r="F462" t="str">
        <f>feed!F136</f>
        <v>Almost Modern</v>
      </c>
      <c r="G462">
        <f>SUMPRODUCT(MID(0&amp;feed!G136,LARGE(INDEX(ISNUMBER(--MID(feed!G136,ROW($1:$25),1))*
ROW($1:$25),0),ROW($1:$25))+1,1)*10^ROW($1:$25)/10)</f>
        <v>13</v>
      </c>
      <c r="H462" t="str">
        <f>feed!H136</f>
        <v>Elite</v>
      </c>
      <c r="I462">
        <f>SUMPRODUCT(MID(0&amp;feed!I136,LARGE(INDEX(ISNUMBER(--MID(feed!I136,ROW($1:$25),1))*
ROW($1:$25),0),ROW($1:$25))+1,1)*10^ROW($1:$25)/10)</f>
        <v>9</v>
      </c>
      <c r="J462">
        <f>SUMPRODUCT(MID(0&amp;feed!L136,LARGE(INDEX(ISNUMBER(--MID(feed!L136,ROW($1:$25),1))*
ROW($1:$25),0),ROW($1:$25))+1,1)*10^ROW($1:$25)/10)</f>
        <v>10242</v>
      </c>
      <c r="K462">
        <f>SUMPRODUCT(MID(0&amp;feed!T136,LARGE(INDEX(ISNUMBER(--MID(feed!T136,ROW($1:$25),1))*
ROW($1:$25),0),ROW($1:$25))+1,1)*10^ROW($1:$25)/10)</f>
        <v>0</v>
      </c>
      <c r="L462" t="str">
        <f>feed!N136</f>
        <v>East Indies</v>
      </c>
      <c r="M462">
        <f>SUMPRODUCT(MID(0&amp;feed!U136,LARGE(INDEX(ISNUMBER(--MID(feed!U136,ROW($1:$25),1))*
ROW($1:$25),0),ROW($1:$25))+1,1)*10^ROW($1:$25)/10)</f>
        <v>2</v>
      </c>
      <c r="N462" t="str">
        <f>feed!O136</f>
        <v>Untapped</v>
      </c>
      <c r="O462" t="str">
        <f>feed!P136</f>
        <v>Very Powerful</v>
      </c>
      <c r="P462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56634</v>
      </c>
      <c r="Q462" s="5">
        <f>feed!V136</f>
        <v>0</v>
      </c>
      <c r="R462" t="str">
        <f>feed!S136</f>
        <v>http://blocgame.com/stats.php?id=57146</v>
      </c>
      <c r="S462" s="5" t="str">
        <f>feed!W136</f>
        <v>Gandhi-like</v>
      </c>
    </row>
    <row r="463" spans="1:19" x14ac:dyDescent="0.25">
      <c r="A463" t="str">
        <f>feed!A144</f>
        <v>NMZ</v>
      </c>
      <c r="B463" t="str">
        <f>feed!B144</f>
        <v>Hally</v>
      </c>
      <c r="C463" t="str">
        <f>feed!K144</f>
        <v>Brotherhood of Zion</v>
      </c>
      <c r="D463">
        <f>SUMPRODUCT(MID(0&amp;feed!D144,LARGE(INDEX(ISNUMBER(--MID(feed!D144,ROW($1:$25),1))*
ROW($1:$25),0),ROW($1:$25))+1,1)*10^ROW($1:$25)/10)</f>
        <v>73</v>
      </c>
      <c r="E463">
        <f>SUMPRODUCT(MID(0&amp;feed!E144,LARGE(INDEX(ISNUMBER(--MID(feed!E144,ROW($1:$25),1))*
ROW($1:$25),0),ROW($1:$25))+1,1)*10^ROW($1:$25)/10)</f>
        <v>0</v>
      </c>
      <c r="F463" t="str">
        <f>feed!F144</f>
        <v>Almost Modern</v>
      </c>
      <c r="G463">
        <f>SUMPRODUCT(MID(0&amp;feed!G144,LARGE(INDEX(ISNUMBER(--MID(feed!G144,ROW($1:$25),1))*
ROW($1:$25),0),ROW($1:$25))+1,1)*10^ROW($1:$25)/10)</f>
        <v>10</v>
      </c>
      <c r="H463" t="str">
        <f>feed!H144</f>
        <v>Elite</v>
      </c>
      <c r="I463">
        <f>SUMPRODUCT(MID(0&amp;feed!I144,LARGE(INDEX(ISNUMBER(--MID(feed!I144,ROW($1:$25),1))*
ROW($1:$25),0),ROW($1:$25))+1,1)*10^ROW($1:$25)/10)</f>
        <v>0</v>
      </c>
      <c r="J463">
        <f>SUMPRODUCT(MID(0&amp;feed!L144,LARGE(INDEX(ISNUMBER(--MID(feed!L144,ROW($1:$25),1))*
ROW($1:$25),0),ROW($1:$25))+1,1)*10^ROW($1:$25)/10)</f>
        <v>10237</v>
      </c>
      <c r="K463">
        <f>SUMPRODUCT(MID(0&amp;feed!T144,LARGE(INDEX(ISNUMBER(--MID(feed!T144,ROW($1:$25),1))*
ROW($1:$25),0),ROW($1:$25))+1,1)*10^ROW($1:$25)/10)</f>
        <v>0</v>
      </c>
      <c r="L463" t="str">
        <f>feed!N144</f>
        <v>China</v>
      </c>
      <c r="M463">
        <f>SUMPRODUCT(MID(0&amp;feed!U144,LARGE(INDEX(ISNUMBER(--MID(feed!U144,ROW($1:$25),1))*
ROW($1:$25),0),ROW($1:$25))+1,1)*10^ROW($1:$25)/10)</f>
        <v>0</v>
      </c>
      <c r="N463" t="str">
        <f>feed!O144</f>
        <v>Near Depletion</v>
      </c>
      <c r="O463" t="str">
        <f>feed!P144</f>
        <v>Very Powerful</v>
      </c>
      <c r="P463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76189</v>
      </c>
      <c r="Q463" s="5">
        <f>feed!V144</f>
        <v>0</v>
      </c>
      <c r="R463" t="str">
        <f>feed!S144</f>
        <v>http://blocgame.com/stats.php?id=51877</v>
      </c>
      <c r="S463" s="5" t="str">
        <f>feed!W144</f>
        <v>Angelic</v>
      </c>
    </row>
    <row r="464" spans="1:19" x14ac:dyDescent="0.25">
      <c r="A464" t="str">
        <f>feed!A137</f>
        <v>FlySoGood</v>
      </c>
      <c r="B464" t="str">
        <f>feed!B137</f>
        <v>ycheez</v>
      </c>
      <c r="C464" t="str">
        <f>feed!K137</f>
        <v>Wreckage brothers</v>
      </c>
      <c r="D464">
        <f>SUMPRODUCT(MID(0&amp;feed!D137,LARGE(INDEX(ISNUMBER(--MID(feed!D137,ROW($1:$25),1))*
ROW($1:$25),0),ROW($1:$25))+1,1)*10^ROW($1:$25)/10)</f>
        <v>297</v>
      </c>
      <c r="E464">
        <f>SUMPRODUCT(MID(0&amp;feed!E137,LARGE(INDEX(ISNUMBER(--MID(feed!E137,ROW($1:$25),1))*
ROW($1:$25),0),ROW($1:$25))+1,1)*10^ROW($1:$25)/10)</f>
        <v>36</v>
      </c>
      <c r="F464" t="str">
        <f>feed!F137</f>
        <v>Persian Gulf War surplus</v>
      </c>
      <c r="G464">
        <f>SUMPRODUCT(MID(0&amp;feed!G137,LARGE(INDEX(ISNUMBER(--MID(feed!G137,ROW($1:$25),1))*
ROW($1:$25),0),ROW($1:$25))+1,1)*10^ROW($1:$25)/10)</f>
        <v>8</v>
      </c>
      <c r="H464" t="str">
        <f>feed!H137</f>
        <v>Elite</v>
      </c>
      <c r="I464">
        <f>SUMPRODUCT(MID(0&amp;feed!I137,LARGE(INDEX(ISNUMBER(--MID(feed!I137,ROW($1:$25),1))*
ROW($1:$25),0),ROW($1:$25))+1,1)*10^ROW($1:$25)/10)</f>
        <v>0</v>
      </c>
      <c r="J464">
        <f>SUMPRODUCT(MID(0&amp;feed!L137,LARGE(INDEX(ISNUMBER(--MID(feed!L137,ROW($1:$25),1))*
ROW($1:$25),0),ROW($1:$25))+1,1)*10^ROW($1:$25)/10)</f>
        <v>10230</v>
      </c>
      <c r="K464">
        <f>SUMPRODUCT(MID(0&amp;feed!T137,LARGE(INDEX(ISNUMBER(--MID(feed!T137,ROW($1:$25),1))*
ROW($1:$25),0),ROW($1:$25))+1,1)*10^ROW($1:$25)/10)</f>
        <v>0</v>
      </c>
      <c r="L464" t="str">
        <f>feed!N137</f>
        <v>Pacific Rim</v>
      </c>
      <c r="M464">
        <f>SUMPRODUCT(MID(0&amp;feed!U137,LARGE(INDEX(ISNUMBER(--MID(feed!U137,ROW($1:$25),1))*
ROW($1:$25),0),ROW($1:$25))+1,1)*10^ROW($1:$25)/10)</f>
        <v>0</v>
      </c>
      <c r="N464" t="str">
        <f>feed!O137</f>
        <v>Untapped</v>
      </c>
      <c r="O464" t="str">
        <f>feed!P137</f>
        <v>Very Powerful</v>
      </c>
      <c r="P464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48188</v>
      </c>
      <c r="Q464" s="5">
        <f>feed!V137</f>
        <v>0</v>
      </c>
      <c r="R464" t="str">
        <f>feed!S137</f>
        <v>http://blocgame.com/stats.php?id=54541</v>
      </c>
      <c r="S464" s="5" t="str">
        <f>feed!W137</f>
        <v>Gandhi-like</v>
      </c>
    </row>
    <row r="465" spans="1:19" x14ac:dyDescent="0.25">
      <c r="A465" t="str">
        <f>feed!A140</f>
        <v>karkkarkia</v>
      </c>
      <c r="B465" t="str">
        <f>feed!B140</f>
        <v>karkkark</v>
      </c>
      <c r="C465" t="str">
        <f>feed!K140</f>
        <v>Brotherhood of Nod</v>
      </c>
      <c r="D465">
        <f>SUMPRODUCT(MID(0&amp;feed!D140,LARGE(INDEX(ISNUMBER(--MID(feed!D140,ROW($1:$25),1))*
ROW($1:$25),0),ROW($1:$25))+1,1)*10^ROW($1:$25)/10)</f>
        <v>319</v>
      </c>
      <c r="E465">
        <f>SUMPRODUCT(MID(0&amp;feed!E140,LARGE(INDEX(ISNUMBER(--MID(feed!E140,ROW($1:$25),1))*
ROW($1:$25),0),ROW($1:$25))+1,1)*10^ROW($1:$25)/10)</f>
        <v>43</v>
      </c>
      <c r="F465" t="str">
        <f>feed!F140</f>
        <v>Advanced</v>
      </c>
      <c r="G465">
        <f>SUMPRODUCT(MID(0&amp;feed!G140,LARGE(INDEX(ISNUMBER(--MID(feed!G140,ROW($1:$25),1))*
ROW($1:$25),0),ROW($1:$25))+1,1)*10^ROW($1:$25)/10)</f>
        <v>13</v>
      </c>
      <c r="H465" t="str">
        <f>feed!H140</f>
        <v>Standard</v>
      </c>
      <c r="I465">
        <f>SUMPRODUCT(MID(0&amp;feed!I140,LARGE(INDEX(ISNUMBER(--MID(feed!I140,ROW($1:$25),1))*
ROW($1:$25),0),ROW($1:$25))+1,1)*10^ROW($1:$25)/10)</f>
        <v>5</v>
      </c>
      <c r="J465">
        <f>SUMPRODUCT(MID(0&amp;feed!L140,LARGE(INDEX(ISNUMBER(--MID(feed!L140,ROW($1:$25),1))*
ROW($1:$25),0),ROW($1:$25))+1,1)*10^ROW($1:$25)/10)</f>
        <v>10175</v>
      </c>
      <c r="K465">
        <f>SUMPRODUCT(MID(0&amp;feed!T140,LARGE(INDEX(ISNUMBER(--MID(feed!T140,ROW($1:$25),1))*
ROW($1:$25),0),ROW($1:$25))+1,1)*10^ROW($1:$25)/10)</f>
        <v>0</v>
      </c>
      <c r="L465" t="str">
        <f>feed!N140</f>
        <v>Indochina</v>
      </c>
      <c r="M465">
        <f>SUMPRODUCT(MID(0&amp;feed!U140,LARGE(INDEX(ISNUMBER(--MID(feed!U140,ROW($1:$25),1))*
ROW($1:$25),0),ROW($1:$25))+1,1)*10^ROW($1:$25)/10)</f>
        <v>1</v>
      </c>
      <c r="N465" t="str">
        <f>feed!O140</f>
        <v>Untapped</v>
      </c>
      <c r="O465" t="str">
        <f>feed!P140</f>
        <v>Very Powerful</v>
      </c>
      <c r="P465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79131</v>
      </c>
      <c r="Q465" s="5">
        <f>feed!V140</f>
        <v>0</v>
      </c>
      <c r="R465" t="str">
        <f>feed!S140</f>
        <v>http://blocgame.com/stats.php?id=52816</v>
      </c>
      <c r="S465" s="5" t="str">
        <f>feed!W140</f>
        <v>Gandhi-like</v>
      </c>
    </row>
    <row r="466" spans="1:19" x14ac:dyDescent="0.25">
      <c r="A466" t="str">
        <f>feed!A191</f>
        <v>Foundation</v>
      </c>
      <c r="B466" t="str">
        <f>feed!B191</f>
        <v>Danzo</v>
      </c>
      <c r="C466" t="str">
        <f>feed!K191</f>
        <v>Brotherhood of Zion</v>
      </c>
      <c r="D466">
        <f>SUMPRODUCT(MID(0&amp;feed!D191,LARGE(INDEX(ISNUMBER(--MID(feed!D191,ROW($1:$25),1))*
ROW($1:$25),0),ROW($1:$25))+1,1)*10^ROW($1:$25)/10)</f>
        <v>139</v>
      </c>
      <c r="E466">
        <f>SUMPRODUCT(MID(0&amp;feed!E191,LARGE(INDEX(ISNUMBER(--MID(feed!E191,ROW($1:$25),1))*
ROW($1:$25),0),ROW($1:$25))+1,1)*10^ROW($1:$25)/10)</f>
        <v>28</v>
      </c>
      <c r="F466" t="str">
        <f>feed!F191</f>
        <v>Persian Gulf War surplus</v>
      </c>
      <c r="G466">
        <f>SUMPRODUCT(MID(0&amp;feed!G191,LARGE(INDEX(ISNUMBER(--MID(feed!G191,ROW($1:$25),1))*
ROW($1:$25),0),ROW($1:$25))+1,1)*10^ROW($1:$25)/10)</f>
        <v>12</v>
      </c>
      <c r="H466" t="str">
        <f>feed!H191</f>
        <v>Elite</v>
      </c>
      <c r="I466">
        <f>SUMPRODUCT(MID(0&amp;feed!I191,LARGE(INDEX(ISNUMBER(--MID(feed!I191,ROW($1:$25),1))*
ROW($1:$25),0),ROW($1:$25))+1,1)*10^ROW($1:$25)/10)</f>
        <v>24</v>
      </c>
      <c r="J466">
        <f>SUMPRODUCT(MID(0&amp;feed!L191,LARGE(INDEX(ISNUMBER(--MID(feed!L191,ROW($1:$25),1))*
ROW($1:$25),0),ROW($1:$25))+1,1)*10^ROW($1:$25)/10)</f>
        <v>10132</v>
      </c>
      <c r="K466">
        <f>SUMPRODUCT(MID(0&amp;feed!T191,LARGE(INDEX(ISNUMBER(--MID(feed!T191,ROW($1:$25),1))*
ROW($1:$25),0),ROW($1:$25))+1,1)*10^ROW($1:$25)/10)</f>
        <v>0</v>
      </c>
      <c r="L466" t="str">
        <f>feed!N191</f>
        <v>China</v>
      </c>
      <c r="M466">
        <f>SUMPRODUCT(MID(0&amp;feed!U191,LARGE(INDEX(ISNUMBER(--MID(feed!U191,ROW($1:$25),1))*
ROW($1:$25),0),ROW($1:$25))+1,1)*10^ROW($1:$25)/10)</f>
        <v>0</v>
      </c>
      <c r="N466" t="str">
        <f>feed!O191</f>
        <v>Untapped</v>
      </c>
      <c r="O466" t="str">
        <f>feed!P191</f>
        <v>Very Powerful</v>
      </c>
      <c r="P466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144995</v>
      </c>
      <c r="Q466" s="5">
        <f>feed!V191</f>
        <v>0</v>
      </c>
      <c r="R466" t="str">
        <f>feed!S191</f>
        <v>http://blocgame.com/stats.php?id=46870</v>
      </c>
      <c r="S466" s="5" t="str">
        <f>feed!W191</f>
        <v>Gandhi-like</v>
      </c>
    </row>
    <row r="467" spans="1:19" x14ac:dyDescent="0.25">
      <c r="A467" t="str">
        <f>feed!A142</f>
        <v>Utopiastan</v>
      </c>
      <c r="B467" t="str">
        <f>feed!B142</f>
        <v>SilmAlpha</v>
      </c>
      <c r="C467" t="str">
        <f>feed!K142</f>
        <v>BAMF</v>
      </c>
      <c r="D467">
        <f>SUMPRODUCT(MID(0&amp;feed!D142,LARGE(INDEX(ISNUMBER(--MID(feed!D142,ROW($1:$25),1))*
ROW($1:$25),0),ROW($1:$25))+1,1)*10^ROW($1:$25)/10)</f>
        <v>225</v>
      </c>
      <c r="E467">
        <f>SUMPRODUCT(MID(0&amp;feed!E142,LARGE(INDEX(ISNUMBER(--MID(feed!E142,ROW($1:$25),1))*
ROW($1:$25),0),ROW($1:$25))+1,1)*10^ROW($1:$25)/10)</f>
        <v>18</v>
      </c>
      <c r="F467" t="str">
        <f>feed!F142</f>
        <v>Persian Gulf War surplus</v>
      </c>
      <c r="G467">
        <f>SUMPRODUCT(MID(0&amp;feed!G142,LARGE(INDEX(ISNUMBER(--MID(feed!G142,ROW($1:$25),1))*
ROW($1:$25),0),ROW($1:$25))+1,1)*10^ROW($1:$25)/10)</f>
        <v>10</v>
      </c>
      <c r="H467" t="str">
        <f>feed!H142</f>
        <v>Good</v>
      </c>
      <c r="I467">
        <f>SUMPRODUCT(MID(0&amp;feed!I142,LARGE(INDEX(ISNUMBER(--MID(feed!I142,ROW($1:$25),1))*
ROW($1:$25),0),ROW($1:$25))+1,1)*10^ROW($1:$25)/10)</f>
        <v>5</v>
      </c>
      <c r="J467">
        <f>SUMPRODUCT(MID(0&amp;feed!L142,LARGE(INDEX(ISNUMBER(--MID(feed!L142,ROW($1:$25),1))*
ROW($1:$25),0),ROW($1:$25))+1,1)*10^ROW($1:$25)/10)</f>
        <v>10085</v>
      </c>
      <c r="K467">
        <f>SUMPRODUCT(MID(0&amp;feed!T142,LARGE(INDEX(ISNUMBER(--MID(feed!T142,ROW($1:$25),1))*
ROW($1:$25),0),ROW($1:$25))+1,1)*10^ROW($1:$25)/10)</f>
        <v>0</v>
      </c>
      <c r="L467" t="str">
        <f>feed!N142</f>
        <v>Guinea</v>
      </c>
      <c r="M467">
        <f>SUMPRODUCT(MID(0&amp;feed!U142,LARGE(INDEX(ISNUMBER(--MID(feed!U142,ROW($1:$25),1))*
ROW($1:$25),0),ROW($1:$25))+1,1)*10^ROW($1:$25)/10)</f>
        <v>0</v>
      </c>
      <c r="N467" t="str">
        <f>feed!O142</f>
        <v>Untapped</v>
      </c>
      <c r="O467" t="str">
        <f>feed!P142</f>
        <v>Very Powerful</v>
      </c>
      <c r="P467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56233</v>
      </c>
      <c r="Q467" s="5">
        <f>feed!V142</f>
        <v>0</v>
      </c>
      <c r="R467" t="str">
        <f>feed!S142</f>
        <v>http://blocgame.com/stats.php?id=56876</v>
      </c>
      <c r="S467" s="5" t="str">
        <f>feed!W142</f>
        <v>Gandhi-like</v>
      </c>
    </row>
    <row r="468" spans="1:19" x14ac:dyDescent="0.25">
      <c r="A468" t="str">
        <f>feed!A143</f>
        <v>Ilonia</v>
      </c>
      <c r="B468" t="str">
        <f>feed!B143</f>
        <v>Indigo Blues</v>
      </c>
      <c r="C468" t="str">
        <f>feed!K143</f>
        <v>Brotherhood of Nod</v>
      </c>
      <c r="D468">
        <f>SUMPRODUCT(MID(0&amp;feed!D143,LARGE(INDEX(ISNUMBER(--MID(feed!D143,ROW($1:$25),1))*
ROW($1:$25),0),ROW($1:$25))+1,1)*10^ROW($1:$25)/10)</f>
        <v>233</v>
      </c>
      <c r="E468">
        <f>SUMPRODUCT(MID(0&amp;feed!E143,LARGE(INDEX(ISNUMBER(--MID(feed!E143,ROW($1:$25),1))*
ROW($1:$25),0),ROW($1:$25))+1,1)*10^ROW($1:$25)/10)</f>
        <v>11</v>
      </c>
      <c r="F468" t="str">
        <f>feed!F143</f>
        <v>Persian Gulf War surplus</v>
      </c>
      <c r="G468">
        <f>SUMPRODUCT(MID(0&amp;feed!G143,LARGE(INDEX(ISNUMBER(--MID(feed!G143,ROW($1:$25),1))*
ROW($1:$25),0),ROW($1:$25))+1,1)*10^ROW($1:$25)/10)</f>
        <v>10</v>
      </c>
      <c r="H468" t="str">
        <f>feed!H143</f>
        <v>Elite</v>
      </c>
      <c r="I468">
        <f>SUMPRODUCT(MID(0&amp;feed!I143,LARGE(INDEX(ISNUMBER(--MID(feed!I143,ROW($1:$25),1))*
ROW($1:$25),0),ROW($1:$25))+1,1)*10^ROW($1:$25)/10)</f>
        <v>2</v>
      </c>
      <c r="J468">
        <f>SUMPRODUCT(MID(0&amp;feed!L143,LARGE(INDEX(ISNUMBER(--MID(feed!L143,ROW($1:$25),1))*
ROW($1:$25),0),ROW($1:$25))+1,1)*10^ROW($1:$25)/10)</f>
        <v>10075</v>
      </c>
      <c r="K468">
        <f>SUMPRODUCT(MID(0&amp;feed!T143,LARGE(INDEX(ISNUMBER(--MID(feed!T143,ROW($1:$25),1))*
ROW($1:$25),0),ROW($1:$25))+1,1)*10^ROW($1:$25)/10)</f>
        <v>0</v>
      </c>
      <c r="L468" t="str">
        <f>feed!N143</f>
        <v>Arabia</v>
      </c>
      <c r="M468">
        <f>SUMPRODUCT(MID(0&amp;feed!U143,LARGE(INDEX(ISNUMBER(--MID(feed!U143,ROW($1:$25),1))*
ROW($1:$25),0),ROW($1:$25))+1,1)*10^ROW($1:$25)/10)</f>
        <v>2</v>
      </c>
      <c r="N468" t="str">
        <f>feed!O143</f>
        <v>Plentiful</v>
      </c>
      <c r="O468" t="str">
        <f>feed!P143</f>
        <v>Very Powerful</v>
      </c>
      <c r="P468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64281</v>
      </c>
      <c r="Q468" s="5">
        <f>feed!V143</f>
        <v>0</v>
      </c>
      <c r="R468" t="str">
        <f>feed!S143</f>
        <v>http://blocgame.com/stats.php?id=55914</v>
      </c>
      <c r="S468" s="5" t="str">
        <f>feed!W143</f>
        <v>Gandhi-like</v>
      </c>
    </row>
    <row r="469" spans="1:19" x14ac:dyDescent="0.25">
      <c r="A469" t="str">
        <f>feed!A149</f>
        <v>Reality</v>
      </c>
      <c r="B469" t="str">
        <f>feed!B149</f>
        <v>fujisyugi</v>
      </c>
      <c r="C469" t="str">
        <f>feed!K149</f>
        <v>BAMF</v>
      </c>
      <c r="D469">
        <f>SUMPRODUCT(MID(0&amp;feed!D149,LARGE(INDEX(ISNUMBER(--MID(feed!D149,ROW($1:$25),1))*
ROW($1:$25),0),ROW($1:$25))+1,1)*10^ROW($1:$25)/10)</f>
        <v>159</v>
      </c>
      <c r="E469">
        <f>SUMPRODUCT(MID(0&amp;feed!E149,LARGE(INDEX(ISNUMBER(--MID(feed!E149,ROW($1:$25),1))*
ROW($1:$25),0),ROW($1:$25))+1,1)*10^ROW($1:$25)/10)</f>
        <v>20</v>
      </c>
      <c r="F469" t="str">
        <f>feed!F149</f>
        <v>Persian Gulf War surplus</v>
      </c>
      <c r="G469">
        <f>SUMPRODUCT(MID(0&amp;feed!G149,LARGE(INDEX(ISNUMBER(--MID(feed!G149,ROW($1:$25),1))*
ROW($1:$25),0),ROW($1:$25))+1,1)*10^ROW($1:$25)/10)</f>
        <v>8</v>
      </c>
      <c r="H469" t="str">
        <f>feed!H149</f>
        <v>Standard</v>
      </c>
      <c r="I469">
        <f>SUMPRODUCT(MID(0&amp;feed!I149,LARGE(INDEX(ISNUMBER(--MID(feed!I149,ROW($1:$25),1))*
ROW($1:$25),0),ROW($1:$25))+1,1)*10^ROW($1:$25)/10)</f>
        <v>18</v>
      </c>
      <c r="J469">
        <f>SUMPRODUCT(MID(0&amp;feed!L149,LARGE(INDEX(ISNUMBER(--MID(feed!L149,ROW($1:$25),1))*
ROW($1:$25),0),ROW($1:$25))+1,1)*10^ROW($1:$25)/10)</f>
        <v>9997</v>
      </c>
      <c r="K469">
        <f>SUMPRODUCT(MID(0&amp;feed!T149,LARGE(INDEX(ISNUMBER(--MID(feed!T149,ROW($1:$25),1))*
ROW($1:$25),0),ROW($1:$25))+1,1)*10^ROW($1:$25)/10)</f>
        <v>0</v>
      </c>
      <c r="L469" t="str">
        <f>feed!N149</f>
        <v>Southern Africa</v>
      </c>
      <c r="M469">
        <f>SUMPRODUCT(MID(0&amp;feed!U149,LARGE(INDEX(ISNUMBER(--MID(feed!U149,ROW($1:$25),1))*
ROW($1:$25),0),ROW($1:$25))+1,1)*10^ROW($1:$25)/10)</f>
        <v>0</v>
      </c>
      <c r="N469" t="str">
        <f>feed!O149</f>
        <v>Untapped</v>
      </c>
      <c r="O469" t="str">
        <f>feed!P149</f>
        <v>Powerful</v>
      </c>
      <c r="P46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69246</v>
      </c>
      <c r="Q469" s="5">
        <f>feed!V149</f>
        <v>0.05</v>
      </c>
      <c r="R469" t="str">
        <f>feed!S149</f>
        <v>http://blocgame.com/stats.php?id=53029</v>
      </c>
      <c r="S469" s="5" t="str">
        <f>feed!W149</f>
        <v>Gandhi-like</v>
      </c>
    </row>
    <row r="470" spans="1:19" x14ac:dyDescent="0.25">
      <c r="A470" t="str">
        <f>feed!A146</f>
        <v>Savarnia</v>
      </c>
      <c r="B470" t="str">
        <f>feed!B146</f>
        <v>Kxxvc</v>
      </c>
      <c r="C470" t="str">
        <f>feed!K146</f>
        <v>Inter/pol/</v>
      </c>
      <c r="D470">
        <f>SUMPRODUCT(MID(0&amp;feed!D146,LARGE(INDEX(ISNUMBER(--MID(feed!D146,ROW($1:$25),1))*
ROW($1:$25),0),ROW($1:$25))+1,1)*10^ROW($1:$25)/10)</f>
        <v>200</v>
      </c>
      <c r="E470">
        <f>SUMPRODUCT(MID(0&amp;feed!E146,LARGE(INDEX(ISNUMBER(--MID(feed!E146,ROW($1:$25),1))*
ROW($1:$25),0),ROW($1:$25))+1,1)*10^ROW($1:$25)/10)</f>
        <v>44</v>
      </c>
      <c r="F470" t="str">
        <f>feed!F146</f>
        <v>Persian Gulf War surplus</v>
      </c>
      <c r="G470">
        <f>SUMPRODUCT(MID(0&amp;feed!G146,LARGE(INDEX(ISNUMBER(--MID(feed!G146,ROW($1:$25),1))*
ROW($1:$25),0),ROW($1:$25))+1,1)*10^ROW($1:$25)/10)</f>
        <v>15</v>
      </c>
      <c r="H470" t="str">
        <f>feed!H146</f>
        <v>Good</v>
      </c>
      <c r="I470">
        <f>SUMPRODUCT(MID(0&amp;feed!I146,LARGE(INDEX(ISNUMBER(--MID(feed!I146,ROW($1:$25),1))*
ROW($1:$25),0),ROW($1:$25))+1,1)*10^ROW($1:$25)/10)</f>
        <v>6</v>
      </c>
      <c r="J470">
        <f>SUMPRODUCT(MID(0&amp;feed!L146,LARGE(INDEX(ISNUMBER(--MID(feed!L146,ROW($1:$25),1))*
ROW($1:$25),0),ROW($1:$25))+1,1)*10^ROW($1:$25)/10)</f>
        <v>9986</v>
      </c>
      <c r="K470">
        <f>SUMPRODUCT(MID(0&amp;feed!T146,LARGE(INDEX(ISNUMBER(--MID(feed!T146,ROW($1:$25),1))*
ROW($1:$25),0),ROW($1:$25))+1,1)*10^ROW($1:$25)/10)</f>
        <v>0</v>
      </c>
      <c r="L470" t="str">
        <f>feed!N146</f>
        <v>Pacific Rim</v>
      </c>
      <c r="M470">
        <f>SUMPRODUCT(MID(0&amp;feed!U146,LARGE(INDEX(ISNUMBER(--MID(feed!U146,ROW($1:$25),1))*
ROW($1:$25),0),ROW($1:$25))+1,1)*10^ROW($1:$25)/10)</f>
        <v>0</v>
      </c>
      <c r="N470" t="str">
        <f>feed!O146</f>
        <v>Plentiful</v>
      </c>
      <c r="O470" t="str">
        <f>feed!P146</f>
        <v>Very Powerful</v>
      </c>
      <c r="P470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88241</v>
      </c>
      <c r="Q470" s="5">
        <f>feed!V146</f>
        <v>0</v>
      </c>
      <c r="R470" t="str">
        <f>feed!S146</f>
        <v>http://blocgame.com/stats.php?id=57059</v>
      </c>
      <c r="S470" s="5" t="str">
        <f>feed!W146</f>
        <v>Good</v>
      </c>
    </row>
    <row r="471" spans="1:19" x14ac:dyDescent="0.25">
      <c r="A471" t="str">
        <f>feed!A148</f>
        <v>Vekta</v>
      </c>
      <c r="B471" t="str">
        <f>feed!B148</f>
        <v>Strongbad</v>
      </c>
      <c r="C471" t="str">
        <f>feed!K148</f>
        <v>The High Council</v>
      </c>
      <c r="D471">
        <f>SUMPRODUCT(MID(0&amp;feed!D148,LARGE(INDEX(ISNUMBER(--MID(feed!D148,ROW($1:$25),1))*
ROW($1:$25),0),ROW($1:$25))+1,1)*10^ROW($1:$25)/10)</f>
        <v>133</v>
      </c>
      <c r="E471">
        <f>SUMPRODUCT(MID(0&amp;feed!E148,LARGE(INDEX(ISNUMBER(--MID(feed!E148,ROW($1:$25),1))*
ROW($1:$25),0),ROW($1:$25))+1,1)*10^ROW($1:$25)/10)</f>
        <v>16</v>
      </c>
      <c r="F471" t="str">
        <f>feed!F148</f>
        <v>Almost Modern</v>
      </c>
      <c r="G471">
        <f>SUMPRODUCT(MID(0&amp;feed!G148,LARGE(INDEX(ISNUMBER(--MID(feed!G148,ROW($1:$25),1))*
ROW($1:$25),0),ROW($1:$25))+1,1)*10^ROW($1:$25)/10)</f>
        <v>6</v>
      </c>
      <c r="H471" t="str">
        <f>feed!H148</f>
        <v>Elite</v>
      </c>
      <c r="I471">
        <f>SUMPRODUCT(MID(0&amp;feed!I148,LARGE(INDEX(ISNUMBER(--MID(feed!I148,ROW($1:$25),1))*
ROW($1:$25),0),ROW($1:$25))+1,1)*10^ROW($1:$25)/10)</f>
        <v>0</v>
      </c>
      <c r="J471">
        <f>SUMPRODUCT(MID(0&amp;feed!L148,LARGE(INDEX(ISNUMBER(--MID(feed!L148,ROW($1:$25),1))*
ROW($1:$25),0),ROW($1:$25))+1,1)*10^ROW($1:$25)/10)</f>
        <v>9868</v>
      </c>
      <c r="K471">
        <f>SUMPRODUCT(MID(0&amp;feed!T148,LARGE(INDEX(ISNUMBER(--MID(feed!T148,ROW($1:$25),1))*
ROW($1:$25),0),ROW($1:$25))+1,1)*10^ROW($1:$25)/10)</f>
        <v>0</v>
      </c>
      <c r="L471" t="str">
        <f>feed!N148</f>
        <v>Pacific Rim</v>
      </c>
      <c r="M471">
        <f>SUMPRODUCT(MID(0&amp;feed!U148,LARGE(INDEX(ISNUMBER(--MID(feed!U148,ROW($1:$25),1))*
ROW($1:$25),0),ROW($1:$25))+1,1)*10^ROW($1:$25)/10)</f>
        <v>0</v>
      </c>
      <c r="N471" t="str">
        <f>feed!O148</f>
        <v>Untapped</v>
      </c>
      <c r="O471" t="str">
        <f>feed!P148</f>
        <v>Very Powerful</v>
      </c>
      <c r="P471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37722</v>
      </c>
      <c r="Q471" s="5">
        <f>feed!V148</f>
        <v>0</v>
      </c>
      <c r="R471" t="str">
        <f>feed!S148</f>
        <v>http://blocgame.com/stats.php?id=46288</v>
      </c>
      <c r="S471" s="5" t="str">
        <f>feed!W148</f>
        <v>Nice</v>
      </c>
    </row>
    <row r="472" spans="1:19" x14ac:dyDescent="0.25">
      <c r="A472" t="str">
        <f>feed!A150</f>
        <v>skrubrikei</v>
      </c>
      <c r="B472" t="str">
        <f>feed!B150</f>
        <v>coweymcnuggets</v>
      </c>
      <c r="C472" t="str">
        <f>feed!K150</f>
        <v>Brotherhood of Zion</v>
      </c>
      <c r="D472">
        <f>SUMPRODUCT(MID(0&amp;feed!D150,LARGE(INDEX(ISNUMBER(--MID(feed!D150,ROW($1:$25),1))*
ROW($1:$25),0),ROW($1:$25))+1,1)*10^ROW($1:$25)/10)</f>
        <v>141</v>
      </c>
      <c r="E472">
        <f>SUMPRODUCT(MID(0&amp;feed!E150,LARGE(INDEX(ISNUMBER(--MID(feed!E150,ROW($1:$25),1))*
ROW($1:$25),0),ROW($1:$25))+1,1)*10^ROW($1:$25)/10)</f>
        <v>22</v>
      </c>
      <c r="F472" t="str">
        <f>feed!F150</f>
        <v>Almost Modern</v>
      </c>
      <c r="G472">
        <f>SUMPRODUCT(MID(0&amp;feed!G150,LARGE(INDEX(ISNUMBER(--MID(feed!G150,ROW($1:$25),1))*
ROW($1:$25),0),ROW($1:$25))+1,1)*10^ROW($1:$25)/10)</f>
        <v>8</v>
      </c>
      <c r="H472" t="str">
        <f>feed!H150</f>
        <v>Elite</v>
      </c>
      <c r="I472">
        <f>SUMPRODUCT(MID(0&amp;feed!I150,LARGE(INDEX(ISNUMBER(--MID(feed!I150,ROW($1:$25),1))*
ROW($1:$25),0),ROW($1:$25))+1,1)*10^ROW($1:$25)/10)</f>
        <v>4</v>
      </c>
      <c r="J472">
        <f>SUMPRODUCT(MID(0&amp;feed!L150,LARGE(INDEX(ISNUMBER(--MID(feed!L150,ROW($1:$25),1))*
ROW($1:$25),0),ROW($1:$25))+1,1)*10^ROW($1:$25)/10)</f>
        <v>9804</v>
      </c>
      <c r="K472">
        <f>SUMPRODUCT(MID(0&amp;feed!T150,LARGE(INDEX(ISNUMBER(--MID(feed!T150,ROW($1:$25),1))*
ROW($1:$25),0),ROW($1:$25))+1,1)*10^ROW($1:$25)/10)</f>
        <v>0</v>
      </c>
      <c r="L472" t="str">
        <f>feed!N150</f>
        <v>Pacific Rim</v>
      </c>
      <c r="M472">
        <f>SUMPRODUCT(MID(0&amp;feed!U150,LARGE(INDEX(ISNUMBER(--MID(feed!U150,ROW($1:$25),1))*
ROW($1:$25),0),ROW($1:$25))+1,1)*10^ROW($1:$25)/10)</f>
        <v>0</v>
      </c>
      <c r="N472" t="str">
        <f>feed!O150</f>
        <v>Untapped</v>
      </c>
      <c r="O472" t="str">
        <f>feed!P150</f>
        <v>Very Powerful</v>
      </c>
      <c r="P472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38315</v>
      </c>
      <c r="Q472" s="5">
        <f>feed!V150</f>
        <v>0</v>
      </c>
      <c r="R472" t="str">
        <f>feed!S150</f>
        <v>http://blocgame.com/stats.php?id=48846</v>
      </c>
      <c r="S472" s="5" t="str">
        <f>feed!W150</f>
        <v>Gandhi-like</v>
      </c>
    </row>
    <row r="473" spans="1:19" x14ac:dyDescent="0.25">
      <c r="A473" t="str">
        <f>feed!A151</f>
        <v>Broules</v>
      </c>
      <c r="B473" t="str">
        <f>feed!B151</f>
        <v>Xing Cheung</v>
      </c>
      <c r="C473" t="str">
        <f>feed!K151</f>
        <v>Inter/pol/</v>
      </c>
      <c r="D473">
        <f>SUMPRODUCT(MID(0&amp;feed!D151,LARGE(INDEX(ISNUMBER(--MID(feed!D151,ROW($1:$25),1))*
ROW($1:$25),0),ROW($1:$25))+1,1)*10^ROW($1:$25)/10)</f>
        <v>133</v>
      </c>
      <c r="E473">
        <f>SUMPRODUCT(MID(0&amp;feed!E151,LARGE(INDEX(ISNUMBER(--MID(feed!E151,ROW($1:$25),1))*
ROW($1:$25),0),ROW($1:$25))+1,1)*10^ROW($1:$25)/10)</f>
        <v>11</v>
      </c>
      <c r="F473" t="str">
        <f>feed!F151</f>
        <v>Persian Gulf War surplus</v>
      </c>
      <c r="G473">
        <f>SUMPRODUCT(MID(0&amp;feed!G151,LARGE(INDEX(ISNUMBER(--MID(feed!G151,ROW($1:$25),1))*
ROW($1:$25),0),ROW($1:$25))+1,1)*10^ROW($1:$25)/10)</f>
        <v>7</v>
      </c>
      <c r="H473" t="str">
        <f>feed!H151</f>
        <v>Good</v>
      </c>
      <c r="I473">
        <f>SUMPRODUCT(MID(0&amp;feed!I151,LARGE(INDEX(ISNUMBER(--MID(feed!I151,ROW($1:$25),1))*
ROW($1:$25),0),ROW($1:$25))+1,1)*10^ROW($1:$25)/10)</f>
        <v>8</v>
      </c>
      <c r="J473">
        <f>SUMPRODUCT(MID(0&amp;feed!L151,LARGE(INDEX(ISNUMBER(--MID(feed!L151,ROW($1:$25),1))*
ROW($1:$25),0),ROW($1:$25))+1,1)*10^ROW($1:$25)/10)</f>
        <v>9789</v>
      </c>
      <c r="K473">
        <f>SUMPRODUCT(MID(0&amp;feed!T151,LARGE(INDEX(ISNUMBER(--MID(feed!T151,ROW($1:$25),1))*
ROW($1:$25),0),ROW($1:$25))+1,1)*10^ROW($1:$25)/10)</f>
        <v>0</v>
      </c>
      <c r="L473" t="str">
        <f>feed!N151</f>
        <v>Pacific Rim</v>
      </c>
      <c r="M473">
        <f>SUMPRODUCT(MID(0&amp;feed!U151,LARGE(INDEX(ISNUMBER(--MID(feed!U151,ROW($1:$25),1))*
ROW($1:$25),0),ROW($1:$25))+1,1)*10^ROW($1:$25)/10)</f>
        <v>0</v>
      </c>
      <c r="N473" t="str">
        <f>feed!O151</f>
        <v>Untapped</v>
      </c>
      <c r="O473" t="str">
        <f>feed!P151</f>
        <v>Very Powerful</v>
      </c>
      <c r="P473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25926</v>
      </c>
      <c r="Q473" s="5">
        <f>feed!V151</f>
        <v>0</v>
      </c>
      <c r="R473" t="str">
        <f>feed!S151</f>
        <v>http://blocgame.com/stats.php?id=55591</v>
      </c>
      <c r="S473" s="5" t="str">
        <f>feed!W151</f>
        <v>Gandhi-like</v>
      </c>
    </row>
    <row r="474" spans="1:19" x14ac:dyDescent="0.25">
      <c r="A474" t="str">
        <f>feed!A155</f>
        <v>SPNR</v>
      </c>
      <c r="B474" t="str">
        <f>feed!B155</f>
        <v>Stefan Stamenkovic</v>
      </c>
      <c r="C474" t="str">
        <f>feed!K155</f>
        <v>Wreckage brothers</v>
      </c>
      <c r="D474">
        <f>SUMPRODUCT(MID(0&amp;feed!D155,LARGE(INDEX(ISNUMBER(--MID(feed!D155,ROW($1:$25),1))*
ROW($1:$25),0),ROW($1:$25))+1,1)*10^ROW($1:$25)/10)</f>
        <v>139</v>
      </c>
      <c r="E474">
        <f>SUMPRODUCT(MID(0&amp;feed!E155,LARGE(INDEX(ISNUMBER(--MID(feed!E155,ROW($1:$25),1))*
ROW($1:$25),0),ROW($1:$25))+1,1)*10^ROW($1:$25)/10)</f>
        <v>19</v>
      </c>
      <c r="F474" t="str">
        <f>feed!F155</f>
        <v>Vietnam War surplus</v>
      </c>
      <c r="G474">
        <f>SUMPRODUCT(MID(0&amp;feed!G155,LARGE(INDEX(ISNUMBER(--MID(feed!G155,ROW($1:$25),1))*
ROW($1:$25),0),ROW($1:$25))+1,1)*10^ROW($1:$25)/10)</f>
        <v>7</v>
      </c>
      <c r="H474" t="str">
        <f>feed!H155</f>
        <v>Elite</v>
      </c>
      <c r="I474">
        <f>SUMPRODUCT(MID(0&amp;feed!I155,LARGE(INDEX(ISNUMBER(--MID(feed!I155,ROW($1:$25),1))*
ROW($1:$25),0),ROW($1:$25))+1,1)*10^ROW($1:$25)/10)</f>
        <v>10</v>
      </c>
      <c r="J474">
        <f>SUMPRODUCT(MID(0&amp;feed!L155,LARGE(INDEX(ISNUMBER(--MID(feed!L155,ROW($1:$25),1))*
ROW($1:$25),0),ROW($1:$25))+1,1)*10^ROW($1:$25)/10)</f>
        <v>9654</v>
      </c>
      <c r="K474">
        <f>SUMPRODUCT(MID(0&amp;feed!T155,LARGE(INDEX(ISNUMBER(--MID(feed!T155,ROW($1:$25),1))*
ROW($1:$25),0),ROW($1:$25))+1,1)*10^ROW($1:$25)/10)</f>
        <v>0</v>
      </c>
      <c r="L474" t="str">
        <f>feed!N155</f>
        <v>Indochina</v>
      </c>
      <c r="M474">
        <f>SUMPRODUCT(MID(0&amp;feed!U155,LARGE(INDEX(ISNUMBER(--MID(feed!U155,ROW($1:$25),1))*
ROW($1:$25),0),ROW($1:$25))+1,1)*10^ROW($1:$25)/10)</f>
        <v>0</v>
      </c>
      <c r="N474" t="str">
        <f>feed!O155</f>
        <v>Plentiful</v>
      </c>
      <c r="O474" t="str">
        <f>feed!P155</f>
        <v>Very Powerful</v>
      </c>
      <c r="P474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28746</v>
      </c>
      <c r="Q474" s="5">
        <f>feed!V155</f>
        <v>0.05</v>
      </c>
      <c r="R474" t="str">
        <f>feed!S155</f>
        <v>http://blocgame.com/stats.php?id=51722</v>
      </c>
      <c r="S474" s="5" t="str">
        <f>feed!W155</f>
        <v>Gandhi-like</v>
      </c>
    </row>
    <row r="475" spans="1:19" x14ac:dyDescent="0.25">
      <c r="A475" t="str">
        <f>feed!A157</f>
        <v>Free Phoenix</v>
      </c>
      <c r="B475" t="str">
        <f>feed!B157</f>
        <v>Captain Mandrake</v>
      </c>
      <c r="C475" t="str">
        <f>feed!K157</f>
        <v>BAMF</v>
      </c>
      <c r="D475">
        <f>SUMPRODUCT(MID(0&amp;feed!D157,LARGE(INDEX(ISNUMBER(--MID(feed!D157,ROW($1:$25),1))*
ROW($1:$25),0),ROW($1:$25))+1,1)*10^ROW($1:$25)/10)</f>
        <v>79</v>
      </c>
      <c r="E475">
        <f>SUMPRODUCT(MID(0&amp;feed!E157,LARGE(INDEX(ISNUMBER(--MID(feed!E157,ROW($1:$25),1))*
ROW($1:$25),0),ROW($1:$25))+1,1)*10^ROW($1:$25)/10)</f>
        <v>25</v>
      </c>
      <c r="F475" t="str">
        <f>feed!F157</f>
        <v>Vietnam War surplus</v>
      </c>
      <c r="G475">
        <f>SUMPRODUCT(MID(0&amp;feed!G157,LARGE(INDEX(ISNUMBER(--MID(feed!G157,ROW($1:$25),1))*
ROW($1:$25),0),ROW($1:$25))+1,1)*10^ROW($1:$25)/10)</f>
        <v>3</v>
      </c>
      <c r="H475" t="str">
        <f>feed!H157</f>
        <v>Standard</v>
      </c>
      <c r="I475">
        <f>SUMPRODUCT(MID(0&amp;feed!I157,LARGE(INDEX(ISNUMBER(--MID(feed!I157,ROW($1:$25),1))*
ROW($1:$25),0),ROW($1:$25))+1,1)*10^ROW($1:$25)/10)</f>
        <v>9</v>
      </c>
      <c r="J475">
        <f>SUMPRODUCT(MID(0&amp;feed!L157,LARGE(INDEX(ISNUMBER(--MID(feed!L157,ROW($1:$25),1))*
ROW($1:$25),0),ROW($1:$25))+1,1)*10^ROW($1:$25)/10)</f>
        <v>9583</v>
      </c>
      <c r="K475">
        <f>SUMPRODUCT(MID(0&amp;feed!T157,LARGE(INDEX(ISNUMBER(--MID(feed!T157,ROW($1:$25),1))*
ROW($1:$25),0),ROW($1:$25))+1,1)*10^ROW($1:$25)/10)</f>
        <v>0</v>
      </c>
      <c r="L475" t="str">
        <f>feed!N157</f>
        <v>Mesoamerica</v>
      </c>
      <c r="M475">
        <f>SUMPRODUCT(MID(0&amp;feed!U157,LARGE(INDEX(ISNUMBER(--MID(feed!U157,ROW($1:$25),1))*
ROW($1:$25),0),ROW($1:$25))+1,1)*10^ROW($1:$25)/10)</f>
        <v>0</v>
      </c>
      <c r="N475" t="str">
        <f>feed!O157</f>
        <v>Plentiful</v>
      </c>
      <c r="O475" t="str">
        <f>feed!P157</f>
        <v>Very Powerful</v>
      </c>
      <c r="P475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20318</v>
      </c>
      <c r="Q475" s="5">
        <f>feed!V157</f>
        <v>0</v>
      </c>
      <c r="R475" t="str">
        <f>feed!S157</f>
        <v>http://blocgame.com/stats.php?id=58198</v>
      </c>
      <c r="S475" s="5" t="str">
        <f>feed!W157</f>
        <v>Pariah</v>
      </c>
    </row>
    <row r="476" spans="1:19" x14ac:dyDescent="0.25">
      <c r="A476" t="str">
        <f>feed!A156</f>
        <v>Jam</v>
      </c>
      <c r="B476" t="str">
        <f>feed!B156</f>
        <v>pbjam</v>
      </c>
      <c r="C476" t="str">
        <f>feed!K156</f>
        <v>Brotherhood of Nod</v>
      </c>
      <c r="D476">
        <f>SUMPRODUCT(MID(0&amp;feed!D156,LARGE(INDEX(ISNUMBER(--MID(feed!D156,ROW($1:$25),1))*
ROW($1:$25),0),ROW($1:$25))+1,1)*10^ROW($1:$25)/10)</f>
        <v>169</v>
      </c>
      <c r="E476">
        <f>SUMPRODUCT(MID(0&amp;feed!E156,LARGE(INDEX(ISNUMBER(--MID(feed!E156,ROW($1:$25),1))*
ROW($1:$25),0),ROW($1:$25))+1,1)*10^ROW($1:$25)/10)</f>
        <v>19</v>
      </c>
      <c r="F476" t="str">
        <f>feed!F156</f>
        <v>Almost Modern</v>
      </c>
      <c r="G476">
        <f>SUMPRODUCT(MID(0&amp;feed!G156,LARGE(INDEX(ISNUMBER(--MID(feed!G156,ROW($1:$25),1))*
ROW($1:$25),0),ROW($1:$25))+1,1)*10^ROW($1:$25)/10)</f>
        <v>8</v>
      </c>
      <c r="H476" t="str">
        <f>feed!H156</f>
        <v>Elite</v>
      </c>
      <c r="I476">
        <f>SUMPRODUCT(MID(0&amp;feed!I156,LARGE(INDEX(ISNUMBER(--MID(feed!I156,ROW($1:$25),1))*
ROW($1:$25),0),ROW($1:$25))+1,1)*10^ROW($1:$25)/10)</f>
        <v>8</v>
      </c>
      <c r="J476">
        <f>SUMPRODUCT(MID(0&amp;feed!L156,LARGE(INDEX(ISNUMBER(--MID(feed!L156,ROW($1:$25),1))*
ROW($1:$25),0),ROW($1:$25))+1,1)*10^ROW($1:$25)/10)</f>
        <v>9572</v>
      </c>
      <c r="K476">
        <f>SUMPRODUCT(MID(0&amp;feed!T156,LARGE(INDEX(ISNUMBER(--MID(feed!T156,ROW($1:$25),1))*
ROW($1:$25),0),ROW($1:$25))+1,1)*10^ROW($1:$25)/10)</f>
        <v>0</v>
      </c>
      <c r="L476" t="str">
        <f>feed!N156</f>
        <v>East Indies</v>
      </c>
      <c r="M476">
        <f>SUMPRODUCT(MID(0&amp;feed!U156,LARGE(INDEX(ISNUMBER(--MID(feed!U156,ROW($1:$25),1))*
ROW($1:$25),0),ROW($1:$25))+1,1)*10^ROW($1:$25)/10)</f>
        <v>0</v>
      </c>
      <c r="N476">
        <f>feed!O156</f>
        <v>0</v>
      </c>
      <c r="O476" t="str">
        <f>feed!P156</f>
        <v>Very Powerful</v>
      </c>
      <c r="P47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37884</v>
      </c>
      <c r="Q476" s="5">
        <f>feed!V156</f>
        <v>0</v>
      </c>
      <c r="R476" t="str">
        <f>feed!S156</f>
        <v>http://blocgame.com/stats.php?id=56490</v>
      </c>
      <c r="S476" s="5" t="str">
        <f>feed!W156</f>
        <v>Gandhi-like</v>
      </c>
    </row>
    <row r="477" spans="1:19" x14ac:dyDescent="0.25">
      <c r="A477" t="str">
        <f>feed!A159</f>
        <v>Eisen</v>
      </c>
      <c r="B477" t="str">
        <f>feed!B159</f>
        <v>Balthazaar</v>
      </c>
      <c r="C477" t="str">
        <f>feed!K159</f>
        <v>Wreckage brothers</v>
      </c>
      <c r="D477">
        <f>SUMPRODUCT(MID(0&amp;feed!D159,LARGE(INDEX(ISNUMBER(--MID(feed!D159,ROW($1:$25),1))*
ROW($1:$25),0),ROW($1:$25))+1,1)*10^ROW($1:$25)/10)</f>
        <v>189</v>
      </c>
      <c r="E477">
        <f>SUMPRODUCT(MID(0&amp;feed!E159,LARGE(INDEX(ISNUMBER(--MID(feed!E159,ROW($1:$25),1))*
ROW($1:$25),0),ROW($1:$25))+1,1)*10^ROW($1:$25)/10)</f>
        <v>51</v>
      </c>
      <c r="F477" t="str">
        <f>feed!F159</f>
        <v>Almost Modern</v>
      </c>
      <c r="G477">
        <f>SUMPRODUCT(MID(0&amp;feed!G159,LARGE(INDEX(ISNUMBER(--MID(feed!G159,ROW($1:$25),1))*
ROW($1:$25),0),ROW($1:$25))+1,1)*10^ROW($1:$25)/10)</f>
        <v>13</v>
      </c>
      <c r="H477" t="str">
        <f>feed!H159</f>
        <v>Poor</v>
      </c>
      <c r="I477">
        <f>SUMPRODUCT(MID(0&amp;feed!I159,LARGE(INDEX(ISNUMBER(--MID(feed!I159,ROW($1:$25),1))*
ROW($1:$25),0),ROW($1:$25))+1,1)*10^ROW($1:$25)/10)</f>
        <v>6</v>
      </c>
      <c r="J477">
        <f>SUMPRODUCT(MID(0&amp;feed!L159,LARGE(INDEX(ISNUMBER(--MID(feed!L159,ROW($1:$25),1))*
ROW($1:$25),0),ROW($1:$25))+1,1)*10^ROW($1:$25)/10)</f>
        <v>9372</v>
      </c>
      <c r="K477">
        <f>SUMPRODUCT(MID(0&amp;feed!T159,LARGE(INDEX(ISNUMBER(--MID(feed!T159,ROW($1:$25),1))*
ROW($1:$25),0),ROW($1:$25))+1,1)*10^ROW($1:$25)/10)</f>
        <v>0</v>
      </c>
      <c r="L477" t="str">
        <f>feed!N159</f>
        <v>China</v>
      </c>
      <c r="M477">
        <f>SUMPRODUCT(MID(0&amp;feed!U159,LARGE(INDEX(ISNUMBER(--MID(feed!U159,ROW($1:$25),1))*
ROW($1:$25),0),ROW($1:$25))+1,1)*10^ROW($1:$25)/10)</f>
        <v>0</v>
      </c>
      <c r="N477" t="str">
        <f>feed!O159</f>
        <v>Untapped</v>
      </c>
      <c r="O477" t="str">
        <f>feed!P159</f>
        <v>Very Powerful</v>
      </c>
      <c r="P477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83662</v>
      </c>
      <c r="Q477" s="5">
        <f>feed!V159</f>
        <v>0</v>
      </c>
      <c r="R477" t="str">
        <f>feed!S159</f>
        <v>http://blocgame.com/stats.php?id=53566</v>
      </c>
      <c r="S477" s="5" t="str">
        <f>feed!W159</f>
        <v>Gandhi-like</v>
      </c>
    </row>
    <row r="478" spans="1:19" x14ac:dyDescent="0.25">
      <c r="A478" t="str">
        <f>feed!A160</f>
        <v>Graceland</v>
      </c>
      <c r="B478" t="str">
        <f>feed!B160</f>
        <v>Elvis</v>
      </c>
      <c r="C478" t="str">
        <f>feed!K160</f>
        <v>BAMF</v>
      </c>
      <c r="D478">
        <f>SUMPRODUCT(MID(0&amp;feed!D160,LARGE(INDEX(ISNUMBER(--MID(feed!D160,ROW($1:$25),1))*
ROW($1:$25),0),ROW($1:$25))+1,1)*10^ROW($1:$25)/10)</f>
        <v>198</v>
      </c>
      <c r="E478">
        <f>SUMPRODUCT(MID(0&amp;feed!E160,LARGE(INDEX(ISNUMBER(--MID(feed!E160,ROW($1:$25),1))*
ROW($1:$25),0),ROW($1:$25))+1,1)*10^ROW($1:$25)/10)</f>
        <v>11</v>
      </c>
      <c r="F478" t="str">
        <f>feed!F160</f>
        <v>Almost Modern</v>
      </c>
      <c r="G478">
        <f>SUMPRODUCT(MID(0&amp;feed!G160,LARGE(INDEX(ISNUMBER(--MID(feed!G160,ROW($1:$25),1))*
ROW($1:$25),0),ROW($1:$25))+1,1)*10^ROW($1:$25)/10)</f>
        <v>7</v>
      </c>
      <c r="H478" t="str">
        <f>feed!H160</f>
        <v>Good</v>
      </c>
      <c r="I478">
        <f>SUMPRODUCT(MID(0&amp;feed!I160,LARGE(INDEX(ISNUMBER(--MID(feed!I160,ROW($1:$25),1))*
ROW($1:$25),0),ROW($1:$25))+1,1)*10^ROW($1:$25)/10)</f>
        <v>11</v>
      </c>
      <c r="J478">
        <f>SUMPRODUCT(MID(0&amp;feed!L160,LARGE(INDEX(ISNUMBER(--MID(feed!L160,ROW($1:$25),1))*
ROW($1:$25),0),ROW($1:$25))+1,1)*10^ROW($1:$25)/10)</f>
        <v>9363</v>
      </c>
      <c r="K478">
        <f>SUMPRODUCT(MID(0&amp;feed!T160,LARGE(INDEX(ISNUMBER(--MID(feed!T160,ROW($1:$25),1))*
ROW($1:$25),0),ROW($1:$25))+1,1)*10^ROW($1:$25)/10)</f>
        <v>0</v>
      </c>
      <c r="L478" t="str">
        <f>feed!N160</f>
        <v>East Africa</v>
      </c>
      <c r="M478">
        <f>SUMPRODUCT(MID(0&amp;feed!U160,LARGE(INDEX(ISNUMBER(--MID(feed!U160,ROW($1:$25),1))*
ROW($1:$25),0),ROW($1:$25))+1,1)*10^ROW($1:$25)/10)</f>
        <v>0</v>
      </c>
      <c r="N478" t="str">
        <f>feed!O160</f>
        <v>Untapped</v>
      </c>
      <c r="O478" t="str">
        <f>feed!P160</f>
        <v>Very Powerful</v>
      </c>
      <c r="P478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52676</v>
      </c>
      <c r="Q478" s="5">
        <f>feed!V160</f>
        <v>0</v>
      </c>
      <c r="R478" t="str">
        <f>feed!S160</f>
        <v>http://blocgame.com/stats.php?id=7435</v>
      </c>
      <c r="S478" s="5" t="str">
        <f>feed!W160</f>
        <v>Gandhi-like</v>
      </c>
    </row>
    <row r="479" spans="1:19" x14ac:dyDescent="0.25">
      <c r="A479" t="str">
        <f>feed!A164</f>
        <v>Arborea</v>
      </c>
      <c r="B479" t="str">
        <f>feed!B164</f>
        <v>Arbus</v>
      </c>
      <c r="C479" t="str">
        <f>feed!K164</f>
        <v>Brotherhood of Nod</v>
      </c>
      <c r="D479">
        <f>SUMPRODUCT(MID(0&amp;feed!D164,LARGE(INDEX(ISNUMBER(--MID(feed!D164,ROW($1:$25),1))*
ROW($1:$25),0),ROW($1:$25))+1,1)*10^ROW($1:$25)/10)</f>
        <v>131</v>
      </c>
      <c r="E479">
        <f>SUMPRODUCT(MID(0&amp;feed!E164,LARGE(INDEX(ISNUMBER(--MID(feed!E164,ROW($1:$25),1))*
ROW($1:$25),0),ROW($1:$25))+1,1)*10^ROW($1:$25)/10)</f>
        <v>1</v>
      </c>
      <c r="F479" t="str">
        <f>feed!F164</f>
        <v>Almost Modern</v>
      </c>
      <c r="G479">
        <f>SUMPRODUCT(MID(0&amp;feed!G164,LARGE(INDEX(ISNUMBER(--MID(feed!G164,ROW($1:$25),1))*
ROW($1:$25),0),ROW($1:$25))+1,1)*10^ROW($1:$25)/10)</f>
        <v>6</v>
      </c>
      <c r="H479" t="str">
        <f>feed!H164</f>
        <v>Standard</v>
      </c>
      <c r="I479">
        <f>SUMPRODUCT(MID(0&amp;feed!I164,LARGE(INDEX(ISNUMBER(--MID(feed!I164,ROW($1:$25),1))*
ROW($1:$25),0),ROW($1:$25))+1,1)*10^ROW($1:$25)/10)</f>
        <v>4</v>
      </c>
      <c r="J479">
        <f>SUMPRODUCT(MID(0&amp;feed!L164,LARGE(INDEX(ISNUMBER(--MID(feed!L164,ROW($1:$25),1))*
ROW($1:$25),0),ROW($1:$25))+1,1)*10^ROW($1:$25)/10)</f>
        <v>9333</v>
      </c>
      <c r="K479">
        <f>SUMPRODUCT(MID(0&amp;feed!T164,LARGE(INDEX(ISNUMBER(--MID(feed!T164,ROW($1:$25),1))*
ROW($1:$25),0),ROW($1:$25))+1,1)*10^ROW($1:$25)/10)</f>
        <v>0</v>
      </c>
      <c r="L479" t="str">
        <f>feed!N164</f>
        <v>West Africa</v>
      </c>
      <c r="M479">
        <f>SUMPRODUCT(MID(0&amp;feed!U164,LARGE(INDEX(ISNUMBER(--MID(feed!U164,ROW($1:$25),1))*
ROW($1:$25),0),ROW($1:$25))+1,1)*10^ROW($1:$25)/10)</f>
        <v>0</v>
      </c>
      <c r="N479" t="str">
        <f>feed!O164</f>
        <v>Untapped</v>
      </c>
      <c r="O479" t="str">
        <f>feed!P164</f>
        <v>Very Powerful</v>
      </c>
      <c r="P479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22999</v>
      </c>
      <c r="Q479" s="5">
        <f>feed!V164</f>
        <v>0</v>
      </c>
      <c r="R479" t="str">
        <f>feed!S164</f>
        <v>http://blocgame.com/stats.php?id=57767</v>
      </c>
      <c r="S479" s="5" t="str">
        <f>feed!W164</f>
        <v>Gandhi-like</v>
      </c>
    </row>
    <row r="480" spans="1:19" x14ac:dyDescent="0.25">
      <c r="A480" t="str">
        <f>feed!A158</f>
        <v>al-Masketta</v>
      </c>
      <c r="B480" t="str">
        <f>feed!B158</f>
        <v>kingcuck</v>
      </c>
      <c r="C480" t="str">
        <f>feed!K158</f>
        <v>Wreckage brothers</v>
      </c>
      <c r="D480">
        <f>SUMPRODUCT(MID(0&amp;feed!D158,LARGE(INDEX(ISNUMBER(--MID(feed!D158,ROW($1:$25),1))*
ROW($1:$25),0),ROW($1:$25))+1,1)*10^ROW($1:$25)/10)</f>
        <v>330</v>
      </c>
      <c r="E480">
        <f>SUMPRODUCT(MID(0&amp;feed!E158,LARGE(INDEX(ISNUMBER(--MID(feed!E158,ROW($1:$25),1))*
ROW($1:$25),0),ROW($1:$25))+1,1)*10^ROW($1:$25)/10)</f>
        <v>32</v>
      </c>
      <c r="F480" t="str">
        <f>feed!F158</f>
        <v>Persian Gulf War surplus</v>
      </c>
      <c r="G480">
        <f>SUMPRODUCT(MID(0&amp;feed!G158,LARGE(INDEX(ISNUMBER(--MID(feed!G158,ROW($1:$25),1))*
ROW($1:$25),0),ROW($1:$25))+1,1)*10^ROW($1:$25)/10)</f>
        <v>18</v>
      </c>
      <c r="H480" t="str">
        <f>feed!H158</f>
        <v>Elite</v>
      </c>
      <c r="I480">
        <f>SUMPRODUCT(MID(0&amp;feed!I158,LARGE(INDEX(ISNUMBER(--MID(feed!I158,ROW($1:$25),1))*
ROW($1:$25),0),ROW($1:$25))+1,1)*10^ROW($1:$25)/10)</f>
        <v>1</v>
      </c>
      <c r="J480">
        <f>SUMPRODUCT(MID(0&amp;feed!L158,LARGE(INDEX(ISNUMBER(--MID(feed!L158,ROW($1:$25),1))*
ROW($1:$25),0),ROW($1:$25))+1,1)*10^ROW($1:$25)/10)</f>
        <v>9309</v>
      </c>
      <c r="K480">
        <f>SUMPRODUCT(MID(0&amp;feed!T158,LARGE(INDEX(ISNUMBER(--MID(feed!T158,ROW($1:$25),1))*
ROW($1:$25),0),ROW($1:$25))+1,1)*10^ROW($1:$25)/10)</f>
        <v>0</v>
      </c>
      <c r="L480" t="str">
        <f>feed!N158</f>
        <v>Arabia</v>
      </c>
      <c r="M480">
        <f>SUMPRODUCT(MID(0&amp;feed!U158,LARGE(INDEX(ISNUMBER(--MID(feed!U158,ROW($1:$25),1))*
ROW($1:$25),0),ROW($1:$25))+1,1)*10^ROW($1:$25)/10)</f>
        <v>1</v>
      </c>
      <c r="N480" t="str">
        <f>feed!O158</f>
        <v>Untapped</v>
      </c>
      <c r="O480" t="str">
        <f>feed!P158</f>
        <v>Very Powerful</v>
      </c>
      <c r="P480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83710</v>
      </c>
      <c r="Q480" s="5">
        <f>feed!V158</f>
        <v>0</v>
      </c>
      <c r="R480" t="str">
        <f>feed!S158</f>
        <v>http://blocgame.com/stats.php?id=53028</v>
      </c>
      <c r="S480" s="5" t="str">
        <f>feed!W158</f>
        <v>Gandhi-like</v>
      </c>
    </row>
    <row r="481" spans="1:19" x14ac:dyDescent="0.25">
      <c r="A481" t="str">
        <f>feed!A165</f>
        <v>PMAOA</v>
      </c>
      <c r="B481" t="str">
        <f>feed!B165</f>
        <v>Mbatume II</v>
      </c>
      <c r="C481" t="str">
        <f>feed!K165</f>
        <v>The High Council</v>
      </c>
      <c r="D481">
        <f>SUMPRODUCT(MID(0&amp;feed!D165,LARGE(INDEX(ISNUMBER(--MID(feed!D165,ROW($1:$25),1))*
ROW($1:$25),0),ROW($1:$25))+1,1)*10^ROW($1:$25)/10)</f>
        <v>121</v>
      </c>
      <c r="E481">
        <f>SUMPRODUCT(MID(0&amp;feed!E165,LARGE(INDEX(ISNUMBER(--MID(feed!E165,ROW($1:$25),1))*
ROW($1:$25),0),ROW($1:$25))+1,1)*10^ROW($1:$25)/10)</f>
        <v>18</v>
      </c>
      <c r="F481" t="str">
        <f>feed!F165</f>
        <v>Vietnam War surplus</v>
      </c>
      <c r="G481">
        <f>SUMPRODUCT(MID(0&amp;feed!G165,LARGE(INDEX(ISNUMBER(--MID(feed!G165,ROW($1:$25),1))*
ROW($1:$25),0),ROW($1:$25))+1,1)*10^ROW($1:$25)/10)</f>
        <v>4</v>
      </c>
      <c r="H481" t="str">
        <f>feed!H165</f>
        <v>Elite</v>
      </c>
      <c r="I481">
        <f>SUMPRODUCT(MID(0&amp;feed!I165,LARGE(INDEX(ISNUMBER(--MID(feed!I165,ROW($1:$25),1))*
ROW($1:$25),0),ROW($1:$25))+1,1)*10^ROW($1:$25)/10)</f>
        <v>65</v>
      </c>
      <c r="J481">
        <f>SUMPRODUCT(MID(0&amp;feed!L165,LARGE(INDEX(ISNUMBER(--MID(feed!L165,ROW($1:$25),1))*
ROW($1:$25),0),ROW($1:$25))+1,1)*10^ROW($1:$25)/10)</f>
        <v>9188</v>
      </c>
      <c r="K481">
        <f>SUMPRODUCT(MID(0&amp;feed!T165,LARGE(INDEX(ISNUMBER(--MID(feed!T165,ROW($1:$25),1))*
ROW($1:$25),0),ROW($1:$25))+1,1)*10^ROW($1:$25)/10)</f>
        <v>0</v>
      </c>
      <c r="L481" t="str">
        <f>feed!N165</f>
        <v>Guinea</v>
      </c>
      <c r="M481">
        <f>SUMPRODUCT(MID(0&amp;feed!U165,LARGE(INDEX(ISNUMBER(--MID(feed!U165,ROW($1:$25),1))*
ROW($1:$25),0),ROW($1:$25))+1,1)*10^ROW($1:$25)/10)</f>
        <v>0</v>
      </c>
      <c r="N481" t="str">
        <f>feed!O165</f>
        <v>Untapped</v>
      </c>
      <c r="O481" t="str">
        <f>feed!P165</f>
        <v>Very Powerful</v>
      </c>
      <c r="P481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13257</v>
      </c>
      <c r="Q481" s="5">
        <f>feed!V165</f>
        <v>0</v>
      </c>
      <c r="R481" t="str">
        <f>feed!S165</f>
        <v>http://blocgame.com/stats.php?id=54574</v>
      </c>
      <c r="S481" s="5" t="str">
        <f>feed!W165</f>
        <v>Gandhi-like</v>
      </c>
    </row>
    <row r="482" spans="1:19" x14ac:dyDescent="0.25">
      <c r="A482" t="str">
        <f>feed!A167</f>
        <v>Saminis</v>
      </c>
      <c r="B482" t="str">
        <f>feed!B167</f>
        <v>Marcus Slate</v>
      </c>
      <c r="C482" t="str">
        <f>feed!K167</f>
        <v>Non-Aligned Movement</v>
      </c>
      <c r="D482">
        <f>SUMPRODUCT(MID(0&amp;feed!D167,LARGE(INDEX(ISNUMBER(--MID(feed!D167,ROW($1:$25),1))*
ROW($1:$25),0),ROW($1:$25))+1,1)*10^ROW($1:$25)/10)</f>
        <v>122</v>
      </c>
      <c r="E482">
        <f>SUMPRODUCT(MID(0&amp;feed!E167,LARGE(INDEX(ISNUMBER(--MID(feed!E167,ROW($1:$25),1))*
ROW($1:$25),0),ROW($1:$25))+1,1)*10^ROW($1:$25)/10)</f>
        <v>16</v>
      </c>
      <c r="F482" t="str">
        <f>feed!F167</f>
        <v>Vietnam War surplus</v>
      </c>
      <c r="G482">
        <f>SUMPRODUCT(MID(0&amp;feed!G167,LARGE(INDEX(ISNUMBER(--MID(feed!G167,ROW($1:$25),1))*
ROW($1:$25),0),ROW($1:$25))+1,1)*10^ROW($1:$25)/10)</f>
        <v>5</v>
      </c>
      <c r="H482" t="str">
        <f>feed!H167</f>
        <v>Elite</v>
      </c>
      <c r="I482">
        <f>SUMPRODUCT(MID(0&amp;feed!I167,LARGE(INDEX(ISNUMBER(--MID(feed!I167,ROW($1:$25),1))*
ROW($1:$25),0),ROW($1:$25))+1,1)*10^ROW($1:$25)/10)</f>
        <v>10</v>
      </c>
      <c r="J482">
        <f>SUMPRODUCT(MID(0&amp;feed!L167,LARGE(INDEX(ISNUMBER(--MID(feed!L167,ROW($1:$25),1))*
ROW($1:$25),0),ROW($1:$25))+1,1)*10^ROW($1:$25)/10)</f>
        <v>9147</v>
      </c>
      <c r="K482">
        <f>SUMPRODUCT(MID(0&amp;feed!T167,LARGE(INDEX(ISNUMBER(--MID(feed!T167,ROW($1:$25),1))*
ROW($1:$25),0),ROW($1:$25))+1,1)*10^ROW($1:$25)/10)</f>
        <v>0</v>
      </c>
      <c r="L482" t="str">
        <f>feed!N167</f>
        <v>Southern Cone</v>
      </c>
      <c r="M482">
        <f>SUMPRODUCT(MID(0&amp;feed!U167,LARGE(INDEX(ISNUMBER(--MID(feed!U167,ROW($1:$25),1))*
ROW($1:$25),0),ROW($1:$25))+1,1)*10^ROW($1:$25)/10)</f>
        <v>0</v>
      </c>
      <c r="N482" t="str">
        <f>feed!O167</f>
        <v>Untapped</v>
      </c>
      <c r="O482" t="str">
        <f>feed!P167</f>
        <v>Very Powerful</v>
      </c>
      <c r="P482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30414</v>
      </c>
      <c r="Q482" s="5">
        <f>feed!V167</f>
        <v>0</v>
      </c>
      <c r="R482" t="str">
        <f>feed!S167</f>
        <v>http://blocgame.com/stats.php?id=54520</v>
      </c>
      <c r="S482" s="5" t="str">
        <f>feed!W167</f>
        <v>Gandhi-like</v>
      </c>
    </row>
    <row r="483" spans="1:19" x14ac:dyDescent="0.25">
      <c r="A483" t="str">
        <f>feed!A166</f>
        <v>Southern Russia</v>
      </c>
      <c r="B483" t="str">
        <f>feed!B166</f>
        <v>Jiovana</v>
      </c>
      <c r="C483" t="str">
        <f>feed!K166</f>
        <v>Brotherhood of Nod</v>
      </c>
      <c r="D483">
        <f>SUMPRODUCT(MID(0&amp;feed!D166,LARGE(INDEX(ISNUMBER(--MID(feed!D166,ROW($1:$25),1))*
ROW($1:$25),0),ROW($1:$25))+1,1)*10^ROW($1:$25)/10)</f>
        <v>253</v>
      </c>
      <c r="E483">
        <f>SUMPRODUCT(MID(0&amp;feed!E166,LARGE(INDEX(ISNUMBER(--MID(feed!E166,ROW($1:$25),1))*
ROW($1:$25),0),ROW($1:$25))+1,1)*10^ROW($1:$25)/10)</f>
        <v>40</v>
      </c>
      <c r="F483" t="str">
        <f>feed!F166</f>
        <v>Persian Gulf War surplus</v>
      </c>
      <c r="G483">
        <f>SUMPRODUCT(MID(0&amp;feed!G166,LARGE(INDEX(ISNUMBER(--MID(feed!G166,ROW($1:$25),1))*
ROW($1:$25),0),ROW($1:$25))+1,1)*10^ROW($1:$25)/10)</f>
        <v>10</v>
      </c>
      <c r="H483" t="str">
        <f>feed!H166</f>
        <v>Elite</v>
      </c>
      <c r="I483">
        <f>SUMPRODUCT(MID(0&amp;feed!I166,LARGE(INDEX(ISNUMBER(--MID(feed!I166,ROW($1:$25),1))*
ROW($1:$25),0),ROW($1:$25))+1,1)*10^ROW($1:$25)/10)</f>
        <v>11</v>
      </c>
      <c r="J483">
        <f>SUMPRODUCT(MID(0&amp;feed!L166,LARGE(INDEX(ISNUMBER(--MID(feed!L166,ROW($1:$25),1))*
ROW($1:$25),0),ROW($1:$25))+1,1)*10^ROW($1:$25)/10)</f>
        <v>9137</v>
      </c>
      <c r="K483">
        <f>SUMPRODUCT(MID(0&amp;feed!T166,LARGE(INDEX(ISNUMBER(--MID(feed!T166,ROW($1:$25),1))*
ROW($1:$25),0),ROW($1:$25))+1,1)*10^ROW($1:$25)/10)</f>
        <v>0</v>
      </c>
      <c r="L483" t="str">
        <f>feed!N166</f>
        <v>China</v>
      </c>
      <c r="M483">
        <f>SUMPRODUCT(MID(0&amp;feed!U166,LARGE(INDEX(ISNUMBER(--MID(feed!U166,ROW($1:$25),1))*
ROW($1:$25),0),ROW($1:$25))+1,1)*10^ROW($1:$25)/10)</f>
        <v>0</v>
      </c>
      <c r="N483" t="str">
        <f>feed!O166</f>
        <v>Untapped</v>
      </c>
      <c r="O483" t="str">
        <f>feed!P166</f>
        <v>Very Powerful</v>
      </c>
      <c r="P483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54817</v>
      </c>
      <c r="Q483" s="5">
        <f>feed!V166</f>
        <v>0</v>
      </c>
      <c r="R483" t="str">
        <f>feed!S166</f>
        <v>http://blocgame.com/stats.php?id=52935</v>
      </c>
      <c r="S483" s="5" t="str">
        <f>feed!W166</f>
        <v>Gandhi-like</v>
      </c>
    </row>
    <row r="484" spans="1:19" x14ac:dyDescent="0.25">
      <c r="A484" t="str">
        <f>feed!A169</f>
        <v>RiceFields</v>
      </c>
      <c r="B484" t="str">
        <f>feed!B169</f>
        <v>Jean-Jean</v>
      </c>
      <c r="C484" t="str">
        <f>feed!K169</f>
        <v>Wreckage brothers</v>
      </c>
      <c r="D484">
        <f>SUMPRODUCT(MID(0&amp;feed!D169,LARGE(INDEX(ISNUMBER(--MID(feed!D169,ROW($1:$25),1))*
ROW($1:$25),0),ROW($1:$25))+1,1)*10^ROW($1:$25)/10)</f>
        <v>189</v>
      </c>
      <c r="E484">
        <f>SUMPRODUCT(MID(0&amp;feed!E169,LARGE(INDEX(ISNUMBER(--MID(feed!E169,ROW($1:$25),1))*
ROW($1:$25),0),ROW($1:$25))+1,1)*10^ROW($1:$25)/10)</f>
        <v>13</v>
      </c>
      <c r="F484" t="str">
        <f>feed!F169</f>
        <v>Almost Modern</v>
      </c>
      <c r="G484">
        <f>SUMPRODUCT(MID(0&amp;feed!G169,LARGE(INDEX(ISNUMBER(--MID(feed!G169,ROW($1:$25),1))*
ROW($1:$25),0),ROW($1:$25))+1,1)*10^ROW($1:$25)/10)</f>
        <v>7</v>
      </c>
      <c r="H484" t="str">
        <f>feed!H169</f>
        <v>Elite</v>
      </c>
      <c r="I484">
        <f>SUMPRODUCT(MID(0&amp;feed!I169,LARGE(INDEX(ISNUMBER(--MID(feed!I169,ROW($1:$25),1))*
ROW($1:$25),0),ROW($1:$25))+1,1)*10^ROW($1:$25)/10)</f>
        <v>0</v>
      </c>
      <c r="J484">
        <f>SUMPRODUCT(MID(0&amp;feed!L169,LARGE(INDEX(ISNUMBER(--MID(feed!L169,ROW($1:$25),1))*
ROW($1:$25),0),ROW($1:$25))+1,1)*10^ROW($1:$25)/10)</f>
        <v>9049</v>
      </c>
      <c r="K484">
        <f>SUMPRODUCT(MID(0&amp;feed!T169,LARGE(INDEX(ISNUMBER(--MID(feed!T169,ROW($1:$25),1))*
ROW($1:$25),0),ROW($1:$25))+1,1)*10^ROW($1:$25)/10)</f>
        <v>0</v>
      </c>
      <c r="L484" t="str">
        <f>feed!N169</f>
        <v>East Indies</v>
      </c>
      <c r="M484">
        <f>SUMPRODUCT(MID(0&amp;feed!U169,LARGE(INDEX(ISNUMBER(--MID(feed!U169,ROW($1:$25),1))*
ROW($1:$25),0),ROW($1:$25))+1,1)*10^ROW($1:$25)/10)</f>
        <v>0</v>
      </c>
      <c r="N484" t="str">
        <f>feed!O169</f>
        <v>Untapped</v>
      </c>
      <c r="O484" t="str">
        <f>feed!P169</f>
        <v>Very Powerful</v>
      </c>
      <c r="P484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33369</v>
      </c>
      <c r="Q484" s="5">
        <f>feed!V169</f>
        <v>0</v>
      </c>
      <c r="R484" t="str">
        <f>feed!S169</f>
        <v>http://blocgame.com/stats.php?id=52930</v>
      </c>
      <c r="S484" s="5" t="str">
        <f>feed!W169</f>
        <v>Gandhi-like</v>
      </c>
    </row>
    <row r="485" spans="1:19" x14ac:dyDescent="0.25">
      <c r="A485" t="str">
        <f>feed!A168</f>
        <v>Translandia</v>
      </c>
      <c r="B485" t="str">
        <f>feed!B168</f>
        <v>5Six</v>
      </c>
      <c r="C485" t="str">
        <f>feed!K168</f>
        <v>Brotherhood of Zion</v>
      </c>
      <c r="D485">
        <f>SUMPRODUCT(MID(0&amp;feed!D168,LARGE(INDEX(ISNUMBER(--MID(feed!D168,ROW($1:$25),1))*
ROW($1:$25),0),ROW($1:$25))+1,1)*10^ROW($1:$25)/10)</f>
        <v>128</v>
      </c>
      <c r="E485">
        <f>SUMPRODUCT(MID(0&amp;feed!E168,LARGE(INDEX(ISNUMBER(--MID(feed!E168,ROW($1:$25),1))*
ROW($1:$25),0),ROW($1:$25))+1,1)*10^ROW($1:$25)/10)</f>
        <v>1</v>
      </c>
      <c r="F485" t="str">
        <f>feed!F168</f>
        <v>Advanced</v>
      </c>
      <c r="G485">
        <f>SUMPRODUCT(MID(0&amp;feed!G168,LARGE(INDEX(ISNUMBER(--MID(feed!G168,ROW($1:$25),1))*
ROW($1:$25),0),ROW($1:$25))+1,1)*10^ROW($1:$25)/10)</f>
        <v>14</v>
      </c>
      <c r="H485" t="str">
        <f>feed!H168</f>
        <v>Good</v>
      </c>
      <c r="I485">
        <f>SUMPRODUCT(MID(0&amp;feed!I168,LARGE(INDEX(ISNUMBER(--MID(feed!I168,ROW($1:$25),1))*
ROW($1:$25),0),ROW($1:$25))+1,1)*10^ROW($1:$25)/10)</f>
        <v>28</v>
      </c>
      <c r="J485">
        <f>SUMPRODUCT(MID(0&amp;feed!L168,LARGE(INDEX(ISNUMBER(--MID(feed!L168,ROW($1:$25),1))*
ROW($1:$25),0),ROW($1:$25))+1,1)*10^ROW($1:$25)/10)</f>
        <v>8987</v>
      </c>
      <c r="K485">
        <f>SUMPRODUCT(MID(0&amp;feed!T168,LARGE(INDEX(ISNUMBER(--MID(feed!T168,ROW($1:$25),1))*
ROW($1:$25),0),ROW($1:$25))+1,1)*10^ROW($1:$25)/10)</f>
        <v>0</v>
      </c>
      <c r="L485" t="str">
        <f>feed!N168</f>
        <v>Pacific Rim</v>
      </c>
      <c r="M485">
        <f>SUMPRODUCT(MID(0&amp;feed!U168,LARGE(INDEX(ISNUMBER(--MID(feed!U168,ROW($1:$25),1))*
ROW($1:$25),0),ROW($1:$25))+1,1)*10^ROW($1:$25)/10)</f>
        <v>0</v>
      </c>
      <c r="N485" t="str">
        <f>feed!O168</f>
        <v>Untapped</v>
      </c>
      <c r="O485" t="str">
        <f>feed!P168</f>
        <v>Very Powerful</v>
      </c>
      <c r="P485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107766</v>
      </c>
      <c r="Q485" s="5">
        <f>feed!V168</f>
        <v>0</v>
      </c>
      <c r="R485" t="str">
        <f>feed!S168</f>
        <v>http://blocgame.com/stats.php?id=46112</v>
      </c>
      <c r="S485" s="5" t="str">
        <f>feed!W168</f>
        <v>Good</v>
      </c>
    </row>
    <row r="486" spans="1:19" x14ac:dyDescent="0.25">
      <c r="A486" t="str">
        <f>feed!A171</f>
        <v>Habibastan</v>
      </c>
      <c r="B486" t="str">
        <f>feed!B171</f>
        <v>Ahmed Habib</v>
      </c>
      <c r="C486" t="str">
        <f>feed!K171</f>
        <v>BAMF</v>
      </c>
      <c r="D486">
        <f>SUMPRODUCT(MID(0&amp;feed!D171,LARGE(INDEX(ISNUMBER(--MID(feed!D171,ROW($1:$25),1))*
ROW($1:$25),0),ROW($1:$25))+1,1)*10^ROW($1:$25)/10)</f>
        <v>300</v>
      </c>
      <c r="E486">
        <f>SUMPRODUCT(MID(0&amp;feed!E171,LARGE(INDEX(ISNUMBER(--MID(feed!E171,ROW($1:$25),1))*
ROW($1:$25),0),ROW($1:$25))+1,1)*10^ROW($1:$25)/10)</f>
        <v>17</v>
      </c>
      <c r="F486" t="str">
        <f>feed!F171</f>
        <v>Persian Gulf War surplus</v>
      </c>
      <c r="G486">
        <f>SUMPRODUCT(MID(0&amp;feed!G171,LARGE(INDEX(ISNUMBER(--MID(feed!G171,ROW($1:$25),1))*
ROW($1:$25),0),ROW($1:$25))+1,1)*10^ROW($1:$25)/10)</f>
        <v>12</v>
      </c>
      <c r="H486" t="str">
        <f>feed!H171</f>
        <v>Elite</v>
      </c>
      <c r="I486">
        <f>SUMPRODUCT(MID(0&amp;feed!I171,LARGE(INDEX(ISNUMBER(--MID(feed!I171,ROW($1:$25),1))*
ROW($1:$25),0),ROW($1:$25))+1,1)*10^ROW($1:$25)/10)</f>
        <v>9</v>
      </c>
      <c r="J486">
        <f>SUMPRODUCT(MID(0&amp;feed!L171,LARGE(INDEX(ISNUMBER(--MID(feed!L171,ROW($1:$25),1))*
ROW($1:$25),0),ROW($1:$25))+1,1)*10^ROW($1:$25)/10)</f>
        <v>8940</v>
      </c>
      <c r="K486">
        <f>SUMPRODUCT(MID(0&amp;feed!T171,LARGE(INDEX(ISNUMBER(--MID(feed!T171,ROW($1:$25),1))*
ROW($1:$25),0),ROW($1:$25))+1,1)*10^ROW($1:$25)/10)</f>
        <v>0</v>
      </c>
      <c r="L486" t="str">
        <f>feed!N171</f>
        <v>Egypt</v>
      </c>
      <c r="M486">
        <f>SUMPRODUCT(MID(0&amp;feed!U171,LARGE(INDEX(ISNUMBER(--MID(feed!U171,ROW($1:$25),1))*
ROW($1:$25),0),ROW($1:$25))+1,1)*10^ROW($1:$25)/10)</f>
        <v>0</v>
      </c>
      <c r="N486" t="str">
        <f>feed!O171</f>
        <v>Untapped</v>
      </c>
      <c r="O486" t="str">
        <f>feed!P171</f>
        <v>Very Powerful</v>
      </c>
      <c r="P486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77000</v>
      </c>
      <c r="Q486" s="5">
        <f>feed!V171</f>
        <v>0</v>
      </c>
      <c r="R486" t="str">
        <f>feed!S171</f>
        <v>http://blocgame.com/stats.php?id=5936</v>
      </c>
      <c r="S486" s="5" t="str">
        <f>feed!W171</f>
        <v>Gandhi-like</v>
      </c>
    </row>
    <row r="487" spans="1:19" x14ac:dyDescent="0.25">
      <c r="A487" t="str">
        <f>feed!A177</f>
        <v>United</v>
      </c>
      <c r="B487" t="str">
        <f>feed!B177</f>
        <v>allsmart</v>
      </c>
      <c r="C487" t="str">
        <f>feed!K177</f>
        <v>The Federal Colonies</v>
      </c>
      <c r="D487">
        <f>SUMPRODUCT(MID(0&amp;feed!D177,LARGE(INDEX(ISNUMBER(--MID(feed!D177,ROW($1:$25),1))*
ROW($1:$25),0),ROW($1:$25))+1,1)*10^ROW($1:$25)/10)</f>
        <v>132</v>
      </c>
      <c r="E487">
        <f>SUMPRODUCT(MID(0&amp;feed!E177,LARGE(INDEX(ISNUMBER(--MID(feed!E177,ROW($1:$25),1))*
ROW($1:$25),0),ROW($1:$25))+1,1)*10^ROW($1:$25)/10)</f>
        <v>17</v>
      </c>
      <c r="F487" t="str">
        <f>feed!F177</f>
        <v>Almost Modern</v>
      </c>
      <c r="G487">
        <f>SUMPRODUCT(MID(0&amp;feed!G177,LARGE(INDEX(ISNUMBER(--MID(feed!G177,ROW($1:$25),1))*
ROW($1:$25),0),ROW($1:$25))+1,1)*10^ROW($1:$25)/10)</f>
        <v>5</v>
      </c>
      <c r="H487" t="str">
        <f>feed!H177</f>
        <v>Elite</v>
      </c>
      <c r="I487">
        <f>SUMPRODUCT(MID(0&amp;feed!I177,LARGE(INDEX(ISNUMBER(--MID(feed!I177,ROW($1:$25),1))*
ROW($1:$25),0),ROW($1:$25))+1,1)*10^ROW($1:$25)/10)</f>
        <v>73</v>
      </c>
      <c r="J487">
        <f>SUMPRODUCT(MID(0&amp;feed!L177,LARGE(INDEX(ISNUMBER(--MID(feed!L177,ROW($1:$25),1))*
ROW($1:$25),0),ROW($1:$25))+1,1)*10^ROW($1:$25)/10)</f>
        <v>8758</v>
      </c>
      <c r="K487">
        <f>SUMPRODUCT(MID(0&amp;feed!T177,LARGE(INDEX(ISNUMBER(--MID(feed!T177,ROW($1:$25),1))*
ROW($1:$25),0),ROW($1:$25))+1,1)*10^ROW($1:$25)/10)</f>
        <v>0</v>
      </c>
      <c r="L487" t="str">
        <f>feed!N177</f>
        <v>Gran Colombia</v>
      </c>
      <c r="M487">
        <f>SUMPRODUCT(MID(0&amp;feed!U177,LARGE(INDEX(ISNUMBER(--MID(feed!U177,ROW($1:$25),1))*
ROW($1:$25),0),ROW($1:$25))+1,1)*10^ROW($1:$25)/10)</f>
        <v>0</v>
      </c>
      <c r="N487" t="str">
        <f>feed!O177</f>
        <v>Plentiful</v>
      </c>
      <c r="O487" t="str">
        <f>feed!P177</f>
        <v>Very Powerful</v>
      </c>
      <c r="P48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33804</v>
      </c>
      <c r="Q487" s="5">
        <f>feed!V177</f>
        <v>0</v>
      </c>
      <c r="R487" t="str">
        <f>feed!S177</f>
        <v>http://blocgame.com/stats.php?id=57257</v>
      </c>
      <c r="S487" s="5" t="str">
        <f>feed!W177</f>
        <v>Gandhi-like</v>
      </c>
    </row>
    <row r="488" spans="1:19" x14ac:dyDescent="0.25">
      <c r="A488" t="str">
        <f>feed!A178</f>
        <v>Oranje</v>
      </c>
      <c r="B488" t="str">
        <f>feed!B178</f>
        <v>Joseph</v>
      </c>
      <c r="C488" t="str">
        <f>feed!K178</f>
        <v>Brotherhood of Zion</v>
      </c>
      <c r="D488">
        <f>SUMPRODUCT(MID(0&amp;feed!D178,LARGE(INDEX(ISNUMBER(--MID(feed!D178,ROW($1:$25),1))*
ROW($1:$25),0),ROW($1:$25))+1,1)*10^ROW($1:$25)/10)</f>
        <v>9</v>
      </c>
      <c r="E488">
        <f>SUMPRODUCT(MID(0&amp;feed!E178,LARGE(INDEX(ISNUMBER(--MID(feed!E178,ROW($1:$25),1))*
ROW($1:$25),0),ROW($1:$25))+1,1)*10^ROW($1:$25)/10)</f>
        <v>11</v>
      </c>
      <c r="F488" t="str">
        <f>feed!F178</f>
        <v>Almost Modern</v>
      </c>
      <c r="G488">
        <f>SUMPRODUCT(MID(0&amp;feed!G178,LARGE(INDEX(ISNUMBER(--MID(feed!G178,ROW($1:$25),1))*
ROW($1:$25),0),ROW($1:$25))+1,1)*10^ROW($1:$25)/10)</f>
        <v>3</v>
      </c>
      <c r="H488" t="str">
        <f>feed!H178</f>
        <v>Poor</v>
      </c>
      <c r="I488">
        <f>SUMPRODUCT(MID(0&amp;feed!I178,LARGE(INDEX(ISNUMBER(--MID(feed!I178,ROW($1:$25),1))*
ROW($1:$25),0),ROW($1:$25))+1,1)*10^ROW($1:$25)/10)</f>
        <v>65</v>
      </c>
      <c r="J488">
        <f>SUMPRODUCT(MID(0&amp;feed!L178,LARGE(INDEX(ISNUMBER(--MID(feed!L178,ROW($1:$25),1))*
ROW($1:$25),0),ROW($1:$25))+1,1)*10^ROW($1:$25)/10)</f>
        <v>8747</v>
      </c>
      <c r="K488">
        <f>SUMPRODUCT(MID(0&amp;feed!T178,LARGE(INDEX(ISNUMBER(--MID(feed!T178,ROW($1:$25),1))*
ROW($1:$25),0),ROW($1:$25))+1,1)*10^ROW($1:$25)/10)</f>
        <v>0</v>
      </c>
      <c r="L488" t="str">
        <f>feed!N178</f>
        <v>Southern Africa</v>
      </c>
      <c r="M488">
        <f>SUMPRODUCT(MID(0&amp;feed!U178,LARGE(INDEX(ISNUMBER(--MID(feed!U178,ROW($1:$25),1))*
ROW($1:$25),0),ROW($1:$25))+1,1)*10^ROW($1:$25)/10)</f>
        <v>0</v>
      </c>
      <c r="N488" t="str">
        <f>feed!O178</f>
        <v>Untapped</v>
      </c>
      <c r="O488" t="str">
        <f>feed!P178</f>
        <v>None</v>
      </c>
      <c r="P48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20915</v>
      </c>
      <c r="Q488" s="5">
        <f>feed!V178</f>
        <v>0</v>
      </c>
      <c r="R488" t="str">
        <f>feed!S178</f>
        <v>http://blocgame.com/stats.php?id=40545</v>
      </c>
      <c r="S488" s="5" t="str">
        <f>feed!W178</f>
        <v>Gandhi-like</v>
      </c>
    </row>
    <row r="489" spans="1:19" x14ac:dyDescent="0.25">
      <c r="A489" t="str">
        <f>feed!A176</f>
        <v>Lagoense</v>
      </c>
      <c r="B489" t="str">
        <f>feed!B176</f>
        <v>Marechal Fabra</v>
      </c>
      <c r="C489" t="str">
        <f>feed!K176</f>
        <v>Wreckage brothers</v>
      </c>
      <c r="D489">
        <f>SUMPRODUCT(MID(0&amp;feed!D176,LARGE(INDEX(ISNUMBER(--MID(feed!D176,ROW($1:$25),1))*
ROW($1:$25),0),ROW($1:$25))+1,1)*10^ROW($1:$25)/10)</f>
        <v>178</v>
      </c>
      <c r="E489">
        <f>SUMPRODUCT(MID(0&amp;feed!E176,LARGE(INDEX(ISNUMBER(--MID(feed!E176,ROW($1:$25),1))*
ROW($1:$25),0),ROW($1:$25))+1,1)*10^ROW($1:$25)/10)</f>
        <v>20</v>
      </c>
      <c r="F489" t="str">
        <f>feed!F176</f>
        <v>Vietnam War surplus</v>
      </c>
      <c r="G489">
        <f>SUMPRODUCT(MID(0&amp;feed!G176,LARGE(INDEX(ISNUMBER(--MID(feed!G176,ROW($1:$25),1))*
ROW($1:$25),0),ROW($1:$25))+1,1)*10^ROW($1:$25)/10)</f>
        <v>5</v>
      </c>
      <c r="H489" t="str">
        <f>feed!H176</f>
        <v>Elite</v>
      </c>
      <c r="I489">
        <f>SUMPRODUCT(MID(0&amp;feed!I176,LARGE(INDEX(ISNUMBER(--MID(feed!I176,ROW($1:$25),1))*
ROW($1:$25),0),ROW($1:$25))+1,1)*10^ROW($1:$25)/10)</f>
        <v>8</v>
      </c>
      <c r="J489">
        <f>SUMPRODUCT(MID(0&amp;feed!L176,LARGE(INDEX(ISNUMBER(--MID(feed!L176,ROW($1:$25),1))*
ROW($1:$25),0),ROW($1:$25))+1,1)*10^ROW($1:$25)/10)</f>
        <v>8691</v>
      </c>
      <c r="K489">
        <f>SUMPRODUCT(MID(0&amp;feed!T176,LARGE(INDEX(ISNUMBER(--MID(feed!T176,ROW($1:$25),1))*
ROW($1:$25),0),ROW($1:$25))+1,1)*10^ROW($1:$25)/10)</f>
        <v>0</v>
      </c>
      <c r="L489" t="str">
        <f>feed!N176</f>
        <v>Caribbean</v>
      </c>
      <c r="M489">
        <f>SUMPRODUCT(MID(0&amp;feed!U176,LARGE(INDEX(ISNUMBER(--MID(feed!U176,ROW($1:$25),1))*
ROW($1:$25),0),ROW($1:$25))+1,1)*10^ROW($1:$25)/10)</f>
        <v>0</v>
      </c>
      <c r="N489" t="str">
        <f>feed!O176</f>
        <v>Untapped</v>
      </c>
      <c r="O489" t="str">
        <f>feed!P176</f>
        <v>Very Powerful</v>
      </c>
      <c r="P489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31873</v>
      </c>
      <c r="Q489" s="5">
        <f>feed!V176</f>
        <v>0</v>
      </c>
      <c r="R489" t="str">
        <f>feed!S176</f>
        <v>http://blocgame.com/stats.php?id=57361</v>
      </c>
      <c r="S489" s="5" t="str">
        <f>feed!W176</f>
        <v>Gandhi-like</v>
      </c>
    </row>
    <row r="490" spans="1:19" x14ac:dyDescent="0.25">
      <c r="A490" t="str">
        <f>feed!A179</f>
        <v>Die Eisenfaust</v>
      </c>
      <c r="B490" t="str">
        <f>feed!B179</f>
        <v>Allgemeine Stahlhammer</v>
      </c>
      <c r="C490" t="str">
        <f>feed!K179</f>
        <v>Inter/pol/</v>
      </c>
      <c r="D490">
        <f>SUMPRODUCT(MID(0&amp;feed!D179,LARGE(INDEX(ISNUMBER(--MID(feed!D179,ROW($1:$25),1))*
ROW($1:$25),0),ROW($1:$25))+1,1)*10^ROW($1:$25)/10)</f>
        <v>9</v>
      </c>
      <c r="E490">
        <f>SUMPRODUCT(MID(0&amp;feed!E179,LARGE(INDEX(ISNUMBER(--MID(feed!E179,ROW($1:$25),1))*
ROW($1:$25),0),ROW($1:$25))+1,1)*10^ROW($1:$25)/10)</f>
        <v>11</v>
      </c>
      <c r="F490" t="str">
        <f>feed!F179</f>
        <v>Almost Modern</v>
      </c>
      <c r="G490">
        <f>SUMPRODUCT(MID(0&amp;feed!G179,LARGE(INDEX(ISNUMBER(--MID(feed!G179,ROW($1:$25),1))*
ROW($1:$25),0),ROW($1:$25))+1,1)*10^ROW($1:$25)/10)</f>
        <v>6</v>
      </c>
      <c r="H490" t="str">
        <f>feed!H179</f>
        <v>Standard</v>
      </c>
      <c r="I490">
        <f>SUMPRODUCT(MID(0&amp;feed!I179,LARGE(INDEX(ISNUMBER(--MID(feed!I179,ROW($1:$25),1))*
ROW($1:$25),0),ROW($1:$25))+1,1)*10^ROW($1:$25)/10)</f>
        <v>23</v>
      </c>
      <c r="J490">
        <f>SUMPRODUCT(MID(0&amp;feed!L179,LARGE(INDEX(ISNUMBER(--MID(feed!L179,ROW($1:$25),1))*
ROW($1:$25),0),ROW($1:$25))+1,1)*10^ROW($1:$25)/10)</f>
        <v>8621</v>
      </c>
      <c r="K490">
        <f>SUMPRODUCT(MID(0&amp;feed!T179,LARGE(INDEX(ISNUMBER(--MID(feed!T179,ROW($1:$25),1))*
ROW($1:$25),0),ROW($1:$25))+1,1)*10^ROW($1:$25)/10)</f>
        <v>0</v>
      </c>
      <c r="L490" t="str">
        <f>feed!N179</f>
        <v>The Subcontinent</v>
      </c>
      <c r="M490">
        <f>SUMPRODUCT(MID(0&amp;feed!U179,LARGE(INDEX(ISNUMBER(--MID(feed!U179,ROW($1:$25),1))*
ROW($1:$25),0),ROW($1:$25))+1,1)*10^ROW($1:$25)/10)</f>
        <v>0</v>
      </c>
      <c r="N490">
        <f>feed!O179</f>
        <v>0</v>
      </c>
      <c r="O490" t="str">
        <f>feed!P179</f>
        <v>Very Powerful</v>
      </c>
      <c r="P490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31623</v>
      </c>
      <c r="Q490" s="5">
        <f>feed!V179</f>
        <v>0</v>
      </c>
      <c r="R490" t="str">
        <f>feed!S179</f>
        <v>http://blocgame.com/stats.php?id=51904</v>
      </c>
      <c r="S490" s="5" t="str">
        <f>feed!W179</f>
        <v>Gandhi-like</v>
      </c>
    </row>
    <row r="491" spans="1:19" x14ac:dyDescent="0.25">
      <c r="A491" t="str">
        <f>feed!A180</f>
        <v>Mnemosyne</v>
      </c>
      <c r="B491" t="str">
        <f>feed!B180</f>
        <v>Solus</v>
      </c>
      <c r="C491" t="str">
        <f>feed!K180</f>
        <v>BAMF</v>
      </c>
      <c r="D491">
        <f>SUMPRODUCT(MID(0&amp;feed!D180,LARGE(INDEX(ISNUMBER(--MID(feed!D180,ROW($1:$25),1))*
ROW($1:$25),0),ROW($1:$25))+1,1)*10^ROW($1:$25)/10)</f>
        <v>160</v>
      </c>
      <c r="E491">
        <f>SUMPRODUCT(MID(0&amp;feed!E180,LARGE(INDEX(ISNUMBER(--MID(feed!E180,ROW($1:$25),1))*
ROW($1:$25),0),ROW($1:$25))+1,1)*10^ROW($1:$25)/10)</f>
        <v>22</v>
      </c>
      <c r="F491" t="str">
        <f>feed!F180</f>
        <v>Korean War surplus</v>
      </c>
      <c r="G491">
        <f>SUMPRODUCT(MID(0&amp;feed!G180,LARGE(INDEX(ISNUMBER(--MID(feed!G180,ROW($1:$25),1))*
ROW($1:$25),0),ROW($1:$25))+1,1)*10^ROW($1:$25)/10)</f>
        <v>6</v>
      </c>
      <c r="H491" t="str">
        <f>feed!H180</f>
        <v>Elite</v>
      </c>
      <c r="I491">
        <f>SUMPRODUCT(MID(0&amp;feed!I180,LARGE(INDEX(ISNUMBER(--MID(feed!I180,ROW($1:$25),1))*
ROW($1:$25),0),ROW($1:$25))+1,1)*10^ROW($1:$25)/10)</f>
        <v>0</v>
      </c>
      <c r="J491">
        <f>SUMPRODUCT(MID(0&amp;feed!L180,LARGE(INDEX(ISNUMBER(--MID(feed!L180,ROW($1:$25),1))*
ROW($1:$25),0),ROW($1:$25))+1,1)*10^ROW($1:$25)/10)</f>
        <v>8598</v>
      </c>
      <c r="K491">
        <f>SUMPRODUCT(MID(0&amp;feed!T180,LARGE(INDEX(ISNUMBER(--MID(feed!T180,ROW($1:$25),1))*
ROW($1:$25),0),ROW($1:$25))+1,1)*10^ROW($1:$25)/10)</f>
        <v>0</v>
      </c>
      <c r="L491" t="str">
        <f>feed!N180</f>
        <v>Pacific Rim</v>
      </c>
      <c r="M491">
        <f>SUMPRODUCT(MID(0&amp;feed!U180,LARGE(INDEX(ISNUMBER(--MID(feed!U180,ROW($1:$25),1))*
ROW($1:$25),0),ROW($1:$25))+1,1)*10^ROW($1:$25)/10)</f>
        <v>1</v>
      </c>
      <c r="N491" t="str">
        <f>feed!O180</f>
        <v>Untapped</v>
      </c>
      <c r="O491" t="str">
        <f>feed!P180</f>
        <v>Very Powerful</v>
      </c>
      <c r="P491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26486</v>
      </c>
      <c r="Q491" s="5">
        <f>feed!V180</f>
        <v>0</v>
      </c>
      <c r="R491" t="str">
        <f>feed!S180</f>
        <v>http://blocgame.com/stats.php?id=57952</v>
      </c>
      <c r="S491" s="5" t="str">
        <f>feed!W180</f>
        <v>Gandhi-like</v>
      </c>
    </row>
    <row r="492" spans="1:19" x14ac:dyDescent="0.25">
      <c r="A492" t="str">
        <f>feed!A184</f>
        <v>Esboslavia</v>
      </c>
      <c r="B492" t="str">
        <f>feed!B184</f>
        <v>Swatbot26</v>
      </c>
      <c r="C492" t="str">
        <f>feed!K184</f>
        <v>Wreckage brothers</v>
      </c>
      <c r="D492">
        <f>SUMPRODUCT(MID(0&amp;feed!D184,LARGE(INDEX(ISNUMBER(--MID(feed!D184,ROW($1:$25),1))*
ROW($1:$25),0),ROW($1:$25))+1,1)*10^ROW($1:$25)/10)</f>
        <v>133</v>
      </c>
      <c r="E492">
        <f>SUMPRODUCT(MID(0&amp;feed!E184,LARGE(INDEX(ISNUMBER(--MID(feed!E184,ROW($1:$25),1))*
ROW($1:$25),0),ROW($1:$25))+1,1)*10^ROW($1:$25)/10)</f>
        <v>20</v>
      </c>
      <c r="F492" t="str">
        <f>feed!F184</f>
        <v>Almost Modern</v>
      </c>
      <c r="G492">
        <f>SUMPRODUCT(MID(0&amp;feed!G184,LARGE(INDEX(ISNUMBER(--MID(feed!G184,ROW($1:$25),1))*
ROW($1:$25),0),ROW($1:$25))+1,1)*10^ROW($1:$25)/10)</f>
        <v>5</v>
      </c>
      <c r="H492" t="str">
        <f>feed!H184</f>
        <v>Good</v>
      </c>
      <c r="I492">
        <f>SUMPRODUCT(MID(0&amp;feed!I184,LARGE(INDEX(ISNUMBER(--MID(feed!I184,ROW($1:$25),1))*
ROW($1:$25),0),ROW($1:$25))+1,1)*10^ROW($1:$25)/10)</f>
        <v>2</v>
      </c>
      <c r="J492">
        <f>SUMPRODUCT(MID(0&amp;feed!L184,LARGE(INDEX(ISNUMBER(--MID(feed!L184,ROW($1:$25),1))*
ROW($1:$25),0),ROW($1:$25))+1,1)*10^ROW($1:$25)/10)</f>
        <v>8503</v>
      </c>
      <c r="K492">
        <f>SUMPRODUCT(MID(0&amp;feed!T184,LARGE(INDEX(ISNUMBER(--MID(feed!T184,ROW($1:$25),1))*
ROW($1:$25),0),ROW($1:$25))+1,1)*10^ROW($1:$25)/10)</f>
        <v>0</v>
      </c>
      <c r="L492" t="str">
        <f>feed!N184</f>
        <v>Caribbean</v>
      </c>
      <c r="M492">
        <f>SUMPRODUCT(MID(0&amp;feed!U184,LARGE(INDEX(ISNUMBER(--MID(feed!U184,ROW($1:$25),1))*
ROW($1:$25),0),ROW($1:$25))+1,1)*10^ROW($1:$25)/10)</f>
        <v>0</v>
      </c>
      <c r="N492" t="str">
        <f>feed!O184</f>
        <v>Untapped</v>
      </c>
      <c r="O492" t="str">
        <f>feed!P184</f>
        <v>Very Powerful</v>
      </c>
      <c r="P492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28842</v>
      </c>
      <c r="Q492" s="5">
        <f>feed!V184</f>
        <v>0</v>
      </c>
      <c r="R492" t="str">
        <f>feed!S184</f>
        <v>http://blocgame.com/stats.php?id=57376</v>
      </c>
      <c r="S492" s="5" t="str">
        <f>feed!W184</f>
        <v>Gandhi-like</v>
      </c>
    </row>
    <row r="493" spans="1:19" x14ac:dyDescent="0.25">
      <c r="A493" t="str">
        <f>feed!A186</f>
        <v>Indonia</v>
      </c>
      <c r="B493" t="str">
        <f>feed!B186</f>
        <v>Indy</v>
      </c>
      <c r="C493" t="str">
        <f>feed!K186</f>
        <v>Inter/pol/</v>
      </c>
      <c r="D493">
        <f>SUMPRODUCT(MID(0&amp;feed!D186,LARGE(INDEX(ISNUMBER(--MID(feed!D186,ROW($1:$25),1))*
ROW($1:$25),0),ROW($1:$25))+1,1)*10^ROW($1:$25)/10)</f>
        <v>138</v>
      </c>
      <c r="E493">
        <f>SUMPRODUCT(MID(0&amp;feed!E186,LARGE(INDEX(ISNUMBER(--MID(feed!E186,ROW($1:$25),1))*
ROW($1:$25),0),ROW($1:$25))+1,1)*10^ROW($1:$25)/10)</f>
        <v>35</v>
      </c>
      <c r="F493" t="str">
        <f>feed!F186</f>
        <v>Persian Gulf War surplus</v>
      </c>
      <c r="G493">
        <f>SUMPRODUCT(MID(0&amp;feed!G186,LARGE(INDEX(ISNUMBER(--MID(feed!G186,ROW($1:$25),1))*
ROW($1:$25),0),ROW($1:$25))+1,1)*10^ROW($1:$25)/10)</f>
        <v>6</v>
      </c>
      <c r="H493" t="str">
        <f>feed!H186</f>
        <v>Good</v>
      </c>
      <c r="I493">
        <f>SUMPRODUCT(MID(0&amp;feed!I186,LARGE(INDEX(ISNUMBER(--MID(feed!I186,ROW($1:$25),1))*
ROW($1:$25),0),ROW($1:$25))+1,1)*10^ROW($1:$25)/10)</f>
        <v>3</v>
      </c>
      <c r="J493">
        <f>SUMPRODUCT(MID(0&amp;feed!L186,LARGE(INDEX(ISNUMBER(--MID(feed!L186,ROW($1:$25),1))*
ROW($1:$25),0),ROW($1:$25))+1,1)*10^ROW($1:$25)/10)</f>
        <v>8492</v>
      </c>
      <c r="K493">
        <f>SUMPRODUCT(MID(0&amp;feed!T186,LARGE(INDEX(ISNUMBER(--MID(feed!T186,ROW($1:$25),1))*
ROW($1:$25),0),ROW($1:$25))+1,1)*10^ROW($1:$25)/10)</f>
        <v>0</v>
      </c>
      <c r="L493" t="str">
        <f>feed!N186</f>
        <v>Arabia</v>
      </c>
      <c r="M493">
        <f>SUMPRODUCT(MID(0&amp;feed!U186,LARGE(INDEX(ISNUMBER(--MID(feed!U186,ROW($1:$25),1))*
ROW($1:$25),0),ROW($1:$25))+1,1)*10^ROW($1:$25)/10)</f>
        <v>0</v>
      </c>
      <c r="N493" t="str">
        <f>feed!O186</f>
        <v>Untapped</v>
      </c>
      <c r="O493" t="str">
        <f>feed!P186</f>
        <v>Very Powerful</v>
      </c>
      <c r="P493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24830</v>
      </c>
      <c r="Q493" s="5">
        <f>feed!V186</f>
        <v>0</v>
      </c>
      <c r="R493" t="str">
        <f>feed!S186</f>
        <v>http://blocgame.com/stats.php?id=52315</v>
      </c>
      <c r="S493" s="5" t="str">
        <f>feed!W186</f>
        <v>Gandhi-like</v>
      </c>
    </row>
    <row r="494" spans="1:19" x14ac:dyDescent="0.25">
      <c r="A494" t="str">
        <f>feed!A188</f>
        <v>Cocobongo</v>
      </c>
      <c r="B494" t="str">
        <f>feed!B188</f>
        <v>Cuban Pete</v>
      </c>
      <c r="C494" t="str">
        <f>feed!K188</f>
        <v>The High Council</v>
      </c>
      <c r="D494">
        <f>SUMPRODUCT(MID(0&amp;feed!D188,LARGE(INDEX(ISNUMBER(--MID(feed!D188,ROW($1:$25),1))*
ROW($1:$25),0),ROW($1:$25))+1,1)*10^ROW($1:$25)/10)</f>
        <v>129</v>
      </c>
      <c r="E494">
        <f>SUMPRODUCT(MID(0&amp;feed!E188,LARGE(INDEX(ISNUMBER(--MID(feed!E188,ROW($1:$25),1))*
ROW($1:$25),0),ROW($1:$25))+1,1)*10^ROW($1:$25)/10)</f>
        <v>22</v>
      </c>
      <c r="F494" t="str">
        <f>feed!F188</f>
        <v>Almost Modern</v>
      </c>
      <c r="G494">
        <f>SUMPRODUCT(MID(0&amp;feed!G188,LARGE(INDEX(ISNUMBER(--MID(feed!G188,ROW($1:$25),1))*
ROW($1:$25),0),ROW($1:$25))+1,1)*10^ROW($1:$25)/10)</f>
        <v>5</v>
      </c>
      <c r="H494" t="str">
        <f>feed!H188</f>
        <v>Elite</v>
      </c>
      <c r="I494">
        <f>SUMPRODUCT(MID(0&amp;feed!I188,LARGE(INDEX(ISNUMBER(--MID(feed!I188,ROW($1:$25),1))*
ROW($1:$25),0),ROW($1:$25))+1,1)*10^ROW($1:$25)/10)</f>
        <v>6</v>
      </c>
      <c r="J494">
        <f>SUMPRODUCT(MID(0&amp;feed!L188,LARGE(INDEX(ISNUMBER(--MID(feed!L188,ROW($1:$25),1))*
ROW($1:$25),0),ROW($1:$25))+1,1)*10^ROW($1:$25)/10)</f>
        <v>8348</v>
      </c>
      <c r="K494">
        <f>SUMPRODUCT(MID(0&amp;feed!T188,LARGE(INDEX(ISNUMBER(--MID(feed!T188,ROW($1:$25),1))*
ROW($1:$25),0),ROW($1:$25))+1,1)*10^ROW($1:$25)/10)</f>
        <v>0</v>
      </c>
      <c r="L494" t="str">
        <f>feed!N188</f>
        <v>Gran Colombia</v>
      </c>
      <c r="M494">
        <f>SUMPRODUCT(MID(0&amp;feed!U188,LARGE(INDEX(ISNUMBER(--MID(feed!U188,ROW($1:$25),1))*
ROW($1:$25),0),ROW($1:$25))+1,1)*10^ROW($1:$25)/10)</f>
        <v>0</v>
      </c>
      <c r="N494" t="str">
        <f>feed!O188</f>
        <v>Untapped</v>
      </c>
      <c r="O494" t="str">
        <f>feed!P188</f>
        <v>Very Powerful</v>
      </c>
      <c r="P494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24360</v>
      </c>
      <c r="Q494" s="5">
        <f>feed!V188</f>
        <v>0</v>
      </c>
      <c r="R494" t="str">
        <f>feed!S188</f>
        <v>http://blocgame.com/stats.php?id=58193</v>
      </c>
      <c r="S494" s="5" t="str">
        <f>feed!W188</f>
        <v>Gandhi-like</v>
      </c>
    </row>
    <row r="495" spans="1:19" x14ac:dyDescent="0.25">
      <c r="A495" t="str">
        <f>feed!A189</f>
        <v>Boomtown</v>
      </c>
      <c r="B495" t="str">
        <f>feed!B189</f>
        <v>Rataca1000</v>
      </c>
      <c r="C495" t="str">
        <f>feed!K189</f>
        <v>The High Council</v>
      </c>
      <c r="D495">
        <f>SUMPRODUCT(MID(0&amp;feed!D189,LARGE(INDEX(ISNUMBER(--MID(feed!D189,ROW($1:$25),1))*
ROW($1:$25),0),ROW($1:$25))+1,1)*10^ROW($1:$25)/10)</f>
        <v>120</v>
      </c>
      <c r="E495">
        <f>SUMPRODUCT(MID(0&amp;feed!E189,LARGE(INDEX(ISNUMBER(--MID(feed!E189,ROW($1:$25),1))*
ROW($1:$25),0),ROW($1:$25))+1,1)*10^ROW($1:$25)/10)</f>
        <v>5</v>
      </c>
      <c r="F495" t="str">
        <f>feed!F189</f>
        <v>Almost Modern</v>
      </c>
      <c r="G495">
        <f>SUMPRODUCT(MID(0&amp;feed!G189,LARGE(INDEX(ISNUMBER(--MID(feed!G189,ROW($1:$25),1))*
ROW($1:$25),0),ROW($1:$25))+1,1)*10^ROW($1:$25)/10)</f>
        <v>2</v>
      </c>
      <c r="H495" t="str">
        <f>feed!H189</f>
        <v>Elite</v>
      </c>
      <c r="I495">
        <f>SUMPRODUCT(MID(0&amp;feed!I189,LARGE(INDEX(ISNUMBER(--MID(feed!I189,ROW($1:$25),1))*
ROW($1:$25),0),ROW($1:$25))+1,1)*10^ROW($1:$25)/10)</f>
        <v>14</v>
      </c>
      <c r="J495">
        <f>SUMPRODUCT(MID(0&amp;feed!L189,LARGE(INDEX(ISNUMBER(--MID(feed!L189,ROW($1:$25),1))*
ROW($1:$25),0),ROW($1:$25))+1,1)*10^ROW($1:$25)/10)</f>
        <v>8309</v>
      </c>
      <c r="K495">
        <f>SUMPRODUCT(MID(0&amp;feed!T189,LARGE(INDEX(ISNUMBER(--MID(feed!T189,ROW($1:$25),1))*
ROW($1:$25),0),ROW($1:$25))+1,1)*10^ROW($1:$25)/10)</f>
        <v>0</v>
      </c>
      <c r="L495" t="str">
        <f>feed!N189</f>
        <v>China</v>
      </c>
      <c r="M495">
        <f>SUMPRODUCT(MID(0&amp;feed!U189,LARGE(INDEX(ISNUMBER(--MID(feed!U189,ROW($1:$25),1))*
ROW($1:$25),0),ROW($1:$25))+1,1)*10^ROW($1:$25)/10)</f>
        <v>0</v>
      </c>
      <c r="N495" t="str">
        <f>feed!O189</f>
        <v>Untapped</v>
      </c>
      <c r="O495" t="str">
        <f>feed!P189</f>
        <v>Powerful</v>
      </c>
      <c r="P495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1932</v>
      </c>
      <c r="Q495" s="5">
        <f>feed!V189</f>
        <v>0</v>
      </c>
      <c r="R495" t="str">
        <f>feed!S189</f>
        <v>http://blocgame.com/stats.php?id=50054</v>
      </c>
      <c r="S495" s="5" t="str">
        <f>feed!W189</f>
        <v>Gandhi-like</v>
      </c>
    </row>
    <row r="496" spans="1:19" x14ac:dyDescent="0.25">
      <c r="A496" t="str">
        <f>feed!A190</f>
        <v>The Dank Side</v>
      </c>
      <c r="B496" t="str">
        <f>feed!B190</f>
        <v>Dolan Dank</v>
      </c>
      <c r="C496" t="str">
        <f>feed!K190</f>
        <v>Brotherhood of Zion</v>
      </c>
      <c r="D496">
        <f>SUMPRODUCT(MID(0&amp;feed!D190,LARGE(INDEX(ISNUMBER(--MID(feed!D190,ROW($1:$25),1))*
ROW($1:$25),0),ROW($1:$25))+1,1)*10^ROW($1:$25)/10)</f>
        <v>16</v>
      </c>
      <c r="E496">
        <f>SUMPRODUCT(MID(0&amp;feed!E190,LARGE(INDEX(ISNUMBER(--MID(feed!E190,ROW($1:$25),1))*
ROW($1:$25),0),ROW($1:$25))+1,1)*10^ROW($1:$25)/10)</f>
        <v>10</v>
      </c>
      <c r="F496" t="str">
        <f>feed!F190</f>
        <v>Vietnam War surplus</v>
      </c>
      <c r="G496">
        <f>SUMPRODUCT(MID(0&amp;feed!G190,LARGE(INDEX(ISNUMBER(--MID(feed!G190,ROW($1:$25),1))*
ROW($1:$25),0),ROW($1:$25))+1,1)*10^ROW($1:$25)/10)</f>
        <v>5</v>
      </c>
      <c r="H496" t="str">
        <f>feed!H190</f>
        <v>Elite</v>
      </c>
      <c r="I496">
        <f>SUMPRODUCT(MID(0&amp;feed!I190,LARGE(INDEX(ISNUMBER(--MID(feed!I190,ROW($1:$25),1))*
ROW($1:$25),0),ROW($1:$25))+1,1)*10^ROW($1:$25)/10)</f>
        <v>37</v>
      </c>
      <c r="J496">
        <f>SUMPRODUCT(MID(0&amp;feed!L190,LARGE(INDEX(ISNUMBER(--MID(feed!L190,ROW($1:$25),1))*
ROW($1:$25),0),ROW($1:$25))+1,1)*10^ROW($1:$25)/10)</f>
        <v>8296</v>
      </c>
      <c r="K496">
        <f>SUMPRODUCT(MID(0&amp;feed!T190,LARGE(INDEX(ISNUMBER(--MID(feed!T190,ROW($1:$25),1))*
ROW($1:$25),0),ROW($1:$25))+1,1)*10^ROW($1:$25)/10)</f>
        <v>0</v>
      </c>
      <c r="L496" t="str">
        <f>feed!N190</f>
        <v>Egypt</v>
      </c>
      <c r="M496">
        <f>SUMPRODUCT(MID(0&amp;feed!U190,LARGE(INDEX(ISNUMBER(--MID(feed!U190,ROW($1:$25),1))*
ROW($1:$25),0),ROW($1:$25))+1,1)*10^ROW($1:$25)/10)</f>
        <v>0</v>
      </c>
      <c r="N496" t="str">
        <f>feed!O190</f>
        <v>Untapped</v>
      </c>
      <c r="O496" t="str">
        <f>feed!P190</f>
        <v>Large</v>
      </c>
      <c r="P496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32803</v>
      </c>
      <c r="Q496" s="5">
        <f>feed!V190</f>
        <v>0</v>
      </c>
      <c r="R496" t="str">
        <f>feed!S190</f>
        <v>http://blocgame.com/stats.php?id=59019</v>
      </c>
      <c r="S496" s="5" t="str">
        <f>feed!W190</f>
        <v>Angelic</v>
      </c>
    </row>
    <row r="497" spans="1:19" x14ac:dyDescent="0.25">
      <c r="A497" t="str">
        <f>feed!A194</f>
        <v>Communist Union</v>
      </c>
      <c r="B497" t="str">
        <f>feed!B194</f>
        <v>Appoox</v>
      </c>
      <c r="C497" t="str">
        <f>feed!K194</f>
        <v>BAMF</v>
      </c>
      <c r="D497">
        <f>SUMPRODUCT(MID(0&amp;feed!D194,LARGE(INDEX(ISNUMBER(--MID(feed!D194,ROW($1:$25),1))*
ROW($1:$25),0),ROW($1:$25))+1,1)*10^ROW($1:$25)/10)</f>
        <v>89</v>
      </c>
      <c r="E497">
        <f>SUMPRODUCT(MID(0&amp;feed!E194,LARGE(INDEX(ISNUMBER(--MID(feed!E194,ROW($1:$25),1))*
ROW($1:$25),0),ROW($1:$25))+1,1)*10^ROW($1:$25)/10)</f>
        <v>12</v>
      </c>
      <c r="F497" t="str">
        <f>feed!F194</f>
        <v>Almost Modern</v>
      </c>
      <c r="G497">
        <f>SUMPRODUCT(MID(0&amp;feed!G194,LARGE(INDEX(ISNUMBER(--MID(feed!G194,ROW($1:$25),1))*
ROW($1:$25),0),ROW($1:$25))+1,1)*10^ROW($1:$25)/10)</f>
        <v>3</v>
      </c>
      <c r="H497" t="str">
        <f>feed!H194</f>
        <v>Elite</v>
      </c>
      <c r="I497">
        <f>SUMPRODUCT(MID(0&amp;feed!I194,LARGE(INDEX(ISNUMBER(--MID(feed!I194,ROW($1:$25),1))*
ROW($1:$25),0),ROW($1:$25))+1,1)*10^ROW($1:$25)/10)</f>
        <v>44</v>
      </c>
      <c r="J497">
        <f>SUMPRODUCT(MID(0&amp;feed!L194,LARGE(INDEX(ISNUMBER(--MID(feed!L194,ROW($1:$25),1))*
ROW($1:$25),0),ROW($1:$25))+1,1)*10^ROW($1:$25)/10)</f>
        <v>7993</v>
      </c>
      <c r="K497">
        <f>SUMPRODUCT(MID(0&amp;feed!T194,LARGE(INDEX(ISNUMBER(--MID(feed!T194,ROW($1:$25),1))*
ROW($1:$25),0),ROW($1:$25))+1,1)*10^ROW($1:$25)/10)</f>
        <v>0</v>
      </c>
      <c r="L497" t="str">
        <f>feed!N194</f>
        <v>The Subcontinent</v>
      </c>
      <c r="M497">
        <f>SUMPRODUCT(MID(0&amp;feed!U194,LARGE(INDEX(ISNUMBER(--MID(feed!U194,ROW($1:$25),1))*
ROW($1:$25),0),ROW($1:$25))+1,1)*10^ROW($1:$25)/10)</f>
        <v>1</v>
      </c>
      <c r="N497" t="str">
        <f>feed!O194</f>
        <v>Untapped</v>
      </c>
      <c r="O497" t="str">
        <f>feed!P194</f>
        <v>Powerful</v>
      </c>
      <c r="P497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10970</v>
      </c>
      <c r="Q497" s="5">
        <f>feed!V194</f>
        <v>0</v>
      </c>
      <c r="R497" t="str">
        <f>feed!S194</f>
        <v>http://blocgame.com/stats.php?id=51081</v>
      </c>
      <c r="S497" s="5" t="str">
        <f>feed!W194</f>
        <v>Gandhi-like</v>
      </c>
    </row>
    <row r="498" spans="1:19" x14ac:dyDescent="0.25">
      <c r="A498" t="str">
        <f>feed!A196</f>
        <v>Ferma</v>
      </c>
      <c r="B498" t="str">
        <f>feed!B196</f>
        <v>President Jacobo Vincenzo</v>
      </c>
      <c r="C498" t="str">
        <f>feed!K196</f>
        <v>BAMF</v>
      </c>
      <c r="D498">
        <f>SUMPRODUCT(MID(0&amp;feed!D196,LARGE(INDEX(ISNUMBER(--MID(feed!D196,ROW($1:$25),1))*
ROW($1:$25),0),ROW($1:$25))+1,1)*10^ROW($1:$25)/10)</f>
        <v>159</v>
      </c>
      <c r="E498">
        <f>SUMPRODUCT(MID(0&amp;feed!E196,LARGE(INDEX(ISNUMBER(--MID(feed!E196,ROW($1:$25),1))*
ROW($1:$25),0),ROW($1:$25))+1,1)*10^ROW($1:$25)/10)</f>
        <v>20</v>
      </c>
      <c r="F498" t="str">
        <f>feed!F196</f>
        <v>Vietnam War surplus</v>
      </c>
      <c r="G498">
        <f>SUMPRODUCT(MID(0&amp;feed!G196,LARGE(INDEX(ISNUMBER(--MID(feed!G196,ROW($1:$25),1))*
ROW($1:$25),0),ROW($1:$25))+1,1)*10^ROW($1:$25)/10)</f>
        <v>5</v>
      </c>
      <c r="H498" t="str">
        <f>feed!H196</f>
        <v>Good</v>
      </c>
      <c r="I498">
        <f>SUMPRODUCT(MID(0&amp;feed!I196,LARGE(INDEX(ISNUMBER(--MID(feed!I196,ROW($1:$25),1))*
ROW($1:$25),0),ROW($1:$25))+1,1)*10^ROW($1:$25)/10)</f>
        <v>10</v>
      </c>
      <c r="J498">
        <f>SUMPRODUCT(MID(0&amp;feed!L196,LARGE(INDEX(ISNUMBER(--MID(feed!L196,ROW($1:$25),1))*
ROW($1:$25),0),ROW($1:$25))+1,1)*10^ROW($1:$25)/10)</f>
        <v>7886</v>
      </c>
      <c r="K498">
        <f>SUMPRODUCT(MID(0&amp;feed!T196,LARGE(INDEX(ISNUMBER(--MID(feed!T196,ROW($1:$25),1))*
ROW($1:$25),0),ROW($1:$25))+1,1)*10^ROW($1:$25)/10)</f>
        <v>0</v>
      </c>
      <c r="L498" t="str">
        <f>feed!N196</f>
        <v>Southern Cone</v>
      </c>
      <c r="M498">
        <f>SUMPRODUCT(MID(0&amp;feed!U196,LARGE(INDEX(ISNUMBER(--MID(feed!U196,ROW($1:$25),1))*
ROW($1:$25),0),ROW($1:$25))+1,1)*10^ROW($1:$25)/10)</f>
        <v>0</v>
      </c>
      <c r="N498" t="str">
        <f>feed!O196</f>
        <v>Untapped</v>
      </c>
      <c r="O498" t="str">
        <f>feed!P196</f>
        <v>Very Powerful</v>
      </c>
      <c r="P498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30981</v>
      </c>
      <c r="Q498" s="5">
        <f>feed!V196</f>
        <v>0</v>
      </c>
      <c r="R498" t="str">
        <f>feed!S196</f>
        <v>http://blocgame.com/stats.php?id=58784</v>
      </c>
      <c r="S498" s="5" t="str">
        <f>feed!W196</f>
        <v>Gandhi-like</v>
      </c>
    </row>
    <row r="499" spans="1:19" x14ac:dyDescent="0.25">
      <c r="A499" t="str">
        <f>feed!A201</f>
        <v>The Silver Hand</v>
      </c>
      <c r="B499" t="str">
        <f>feed!B201</f>
        <v>Morladim</v>
      </c>
      <c r="C499" t="str">
        <f>feed!K201</f>
        <v>The High Council</v>
      </c>
      <c r="D499">
        <f>SUMPRODUCT(MID(0&amp;feed!D201,LARGE(INDEX(ISNUMBER(--MID(feed!D201,ROW($1:$25),1))*
ROW($1:$25),0),ROW($1:$25))+1,1)*10^ROW($1:$25)/10)</f>
        <v>19</v>
      </c>
      <c r="E499">
        <f>SUMPRODUCT(MID(0&amp;feed!E201,LARGE(INDEX(ISNUMBER(--MID(feed!E201,ROW($1:$25),1))*
ROW($1:$25),0),ROW($1:$25))+1,1)*10^ROW($1:$25)/10)</f>
        <v>7</v>
      </c>
      <c r="F499" t="str">
        <f>feed!F201</f>
        <v>Vietnam War surplus</v>
      </c>
      <c r="G499">
        <f>SUMPRODUCT(MID(0&amp;feed!G201,LARGE(INDEX(ISNUMBER(--MID(feed!G201,ROW($1:$25),1))*
ROW($1:$25),0),ROW($1:$25))+1,1)*10^ROW($1:$25)/10)</f>
        <v>9</v>
      </c>
      <c r="H499" t="str">
        <f>feed!H201</f>
        <v>Standard</v>
      </c>
      <c r="I499">
        <f>SUMPRODUCT(MID(0&amp;feed!I201,LARGE(INDEX(ISNUMBER(--MID(feed!I201,ROW($1:$25),1))*
ROW($1:$25),0),ROW($1:$25))+1,1)*10^ROW($1:$25)/10)</f>
        <v>85</v>
      </c>
      <c r="J499">
        <f>SUMPRODUCT(MID(0&amp;feed!L201,LARGE(INDEX(ISNUMBER(--MID(feed!L201,ROW($1:$25),1))*
ROW($1:$25),0),ROW($1:$25))+1,1)*10^ROW($1:$25)/10)</f>
        <v>7877</v>
      </c>
      <c r="K499">
        <f>SUMPRODUCT(MID(0&amp;feed!T201,LARGE(INDEX(ISNUMBER(--MID(feed!T201,ROW($1:$25),1))*
ROW($1:$25),0),ROW($1:$25))+1,1)*10^ROW($1:$25)/10)</f>
        <v>0</v>
      </c>
      <c r="L499" t="str">
        <f>feed!N201</f>
        <v>Pacific Rim</v>
      </c>
      <c r="M499">
        <f>SUMPRODUCT(MID(0&amp;feed!U201,LARGE(INDEX(ISNUMBER(--MID(feed!U201,ROW($1:$25),1))*
ROW($1:$25),0),ROW($1:$25))+1,1)*10^ROW($1:$25)/10)</f>
        <v>0</v>
      </c>
      <c r="N499" t="str">
        <f>feed!O201</f>
        <v>Near Depletion</v>
      </c>
      <c r="O499" t="str">
        <f>feed!P201</f>
        <v>Large</v>
      </c>
      <c r="P499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43004</v>
      </c>
      <c r="Q499" s="5">
        <f>feed!V201</f>
        <v>0</v>
      </c>
      <c r="R499" t="str">
        <f>feed!S201</f>
        <v>http://blocgame.com/stats.php?id=56161</v>
      </c>
      <c r="S499" s="5" t="str">
        <f>feed!W201</f>
        <v>Gandhi-like</v>
      </c>
    </row>
    <row r="500" spans="1:19" x14ac:dyDescent="0.25">
      <c r="A500" t="str">
        <f>feed!A203</f>
        <v>Masketto</v>
      </c>
      <c r="B500" t="str">
        <f>feed!B203</f>
        <v>svidjod</v>
      </c>
      <c r="C500" t="str">
        <f>feed!K203</f>
        <v>Wreckage brothers</v>
      </c>
      <c r="D500">
        <f>SUMPRODUCT(MID(0&amp;feed!D203,LARGE(INDEX(ISNUMBER(--MID(feed!D203,ROW($1:$25),1))*
ROW($1:$25),0),ROW($1:$25))+1,1)*10^ROW($1:$25)/10)</f>
        <v>289</v>
      </c>
      <c r="E500">
        <f>SUMPRODUCT(MID(0&amp;feed!E203,LARGE(INDEX(ISNUMBER(--MID(feed!E203,ROW($1:$25),1))*
ROW($1:$25),0),ROW($1:$25))+1,1)*10^ROW($1:$25)/10)</f>
        <v>39</v>
      </c>
      <c r="F500" t="str">
        <f>feed!F203</f>
        <v>Persian Gulf War surplus</v>
      </c>
      <c r="G500">
        <f>SUMPRODUCT(MID(0&amp;feed!G203,LARGE(INDEX(ISNUMBER(--MID(feed!G203,ROW($1:$25),1))*
ROW($1:$25),0),ROW($1:$25))+1,1)*10^ROW($1:$25)/10)</f>
        <v>16</v>
      </c>
      <c r="H500" t="str">
        <f>feed!H203</f>
        <v>Good</v>
      </c>
      <c r="I500">
        <f>SUMPRODUCT(MID(0&amp;feed!I203,LARGE(INDEX(ISNUMBER(--MID(feed!I203,ROW($1:$25),1))*
ROW($1:$25),0),ROW($1:$25))+1,1)*10^ROW($1:$25)/10)</f>
        <v>1</v>
      </c>
      <c r="J500">
        <f>SUMPRODUCT(MID(0&amp;feed!L203,LARGE(INDEX(ISNUMBER(--MID(feed!L203,ROW($1:$25),1))*
ROW($1:$25),0),ROW($1:$25))+1,1)*10^ROW($1:$25)/10)</f>
        <v>7832</v>
      </c>
      <c r="K500">
        <f>SUMPRODUCT(MID(0&amp;feed!T203,LARGE(INDEX(ISNUMBER(--MID(feed!T203,ROW($1:$25),1))*
ROW($1:$25),0),ROW($1:$25))+1,1)*10^ROW($1:$25)/10)</f>
        <v>0</v>
      </c>
      <c r="L500" t="str">
        <f>feed!N203</f>
        <v>Egypt</v>
      </c>
      <c r="M500">
        <f>SUMPRODUCT(MID(0&amp;feed!U203,LARGE(INDEX(ISNUMBER(--MID(feed!U203,ROW($1:$25),1))*
ROW($1:$25),0),ROW($1:$25))+1,1)*10^ROW($1:$25)/10)</f>
        <v>1</v>
      </c>
      <c r="N500" t="str">
        <f>feed!O203</f>
        <v>Plentiful</v>
      </c>
      <c r="O500" t="str">
        <f>feed!P203</f>
        <v>Very Powerful</v>
      </c>
      <c r="P500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86928</v>
      </c>
      <c r="Q500" s="5">
        <f>feed!V203</f>
        <v>0</v>
      </c>
      <c r="R500" t="str">
        <f>feed!S203</f>
        <v>http://blocgame.com/stats.php?id=55437</v>
      </c>
      <c r="S500" s="5" t="str">
        <f>feed!W203</f>
        <v>Gandhi-like</v>
      </c>
    </row>
    <row r="501" spans="1:19" x14ac:dyDescent="0.25">
      <c r="A501" t="str">
        <f>feed!A199</f>
        <v>Orindesia</v>
      </c>
      <c r="B501" t="str">
        <f>feed!B199</f>
        <v>IvanLivitnenko</v>
      </c>
      <c r="C501" t="str">
        <f>feed!K199</f>
        <v>Wreckage brothers</v>
      </c>
      <c r="D501">
        <f>SUMPRODUCT(MID(0&amp;feed!D199,LARGE(INDEX(ISNUMBER(--MID(feed!D199,ROW($1:$25),1))*
ROW($1:$25),0),ROW($1:$25))+1,1)*10^ROW($1:$25)/10)</f>
        <v>145</v>
      </c>
      <c r="E501">
        <f>SUMPRODUCT(MID(0&amp;feed!E199,LARGE(INDEX(ISNUMBER(--MID(feed!E199,ROW($1:$25),1))*
ROW($1:$25),0),ROW($1:$25))+1,1)*10^ROW($1:$25)/10)</f>
        <v>17</v>
      </c>
      <c r="F501" t="str">
        <f>feed!F199</f>
        <v>Almost Modern</v>
      </c>
      <c r="G501">
        <f>SUMPRODUCT(MID(0&amp;feed!G199,LARGE(INDEX(ISNUMBER(--MID(feed!G199,ROW($1:$25),1))*
ROW($1:$25),0),ROW($1:$25))+1,1)*10^ROW($1:$25)/10)</f>
        <v>4</v>
      </c>
      <c r="H501" t="str">
        <f>feed!H199</f>
        <v>Good</v>
      </c>
      <c r="I501">
        <f>SUMPRODUCT(MID(0&amp;feed!I199,LARGE(INDEX(ISNUMBER(--MID(feed!I199,ROW($1:$25),1))*
ROW($1:$25),0),ROW($1:$25))+1,1)*10^ROW($1:$25)/10)</f>
        <v>10</v>
      </c>
      <c r="J501">
        <f>SUMPRODUCT(MID(0&amp;feed!L199,LARGE(INDEX(ISNUMBER(--MID(feed!L199,ROW($1:$25),1))*
ROW($1:$25),0),ROW($1:$25))+1,1)*10^ROW($1:$25)/10)</f>
        <v>7807</v>
      </c>
      <c r="K501">
        <f>SUMPRODUCT(MID(0&amp;feed!T199,LARGE(INDEX(ISNUMBER(--MID(feed!T199,ROW($1:$25),1))*
ROW($1:$25),0),ROW($1:$25))+1,1)*10^ROW($1:$25)/10)</f>
        <v>0</v>
      </c>
      <c r="L501" t="str">
        <f>feed!N199</f>
        <v>East Indies</v>
      </c>
      <c r="M501">
        <f>SUMPRODUCT(MID(0&amp;feed!U199,LARGE(INDEX(ISNUMBER(--MID(feed!U199,ROW($1:$25),1))*
ROW($1:$25),0),ROW($1:$25))+1,1)*10^ROW($1:$25)/10)</f>
        <v>0</v>
      </c>
      <c r="N501" t="str">
        <f>feed!O199</f>
        <v>Untapped</v>
      </c>
      <c r="O501" t="str">
        <f>feed!P199</f>
        <v>Very Powerful</v>
      </c>
      <c r="P501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19565</v>
      </c>
      <c r="Q501" s="5">
        <f>feed!V199</f>
        <v>0.05</v>
      </c>
      <c r="R501" t="str">
        <f>feed!S199</f>
        <v>http://blocgame.com/stats.php?id=55700</v>
      </c>
      <c r="S501" s="5" t="str">
        <f>feed!W199</f>
        <v>Gandhi-like</v>
      </c>
    </row>
    <row r="502" spans="1:19" x14ac:dyDescent="0.25">
      <c r="A502" t="str">
        <f>feed!A192</f>
        <v>Nerdia</v>
      </c>
      <c r="B502" t="str">
        <f>feed!B192</f>
        <v>TheKyu</v>
      </c>
      <c r="C502" t="str">
        <f>feed!K192</f>
        <v>Brotherhood of Nod</v>
      </c>
      <c r="D502">
        <f>SUMPRODUCT(MID(0&amp;feed!D192,LARGE(INDEX(ISNUMBER(--MID(feed!D192,ROW($1:$25),1))*
ROW($1:$25),0),ROW($1:$25))+1,1)*10^ROW($1:$25)/10)</f>
        <v>193</v>
      </c>
      <c r="E502">
        <f>SUMPRODUCT(MID(0&amp;feed!E192,LARGE(INDEX(ISNUMBER(--MID(feed!E192,ROW($1:$25),1))*
ROW($1:$25),0),ROW($1:$25))+1,1)*10^ROW($1:$25)/10)</f>
        <v>24</v>
      </c>
      <c r="F502" t="str">
        <f>feed!F192</f>
        <v>Vietnam War surplus</v>
      </c>
      <c r="G502">
        <f>SUMPRODUCT(MID(0&amp;feed!G192,LARGE(INDEX(ISNUMBER(--MID(feed!G192,ROW($1:$25),1))*
ROW($1:$25),0),ROW($1:$25))+1,1)*10^ROW($1:$25)/10)</f>
        <v>9</v>
      </c>
      <c r="H502" t="str">
        <f>feed!H192</f>
        <v>Good</v>
      </c>
      <c r="I502">
        <f>SUMPRODUCT(MID(0&amp;feed!I192,LARGE(INDEX(ISNUMBER(--MID(feed!I192,ROW($1:$25),1))*
ROW($1:$25),0),ROW($1:$25))+1,1)*10^ROW($1:$25)/10)</f>
        <v>0</v>
      </c>
      <c r="J502">
        <f>SUMPRODUCT(MID(0&amp;feed!L192,LARGE(INDEX(ISNUMBER(--MID(feed!L192,ROW($1:$25),1))*
ROW($1:$25),0),ROW($1:$25))+1,1)*10^ROW($1:$25)/10)</f>
        <v>7772</v>
      </c>
      <c r="K502">
        <f>SUMPRODUCT(MID(0&amp;feed!T192,LARGE(INDEX(ISNUMBER(--MID(feed!T192,ROW($1:$25),1))*
ROW($1:$25),0),ROW($1:$25))+1,1)*10^ROW($1:$25)/10)</f>
        <v>0</v>
      </c>
      <c r="L502" t="str">
        <f>feed!N192</f>
        <v>Caribbean</v>
      </c>
      <c r="M502">
        <f>SUMPRODUCT(MID(0&amp;feed!U192,LARGE(INDEX(ISNUMBER(--MID(feed!U192,ROW($1:$25),1))*
ROW($1:$25),0),ROW($1:$25))+1,1)*10^ROW($1:$25)/10)</f>
        <v>0</v>
      </c>
      <c r="N502" t="str">
        <f>feed!O192</f>
        <v>Untapped</v>
      </c>
      <c r="O502" t="str">
        <f>feed!P192</f>
        <v>Very Powerful</v>
      </c>
      <c r="P50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60821</v>
      </c>
      <c r="Q502" s="5">
        <f>feed!V192</f>
        <v>0.1</v>
      </c>
      <c r="R502" t="str">
        <f>feed!S192</f>
        <v>http://blocgame.com/stats.php?id=56451</v>
      </c>
      <c r="S502" s="5" t="str">
        <f>feed!W192</f>
        <v>Normal</v>
      </c>
    </row>
    <row r="503" spans="1:19" x14ac:dyDescent="0.25">
      <c r="A503" t="str">
        <f>feed!A202</f>
        <v>Get Schwifty</v>
      </c>
      <c r="B503" t="str">
        <f>feed!B202</f>
        <v>Rick Sanchez</v>
      </c>
      <c r="C503" t="str">
        <f>feed!K202</f>
        <v>BAMF</v>
      </c>
      <c r="D503">
        <f>SUMPRODUCT(MID(0&amp;feed!D202,LARGE(INDEX(ISNUMBER(--MID(feed!D202,ROW($1:$25),1))*
ROW($1:$25),0),ROW($1:$25))+1,1)*10^ROW($1:$25)/10)</f>
        <v>151</v>
      </c>
      <c r="E503">
        <f>SUMPRODUCT(MID(0&amp;feed!E202,LARGE(INDEX(ISNUMBER(--MID(feed!E202,ROW($1:$25),1))*
ROW($1:$25),0),ROW($1:$25))+1,1)*10^ROW($1:$25)/10)</f>
        <v>15</v>
      </c>
      <c r="F503" t="str">
        <f>feed!F202</f>
        <v>Persian Gulf War surplus</v>
      </c>
      <c r="G503">
        <f>SUMPRODUCT(MID(0&amp;feed!G202,LARGE(INDEX(ISNUMBER(--MID(feed!G202,ROW($1:$25),1))*
ROW($1:$25),0),ROW($1:$25))+1,1)*10^ROW($1:$25)/10)</f>
        <v>9</v>
      </c>
      <c r="H503" t="str">
        <f>feed!H202</f>
        <v>Standard</v>
      </c>
      <c r="I503">
        <f>SUMPRODUCT(MID(0&amp;feed!I202,LARGE(INDEX(ISNUMBER(--MID(feed!I202,ROW($1:$25),1))*
ROW($1:$25),0),ROW($1:$25))+1,1)*10^ROW($1:$25)/10)</f>
        <v>54</v>
      </c>
      <c r="J503">
        <f>SUMPRODUCT(MID(0&amp;feed!L202,LARGE(INDEX(ISNUMBER(--MID(feed!L202,ROW($1:$25),1))*
ROW($1:$25),0),ROW($1:$25))+1,1)*10^ROW($1:$25)/10)</f>
        <v>7763</v>
      </c>
      <c r="K503">
        <f>SUMPRODUCT(MID(0&amp;feed!T202,LARGE(INDEX(ISNUMBER(--MID(feed!T202,ROW($1:$25),1))*
ROW($1:$25),0),ROW($1:$25))+1,1)*10^ROW($1:$25)/10)</f>
        <v>0</v>
      </c>
      <c r="L503" t="str">
        <f>feed!N202</f>
        <v>Arabia</v>
      </c>
      <c r="M503">
        <f>SUMPRODUCT(MID(0&amp;feed!U202,LARGE(INDEX(ISNUMBER(--MID(feed!U202,ROW($1:$25),1))*
ROW($1:$25),0),ROW($1:$25))+1,1)*10^ROW($1:$25)/10)</f>
        <v>0</v>
      </c>
      <c r="N503" t="str">
        <f>feed!O202</f>
        <v>Untapped</v>
      </c>
      <c r="O503" t="str">
        <f>feed!P202</f>
        <v>Very Powerful</v>
      </c>
      <c r="P503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72008</v>
      </c>
      <c r="Q503" s="5">
        <f>feed!V202</f>
        <v>0</v>
      </c>
      <c r="R503" t="str">
        <f>feed!S202</f>
        <v>http://blocgame.com/stats.php?id=57824</v>
      </c>
      <c r="S503" s="5" t="str">
        <f>feed!W202</f>
        <v>Good</v>
      </c>
    </row>
    <row r="504" spans="1:19" x14ac:dyDescent="0.25">
      <c r="A504" t="str">
        <f>feed!A207</f>
        <v>Latveria</v>
      </c>
      <c r="B504" t="str">
        <f>feed!B207</f>
        <v>Doom</v>
      </c>
      <c r="C504" t="str">
        <f>feed!K207</f>
        <v>The High Council</v>
      </c>
      <c r="D504">
        <f>SUMPRODUCT(MID(0&amp;feed!D207,LARGE(INDEX(ISNUMBER(--MID(feed!D207,ROW($1:$25),1))*
ROW($1:$25),0),ROW($1:$25))+1,1)*10^ROW($1:$25)/10)</f>
        <v>53</v>
      </c>
      <c r="E504">
        <f>SUMPRODUCT(MID(0&amp;feed!E207,LARGE(INDEX(ISNUMBER(--MID(feed!E207,ROW($1:$25),1))*
ROW($1:$25),0),ROW($1:$25))+1,1)*10^ROW($1:$25)/10)</f>
        <v>8</v>
      </c>
      <c r="F504" t="str">
        <f>feed!F207</f>
        <v>Vietnam War surplus</v>
      </c>
      <c r="G504">
        <f>SUMPRODUCT(MID(0&amp;feed!G207,LARGE(INDEX(ISNUMBER(--MID(feed!G207,ROW($1:$25),1))*
ROW($1:$25),0),ROW($1:$25))+1,1)*10^ROW($1:$25)/10)</f>
        <v>5</v>
      </c>
      <c r="H504" t="str">
        <f>feed!H207</f>
        <v>Elite</v>
      </c>
      <c r="I504">
        <f>SUMPRODUCT(MID(0&amp;feed!I207,LARGE(INDEX(ISNUMBER(--MID(feed!I207,ROW($1:$25),1))*
ROW($1:$25),0),ROW($1:$25))+1,1)*10^ROW($1:$25)/10)</f>
        <v>1</v>
      </c>
      <c r="J504">
        <f>SUMPRODUCT(MID(0&amp;feed!L207,LARGE(INDEX(ISNUMBER(--MID(feed!L207,ROW($1:$25),1))*
ROW($1:$25),0),ROW($1:$25))+1,1)*10^ROW($1:$25)/10)</f>
        <v>7754</v>
      </c>
      <c r="K504">
        <f>SUMPRODUCT(MID(0&amp;feed!T207,LARGE(INDEX(ISNUMBER(--MID(feed!T207,ROW($1:$25),1))*
ROW($1:$25),0),ROW($1:$25))+1,1)*10^ROW($1:$25)/10)</f>
        <v>0</v>
      </c>
      <c r="L504" t="str">
        <f>feed!N207</f>
        <v>Mesopotamia</v>
      </c>
      <c r="M504">
        <f>SUMPRODUCT(MID(0&amp;feed!U207,LARGE(INDEX(ISNUMBER(--MID(feed!U207,ROW($1:$25),1))*
ROW($1:$25),0),ROW($1:$25))+1,1)*10^ROW($1:$25)/10)</f>
        <v>0</v>
      </c>
      <c r="N504" t="str">
        <f>feed!O207</f>
        <v>Untapped</v>
      </c>
      <c r="O504" t="str">
        <f>feed!P207</f>
        <v>Mediocre</v>
      </c>
      <c r="P504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23591</v>
      </c>
      <c r="Q504" s="5">
        <f>feed!V207</f>
        <v>0</v>
      </c>
      <c r="R504" t="str">
        <f>feed!S207</f>
        <v>http://blocgame.com/stats.php?id=57009</v>
      </c>
      <c r="S504" s="5" t="str">
        <f>feed!W207</f>
        <v>Gandhi-like</v>
      </c>
    </row>
    <row r="505" spans="1:19" x14ac:dyDescent="0.25">
      <c r="A505" t="str">
        <f>feed!A204</f>
        <v>Pingaslavia</v>
      </c>
      <c r="B505" t="str">
        <f>feed!B204</f>
        <v>CowsRTasty</v>
      </c>
      <c r="C505" t="str">
        <f>feed!K204</f>
        <v>EUN</v>
      </c>
      <c r="D505">
        <f>SUMPRODUCT(MID(0&amp;feed!D204,LARGE(INDEX(ISNUMBER(--MID(feed!D204,ROW($1:$25),1))*
ROW($1:$25),0),ROW($1:$25))+1,1)*10^ROW($1:$25)/10)</f>
        <v>68</v>
      </c>
      <c r="E505">
        <f>SUMPRODUCT(MID(0&amp;feed!E204,LARGE(INDEX(ISNUMBER(--MID(feed!E204,ROW($1:$25),1))*
ROW($1:$25),0),ROW($1:$25))+1,1)*10^ROW($1:$25)/10)</f>
        <v>25</v>
      </c>
      <c r="F505" t="str">
        <f>feed!F204</f>
        <v>Persian Gulf War surplus</v>
      </c>
      <c r="G505">
        <f>SUMPRODUCT(MID(0&amp;feed!G204,LARGE(INDEX(ISNUMBER(--MID(feed!G204,ROW($1:$25),1))*
ROW($1:$25),0),ROW($1:$25))+1,1)*10^ROW($1:$25)/10)</f>
        <v>6</v>
      </c>
      <c r="H505" t="str">
        <f>feed!H204</f>
        <v>Elite</v>
      </c>
      <c r="I505">
        <f>SUMPRODUCT(MID(0&amp;feed!I204,LARGE(INDEX(ISNUMBER(--MID(feed!I204,ROW($1:$25),1))*
ROW($1:$25),0),ROW($1:$25))+1,1)*10^ROW($1:$25)/10)</f>
        <v>6</v>
      </c>
      <c r="J505">
        <f>SUMPRODUCT(MID(0&amp;feed!L204,LARGE(INDEX(ISNUMBER(--MID(feed!L204,ROW($1:$25),1))*
ROW($1:$25),0),ROW($1:$25))+1,1)*10^ROW($1:$25)/10)</f>
        <v>7724</v>
      </c>
      <c r="K505">
        <f>SUMPRODUCT(MID(0&amp;feed!T204,LARGE(INDEX(ISNUMBER(--MID(feed!T204,ROW($1:$25),1))*
ROW($1:$25),0),ROW($1:$25))+1,1)*10^ROW($1:$25)/10)</f>
        <v>0</v>
      </c>
      <c r="L505" t="str">
        <f>feed!N204</f>
        <v>Gran Colombia</v>
      </c>
      <c r="M505">
        <f>SUMPRODUCT(MID(0&amp;feed!U204,LARGE(INDEX(ISNUMBER(--MID(feed!U204,ROW($1:$25),1))*
ROW($1:$25),0),ROW($1:$25))+1,1)*10^ROW($1:$25)/10)</f>
        <v>0</v>
      </c>
      <c r="N505" t="str">
        <f>feed!O204</f>
        <v>Near Depletion</v>
      </c>
      <c r="O505" t="str">
        <f>feed!P204</f>
        <v>Large</v>
      </c>
      <c r="P505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39935</v>
      </c>
      <c r="Q505" s="5">
        <f>feed!V204</f>
        <v>0</v>
      </c>
      <c r="R505" t="str">
        <f>feed!S204</f>
        <v>http://blocgame.com/stats.php?id=6730</v>
      </c>
      <c r="S505" s="5" t="str">
        <f>feed!W204</f>
        <v>Questionable</v>
      </c>
    </row>
    <row r="506" spans="1:19" x14ac:dyDescent="0.25">
      <c r="A506" t="str">
        <f>feed!A205</f>
        <v>Fadjistan</v>
      </c>
      <c r="B506" t="str">
        <f>feed!B205</f>
        <v>Einar Wojak</v>
      </c>
      <c r="C506" t="str">
        <f>feed!K205</f>
        <v>Wreckage brothers</v>
      </c>
      <c r="D506">
        <f>SUMPRODUCT(MID(0&amp;feed!D205,LARGE(INDEX(ISNUMBER(--MID(feed!D205,ROW($1:$25),1))*
ROW($1:$25),0),ROW($1:$25))+1,1)*10^ROW($1:$25)/10)</f>
        <v>12</v>
      </c>
      <c r="E506">
        <f>SUMPRODUCT(MID(0&amp;feed!E205,LARGE(INDEX(ISNUMBER(--MID(feed!E205,ROW($1:$25),1))*
ROW($1:$25),0),ROW($1:$25))+1,1)*10^ROW($1:$25)/10)</f>
        <v>12</v>
      </c>
      <c r="F506" t="str">
        <f>feed!F205</f>
        <v>Almost Modern</v>
      </c>
      <c r="G506">
        <f>SUMPRODUCT(MID(0&amp;feed!G205,LARGE(INDEX(ISNUMBER(--MID(feed!G205,ROW($1:$25),1))*
ROW($1:$25),0),ROW($1:$25))+1,1)*10^ROW($1:$25)/10)</f>
        <v>4</v>
      </c>
      <c r="H506" t="str">
        <f>feed!H205</f>
        <v>Elite</v>
      </c>
      <c r="I506">
        <f>SUMPRODUCT(MID(0&amp;feed!I205,LARGE(INDEX(ISNUMBER(--MID(feed!I205,ROW($1:$25),1))*
ROW($1:$25),0),ROW($1:$25))+1,1)*10^ROW($1:$25)/10)</f>
        <v>7</v>
      </c>
      <c r="J506">
        <f>SUMPRODUCT(MID(0&amp;feed!L205,LARGE(INDEX(ISNUMBER(--MID(feed!L205,ROW($1:$25),1))*
ROW($1:$25),0),ROW($1:$25))+1,1)*10^ROW($1:$25)/10)</f>
        <v>7714</v>
      </c>
      <c r="K506">
        <f>SUMPRODUCT(MID(0&amp;feed!T205,LARGE(INDEX(ISNUMBER(--MID(feed!T205,ROW($1:$25),1))*
ROW($1:$25),0),ROW($1:$25))+1,1)*10^ROW($1:$25)/10)</f>
        <v>0</v>
      </c>
      <c r="L506" t="str">
        <f>feed!N205</f>
        <v>Mesopotamia</v>
      </c>
      <c r="M506">
        <f>SUMPRODUCT(MID(0&amp;feed!U205,LARGE(INDEX(ISNUMBER(--MID(feed!U205,ROW($1:$25),1))*
ROW($1:$25),0),ROW($1:$25))+1,1)*10^ROW($1:$25)/10)</f>
        <v>0</v>
      </c>
      <c r="N506">
        <f>feed!O205</f>
        <v>0</v>
      </c>
      <c r="O506" t="str">
        <f>feed!P205</f>
        <v>Powerful</v>
      </c>
      <c r="P506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12564</v>
      </c>
      <c r="Q506" s="5">
        <f>feed!V205</f>
        <v>0</v>
      </c>
      <c r="R506" t="str">
        <f>feed!S205</f>
        <v>http://blocgame.com/stats.php?id=55614</v>
      </c>
      <c r="S506" s="5" t="str">
        <f>feed!W205</f>
        <v>Gandhi-like</v>
      </c>
    </row>
    <row r="507" spans="1:19" x14ac:dyDescent="0.25">
      <c r="A507" t="str">
        <f>feed!A206</f>
        <v>Bubupooka</v>
      </c>
      <c r="B507" t="str">
        <f>feed!B206</f>
        <v>Princess Rahalia</v>
      </c>
      <c r="C507" t="str">
        <f>feed!K206</f>
        <v>Brotherhood of Zion</v>
      </c>
      <c r="D507">
        <f>SUMPRODUCT(MID(0&amp;feed!D206,LARGE(INDEX(ISNUMBER(--MID(feed!D206,ROW($1:$25),1))*
ROW($1:$25),0),ROW($1:$25))+1,1)*10^ROW($1:$25)/10)</f>
        <v>219</v>
      </c>
      <c r="E507">
        <f>SUMPRODUCT(MID(0&amp;feed!E206,LARGE(INDEX(ISNUMBER(--MID(feed!E206,ROW($1:$25),1))*
ROW($1:$25),0),ROW($1:$25))+1,1)*10^ROW($1:$25)/10)</f>
        <v>4</v>
      </c>
      <c r="F507" t="str">
        <f>feed!F206</f>
        <v>Advanced</v>
      </c>
      <c r="G507">
        <f>SUMPRODUCT(MID(0&amp;feed!G206,LARGE(INDEX(ISNUMBER(--MID(feed!G206,ROW($1:$25),1))*
ROW($1:$25),0),ROW($1:$25))+1,1)*10^ROW($1:$25)/10)</f>
        <v>8</v>
      </c>
      <c r="H507" t="str">
        <f>feed!H206</f>
        <v>Elite</v>
      </c>
      <c r="I507">
        <f>SUMPRODUCT(MID(0&amp;feed!I206,LARGE(INDEX(ISNUMBER(--MID(feed!I206,ROW($1:$25),1))*
ROW($1:$25),0),ROW($1:$25))+1,1)*10^ROW($1:$25)/10)</f>
        <v>17</v>
      </c>
      <c r="J507">
        <f>SUMPRODUCT(MID(0&amp;feed!L206,LARGE(INDEX(ISNUMBER(--MID(feed!L206,ROW($1:$25),1))*
ROW($1:$25),0),ROW($1:$25))+1,1)*10^ROW($1:$25)/10)</f>
        <v>7668</v>
      </c>
      <c r="K507">
        <f>SUMPRODUCT(MID(0&amp;feed!T206,LARGE(INDEX(ISNUMBER(--MID(feed!T206,ROW($1:$25),1))*
ROW($1:$25),0),ROW($1:$25))+1,1)*10^ROW($1:$25)/10)</f>
        <v>0</v>
      </c>
      <c r="L507" t="str">
        <f>feed!N206</f>
        <v>Southern Africa</v>
      </c>
      <c r="M507">
        <f>SUMPRODUCT(MID(0&amp;feed!U206,LARGE(INDEX(ISNUMBER(--MID(feed!U206,ROW($1:$25),1))*
ROW($1:$25),0),ROW($1:$25))+1,1)*10^ROW($1:$25)/10)</f>
        <v>0</v>
      </c>
      <c r="N507" t="str">
        <f>feed!O206</f>
        <v>Untapped</v>
      </c>
      <c r="O507" t="str">
        <f>feed!P206</f>
        <v>Very Powerful</v>
      </c>
      <c r="P507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62234</v>
      </c>
      <c r="Q507" s="5">
        <f>feed!V206</f>
        <v>0</v>
      </c>
      <c r="R507" t="str">
        <f>feed!S206</f>
        <v>http://blocgame.com/stats.php?id=44960</v>
      </c>
      <c r="S507" s="5" t="str">
        <f>feed!W206</f>
        <v>Gandhi-like</v>
      </c>
    </row>
    <row r="508" spans="1:19" x14ac:dyDescent="0.25">
      <c r="A508" t="str">
        <f>feed!A209</f>
        <v>Good Jobs</v>
      </c>
      <c r="B508" t="str">
        <f>feed!B209</f>
        <v>Mongoloid Manager</v>
      </c>
      <c r="C508" t="str">
        <f>feed!K209</f>
        <v>Brotherhood of Zion</v>
      </c>
      <c r="D508">
        <f>SUMPRODUCT(MID(0&amp;feed!D209,LARGE(INDEX(ISNUMBER(--MID(feed!D209,ROW($1:$25),1))*
ROW($1:$25),0),ROW($1:$25))+1,1)*10^ROW($1:$25)/10)</f>
        <v>199</v>
      </c>
      <c r="E508">
        <f>SUMPRODUCT(MID(0&amp;feed!E209,LARGE(INDEX(ISNUMBER(--MID(feed!E209,ROW($1:$25),1))*
ROW($1:$25),0),ROW($1:$25))+1,1)*10^ROW($1:$25)/10)</f>
        <v>11</v>
      </c>
      <c r="F508" t="str">
        <f>feed!F209</f>
        <v>Almost Modern</v>
      </c>
      <c r="G508">
        <f>SUMPRODUCT(MID(0&amp;feed!G209,LARGE(INDEX(ISNUMBER(--MID(feed!G209,ROW($1:$25),1))*
ROW($1:$25),0),ROW($1:$25))+1,1)*10^ROW($1:$25)/10)</f>
        <v>8</v>
      </c>
      <c r="H508" t="str">
        <f>feed!H209</f>
        <v>Elite</v>
      </c>
      <c r="I508">
        <f>SUMPRODUCT(MID(0&amp;feed!I209,LARGE(INDEX(ISNUMBER(--MID(feed!I209,ROW($1:$25),1))*
ROW($1:$25),0),ROW($1:$25))+1,1)*10^ROW($1:$25)/10)</f>
        <v>1</v>
      </c>
      <c r="J508">
        <f>SUMPRODUCT(MID(0&amp;feed!L209,LARGE(INDEX(ISNUMBER(--MID(feed!L209,ROW($1:$25),1))*
ROW($1:$25),0),ROW($1:$25))+1,1)*10^ROW($1:$25)/10)</f>
        <v>7575</v>
      </c>
      <c r="K508">
        <f>SUMPRODUCT(MID(0&amp;feed!T209,LARGE(INDEX(ISNUMBER(--MID(feed!T209,ROW($1:$25),1))*
ROW($1:$25),0),ROW($1:$25))+1,1)*10^ROW($1:$25)/10)</f>
        <v>0</v>
      </c>
      <c r="L508" t="str">
        <f>feed!N209</f>
        <v>Indochina</v>
      </c>
      <c r="M508">
        <f>SUMPRODUCT(MID(0&amp;feed!U209,LARGE(INDEX(ISNUMBER(--MID(feed!U209,ROW($1:$25),1))*
ROW($1:$25),0),ROW($1:$25))+1,1)*10^ROW($1:$25)/10)</f>
        <v>0</v>
      </c>
      <c r="N508" t="str">
        <f>feed!O209</f>
        <v>Untapped</v>
      </c>
      <c r="O508" t="str">
        <f>feed!P209</f>
        <v>Very Powerful</v>
      </c>
      <c r="P508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37481</v>
      </c>
      <c r="Q508" s="5">
        <f>feed!V209</f>
        <v>0</v>
      </c>
      <c r="R508" t="str">
        <f>feed!S209</f>
        <v>http://blocgame.com/stats.php?id=57865</v>
      </c>
      <c r="S508" s="5" t="str">
        <f>feed!W209</f>
        <v>Gandhi-like</v>
      </c>
    </row>
    <row r="509" spans="1:19" x14ac:dyDescent="0.25">
      <c r="A509" t="str">
        <f>feed!A208</f>
        <v>Banglakok</v>
      </c>
      <c r="B509" t="str">
        <f>feed!B208</f>
        <v>Maotin</v>
      </c>
      <c r="C509" t="str">
        <f>feed!K208</f>
        <v>BAMF</v>
      </c>
      <c r="D509">
        <f>SUMPRODUCT(MID(0&amp;feed!D208,LARGE(INDEX(ISNUMBER(--MID(feed!D208,ROW($1:$25),1))*
ROW($1:$25),0),ROW($1:$25))+1,1)*10^ROW($1:$25)/10)</f>
        <v>68</v>
      </c>
      <c r="E509">
        <f>SUMPRODUCT(MID(0&amp;feed!E208,LARGE(INDEX(ISNUMBER(--MID(feed!E208,ROW($1:$25),1))*
ROW($1:$25),0),ROW($1:$25))+1,1)*10^ROW($1:$25)/10)</f>
        <v>3</v>
      </c>
      <c r="F509" t="str">
        <f>feed!F208</f>
        <v>Korean War surplus</v>
      </c>
      <c r="G509">
        <f>SUMPRODUCT(MID(0&amp;feed!G208,LARGE(INDEX(ISNUMBER(--MID(feed!G208,ROW($1:$25),1))*
ROW($1:$25),0),ROW($1:$25))+1,1)*10^ROW($1:$25)/10)</f>
        <v>4</v>
      </c>
      <c r="H509" t="str">
        <f>feed!H208</f>
        <v>Elite</v>
      </c>
      <c r="I509">
        <f>SUMPRODUCT(MID(0&amp;feed!I208,LARGE(INDEX(ISNUMBER(--MID(feed!I208,ROW($1:$25),1))*
ROW($1:$25),0),ROW($1:$25))+1,1)*10^ROW($1:$25)/10)</f>
        <v>7</v>
      </c>
      <c r="J509">
        <f>SUMPRODUCT(MID(0&amp;feed!L208,LARGE(INDEX(ISNUMBER(--MID(feed!L208,ROW($1:$25),1))*
ROW($1:$25),0),ROW($1:$25))+1,1)*10^ROW($1:$25)/10)</f>
        <v>7566</v>
      </c>
      <c r="K509">
        <f>SUMPRODUCT(MID(0&amp;feed!T208,LARGE(INDEX(ISNUMBER(--MID(feed!T208,ROW($1:$25),1))*
ROW($1:$25),0),ROW($1:$25))+1,1)*10^ROW($1:$25)/10)</f>
        <v>0</v>
      </c>
      <c r="L509" t="str">
        <f>feed!N208</f>
        <v>Arabia</v>
      </c>
      <c r="M509">
        <f>SUMPRODUCT(MID(0&amp;feed!U208,LARGE(INDEX(ISNUMBER(--MID(feed!U208,ROW($1:$25),1))*
ROW($1:$25),0),ROW($1:$25))+1,1)*10^ROW($1:$25)/10)</f>
        <v>0</v>
      </c>
      <c r="N509" t="str">
        <f>feed!O208</f>
        <v>Untapped</v>
      </c>
      <c r="O509" t="str">
        <f>feed!P208</f>
        <v>Mediocre</v>
      </c>
      <c r="P509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22902</v>
      </c>
      <c r="Q509" s="5">
        <f>feed!V208</f>
        <v>0</v>
      </c>
      <c r="R509" t="str">
        <f>feed!S208</f>
        <v>http://blocgame.com/stats.php?id=58044</v>
      </c>
      <c r="S509" s="5" t="str">
        <f>feed!W208</f>
        <v>Gandhi-like</v>
      </c>
    </row>
    <row r="510" spans="1:19" x14ac:dyDescent="0.25">
      <c r="A510" t="str">
        <f>feed!A172</f>
        <v>Bahavian</v>
      </c>
      <c r="B510" t="str">
        <f>feed!B172</f>
        <v>Captain LoveDucks</v>
      </c>
      <c r="C510" t="str">
        <f>feed!K172</f>
        <v>Wreckage brothers</v>
      </c>
      <c r="D510">
        <f>SUMPRODUCT(MID(0&amp;feed!D172,LARGE(INDEX(ISNUMBER(--MID(feed!D172,ROW($1:$25),1))*
ROW($1:$25),0),ROW($1:$25))+1,1)*10^ROW($1:$25)/10)</f>
        <v>8</v>
      </c>
      <c r="E510">
        <f>SUMPRODUCT(MID(0&amp;feed!E172,LARGE(INDEX(ISNUMBER(--MID(feed!E172,ROW($1:$25),1))*
ROW($1:$25),0),ROW($1:$25))+1,1)*10^ROW($1:$25)/10)</f>
        <v>13</v>
      </c>
      <c r="F510" t="str">
        <f>feed!F172</f>
        <v>Almost Modern</v>
      </c>
      <c r="G510">
        <f>SUMPRODUCT(MID(0&amp;feed!G172,LARGE(INDEX(ISNUMBER(--MID(feed!G172,ROW($1:$25),1))*
ROW($1:$25),0),ROW($1:$25))+1,1)*10^ROW($1:$25)/10)</f>
        <v>7</v>
      </c>
      <c r="H510" t="str">
        <f>feed!H172</f>
        <v>Elite</v>
      </c>
      <c r="I510">
        <f>SUMPRODUCT(MID(0&amp;feed!I172,LARGE(INDEX(ISNUMBER(--MID(feed!I172,ROW($1:$25),1))*
ROW($1:$25),0),ROW($1:$25))+1,1)*10^ROW($1:$25)/10)</f>
        <v>70</v>
      </c>
      <c r="J510">
        <f>SUMPRODUCT(MID(0&amp;feed!L172,LARGE(INDEX(ISNUMBER(--MID(feed!L172,ROW($1:$25),1))*
ROW($1:$25),0),ROW($1:$25))+1,1)*10^ROW($1:$25)/10)</f>
        <v>7535</v>
      </c>
      <c r="K510">
        <f>SUMPRODUCT(MID(0&amp;feed!T172,LARGE(INDEX(ISNUMBER(--MID(feed!T172,ROW($1:$25),1))*
ROW($1:$25),0),ROW($1:$25))+1,1)*10^ROW($1:$25)/10)</f>
        <v>0</v>
      </c>
      <c r="L510" t="str">
        <f>feed!N172</f>
        <v>The Subcontinent</v>
      </c>
      <c r="M510">
        <f>SUMPRODUCT(MID(0&amp;feed!U172,LARGE(INDEX(ISNUMBER(--MID(feed!U172,ROW($1:$25),1))*
ROW($1:$25),0),ROW($1:$25))+1,1)*10^ROW($1:$25)/10)</f>
        <v>0</v>
      </c>
      <c r="N510" t="str">
        <f>feed!O172</f>
        <v>Untapped</v>
      </c>
      <c r="O510" t="str">
        <f>feed!P172</f>
        <v>Somewhat Large</v>
      </c>
      <c r="P510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56020</v>
      </c>
      <c r="Q510" s="5">
        <f>feed!V172</f>
        <v>0</v>
      </c>
      <c r="R510" t="str">
        <f>feed!S172</f>
        <v>http://blocgame.com/stats.php?id=54960</v>
      </c>
      <c r="S510" s="5" t="str">
        <f>feed!W172</f>
        <v>Good</v>
      </c>
    </row>
    <row r="511" spans="1:19" x14ac:dyDescent="0.25">
      <c r="A511" t="str">
        <f>feed!A211</f>
        <v>Chaouenne</v>
      </c>
      <c r="B511" t="str">
        <f>feed!B211</f>
        <v>pyrignis</v>
      </c>
      <c r="C511" t="str">
        <f>feed!K211</f>
        <v>The High Council</v>
      </c>
      <c r="D511">
        <f>SUMPRODUCT(MID(0&amp;feed!D211,LARGE(INDEX(ISNUMBER(--MID(feed!D211,ROW($1:$25),1))*
ROW($1:$25),0),ROW($1:$25))+1,1)*10^ROW($1:$25)/10)</f>
        <v>94</v>
      </c>
      <c r="E511">
        <f>SUMPRODUCT(MID(0&amp;feed!E211,LARGE(INDEX(ISNUMBER(--MID(feed!E211,ROW($1:$25),1))*
ROW($1:$25),0),ROW($1:$25))+1,1)*10^ROW($1:$25)/10)</f>
        <v>14</v>
      </c>
      <c r="F511" t="str">
        <f>feed!F211</f>
        <v>Almost Modern</v>
      </c>
      <c r="G511">
        <f>SUMPRODUCT(MID(0&amp;feed!G211,LARGE(INDEX(ISNUMBER(--MID(feed!G211,ROW($1:$25),1))*
ROW($1:$25),0),ROW($1:$25))+1,1)*10^ROW($1:$25)/10)</f>
        <v>4</v>
      </c>
      <c r="H511" t="str">
        <f>feed!H211</f>
        <v>Elite</v>
      </c>
      <c r="I511">
        <f>SUMPRODUCT(MID(0&amp;feed!I211,LARGE(INDEX(ISNUMBER(--MID(feed!I211,ROW($1:$25),1))*
ROW($1:$25),0),ROW($1:$25))+1,1)*10^ROW($1:$25)/10)</f>
        <v>3</v>
      </c>
      <c r="J511">
        <f>SUMPRODUCT(MID(0&amp;feed!L211,LARGE(INDEX(ISNUMBER(--MID(feed!L211,ROW($1:$25),1))*
ROW($1:$25),0),ROW($1:$25))+1,1)*10^ROW($1:$25)/10)</f>
        <v>7431</v>
      </c>
      <c r="K511">
        <f>SUMPRODUCT(MID(0&amp;feed!T211,LARGE(INDEX(ISNUMBER(--MID(feed!T211,ROW($1:$25),1))*
ROW($1:$25),0),ROW($1:$25))+1,1)*10^ROW($1:$25)/10)</f>
        <v>0</v>
      </c>
      <c r="L511" t="str">
        <f>feed!N211</f>
        <v>Atlas</v>
      </c>
      <c r="M511">
        <f>SUMPRODUCT(MID(0&amp;feed!U211,LARGE(INDEX(ISNUMBER(--MID(feed!U211,ROW($1:$25),1))*
ROW($1:$25),0),ROW($1:$25))+1,1)*10^ROW($1:$25)/10)</f>
        <v>0</v>
      </c>
      <c r="N511" t="str">
        <f>feed!O211</f>
        <v>Untapped</v>
      </c>
      <c r="O511" t="str">
        <f>feed!P211</f>
        <v>Very Powerful</v>
      </c>
      <c r="P5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13258</v>
      </c>
      <c r="Q511" s="5">
        <f>feed!V211</f>
        <v>0.05</v>
      </c>
      <c r="R511" t="str">
        <f>feed!S211</f>
        <v>http://blocgame.com/stats.php?id=42019</v>
      </c>
      <c r="S511" s="5" t="str">
        <f>feed!W211</f>
        <v>Gandhi-like</v>
      </c>
    </row>
    <row r="512" spans="1:19" x14ac:dyDescent="0.25">
      <c r="A512" t="str">
        <f>feed!A210</f>
        <v>Funs and Ammo</v>
      </c>
      <c r="B512" t="str">
        <f>feed!B210</f>
        <v>Ivan Ivanovsky</v>
      </c>
      <c r="C512" t="str">
        <f>feed!K210</f>
        <v>Wreckage brothers</v>
      </c>
      <c r="D512">
        <f>SUMPRODUCT(MID(0&amp;feed!D210,LARGE(INDEX(ISNUMBER(--MID(feed!D210,ROW($1:$25),1))*
ROW($1:$25),0),ROW($1:$25))+1,1)*10^ROW($1:$25)/10)</f>
        <v>165</v>
      </c>
      <c r="E512">
        <f>SUMPRODUCT(MID(0&amp;feed!E210,LARGE(INDEX(ISNUMBER(--MID(feed!E210,ROW($1:$25),1))*
ROW($1:$25),0),ROW($1:$25))+1,1)*10^ROW($1:$25)/10)</f>
        <v>11</v>
      </c>
      <c r="F512" t="str">
        <f>feed!F210</f>
        <v>Vietnam War surplus</v>
      </c>
      <c r="G512">
        <f>SUMPRODUCT(MID(0&amp;feed!G210,LARGE(INDEX(ISNUMBER(--MID(feed!G210,ROW($1:$25),1))*
ROW($1:$25),0),ROW($1:$25))+1,1)*10^ROW($1:$25)/10)</f>
        <v>4</v>
      </c>
      <c r="H512" t="str">
        <f>feed!H210</f>
        <v>Standard</v>
      </c>
      <c r="I512">
        <f>SUMPRODUCT(MID(0&amp;feed!I210,LARGE(INDEX(ISNUMBER(--MID(feed!I210,ROW($1:$25),1))*
ROW($1:$25),0),ROW($1:$25))+1,1)*10^ROW($1:$25)/10)</f>
        <v>82</v>
      </c>
      <c r="J512">
        <f>SUMPRODUCT(MID(0&amp;feed!L210,LARGE(INDEX(ISNUMBER(--MID(feed!L210,ROW($1:$25),1))*
ROW($1:$25),0),ROW($1:$25))+1,1)*10^ROW($1:$25)/10)</f>
        <v>7429</v>
      </c>
      <c r="K512">
        <f>SUMPRODUCT(MID(0&amp;feed!T210,LARGE(INDEX(ISNUMBER(--MID(feed!T210,ROW($1:$25),1))*
ROW($1:$25),0),ROW($1:$25))+1,1)*10^ROW($1:$25)/10)</f>
        <v>0</v>
      </c>
      <c r="L512" t="str">
        <f>feed!N210</f>
        <v>East Indies</v>
      </c>
      <c r="M512">
        <f>SUMPRODUCT(MID(0&amp;feed!U210,LARGE(INDEX(ISNUMBER(--MID(feed!U210,ROW($1:$25),1))*
ROW($1:$25),0),ROW($1:$25))+1,1)*10^ROW($1:$25)/10)</f>
        <v>0</v>
      </c>
      <c r="N512" t="str">
        <f>feed!O210</f>
        <v>Untapped</v>
      </c>
      <c r="O512" t="str">
        <f>feed!P210</f>
        <v>Very Powerful</v>
      </c>
      <c r="P512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18067</v>
      </c>
      <c r="Q512" s="5">
        <f>feed!V210</f>
        <v>0</v>
      </c>
      <c r="R512" t="str">
        <f>feed!S210</f>
        <v>http://blocgame.com/stats.php?id=55794</v>
      </c>
      <c r="S512" s="5" t="str">
        <f>feed!W210</f>
        <v>Gandhi-like</v>
      </c>
    </row>
    <row r="513" spans="1:19" x14ac:dyDescent="0.25">
      <c r="A513" t="str">
        <f>feed!A219</f>
        <v>Nueva Pilipinas</v>
      </c>
      <c r="B513" t="str">
        <f>feed!B219</f>
        <v>Angelo Manrique</v>
      </c>
      <c r="C513" t="str">
        <f>feed!K219</f>
        <v>Non-Aligned Movement</v>
      </c>
      <c r="D513">
        <f>SUMPRODUCT(MID(0&amp;feed!D219,LARGE(INDEX(ISNUMBER(--MID(feed!D219,ROW($1:$25),1))*
ROW($1:$25),0),ROW($1:$25))+1,1)*10^ROW($1:$25)/10)</f>
        <v>8</v>
      </c>
      <c r="E513">
        <f>SUMPRODUCT(MID(0&amp;feed!E219,LARGE(INDEX(ISNUMBER(--MID(feed!E219,ROW($1:$25),1))*
ROW($1:$25),0),ROW($1:$25))+1,1)*10^ROW($1:$25)/10)</f>
        <v>9</v>
      </c>
      <c r="F513" t="str">
        <f>feed!F219</f>
        <v>Almost Modern</v>
      </c>
      <c r="G513">
        <f>SUMPRODUCT(MID(0&amp;feed!G219,LARGE(INDEX(ISNUMBER(--MID(feed!G219,ROW($1:$25),1))*
ROW($1:$25),0),ROW($1:$25))+1,1)*10^ROW($1:$25)/10)</f>
        <v>3</v>
      </c>
      <c r="H513" t="str">
        <f>feed!H219</f>
        <v>Poor</v>
      </c>
      <c r="I513">
        <f>SUMPRODUCT(MID(0&amp;feed!I219,LARGE(INDEX(ISNUMBER(--MID(feed!I219,ROW($1:$25),1))*
ROW($1:$25),0),ROW($1:$25))+1,1)*10^ROW($1:$25)/10)</f>
        <v>148</v>
      </c>
      <c r="J513">
        <f>SUMPRODUCT(MID(0&amp;feed!L219,LARGE(INDEX(ISNUMBER(--MID(feed!L219,ROW($1:$25),1))*
ROW($1:$25),0),ROW($1:$25))+1,1)*10^ROW($1:$25)/10)</f>
        <v>7362</v>
      </c>
      <c r="K513">
        <f>SUMPRODUCT(MID(0&amp;feed!T219,LARGE(INDEX(ISNUMBER(--MID(feed!T219,ROW($1:$25),1))*
ROW($1:$25),0),ROW($1:$25))+1,1)*10^ROW($1:$25)/10)</f>
        <v>0</v>
      </c>
      <c r="L513" t="str">
        <f>feed!N219</f>
        <v>Pacific Rim</v>
      </c>
      <c r="M513">
        <f>SUMPRODUCT(MID(0&amp;feed!U219,LARGE(INDEX(ISNUMBER(--MID(feed!U219,ROW($1:$25),1))*
ROW($1:$25),0),ROW($1:$25))+1,1)*10^ROW($1:$25)/10)</f>
        <v>0</v>
      </c>
      <c r="N513" t="str">
        <f>feed!O219</f>
        <v>Untapped</v>
      </c>
      <c r="O513" t="str">
        <f>feed!P219</f>
        <v>Very Powerful</v>
      </c>
      <c r="P513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11549</v>
      </c>
      <c r="Q513" s="5">
        <f>feed!V219</f>
        <v>0</v>
      </c>
      <c r="R513" t="str">
        <f>feed!S219</f>
        <v>http://blocgame.com/stats.php?id=53008</v>
      </c>
      <c r="S513" s="5" t="str">
        <f>feed!W219</f>
        <v>Nice</v>
      </c>
    </row>
    <row r="514" spans="1:19" x14ac:dyDescent="0.25">
      <c r="A514" t="str">
        <f>feed!A215</f>
        <v>Shiba</v>
      </c>
      <c r="B514" t="str">
        <f>feed!B215</f>
        <v>Dogtown33</v>
      </c>
      <c r="C514" t="str">
        <f>feed!K215</f>
        <v>Inter/pol/</v>
      </c>
      <c r="D514">
        <f>SUMPRODUCT(MID(0&amp;feed!D215,LARGE(INDEX(ISNUMBER(--MID(feed!D215,ROW($1:$25),1))*
ROW($1:$25),0),ROW($1:$25))+1,1)*10^ROW($1:$25)/10)</f>
        <v>122</v>
      </c>
      <c r="E514">
        <f>SUMPRODUCT(MID(0&amp;feed!E215,LARGE(INDEX(ISNUMBER(--MID(feed!E215,ROW($1:$25),1))*
ROW($1:$25),0),ROW($1:$25))+1,1)*10^ROW($1:$25)/10)</f>
        <v>0</v>
      </c>
      <c r="F514" t="str">
        <f>feed!F215</f>
        <v>Almost Modern</v>
      </c>
      <c r="G514">
        <f>SUMPRODUCT(MID(0&amp;feed!G215,LARGE(INDEX(ISNUMBER(--MID(feed!G215,ROW($1:$25),1))*
ROW($1:$25),0),ROW($1:$25))+1,1)*10^ROW($1:$25)/10)</f>
        <v>7</v>
      </c>
      <c r="H514" t="str">
        <f>feed!H215</f>
        <v>Elite</v>
      </c>
      <c r="I514">
        <f>SUMPRODUCT(MID(0&amp;feed!I215,LARGE(INDEX(ISNUMBER(--MID(feed!I215,ROW($1:$25),1))*
ROW($1:$25),0),ROW($1:$25))+1,1)*10^ROW($1:$25)/10)</f>
        <v>0</v>
      </c>
      <c r="J514">
        <f>SUMPRODUCT(MID(0&amp;feed!L215,LARGE(INDEX(ISNUMBER(--MID(feed!L215,ROW($1:$25),1))*
ROW($1:$25),0),ROW($1:$25))+1,1)*10^ROW($1:$25)/10)</f>
        <v>7331</v>
      </c>
      <c r="K514">
        <f>SUMPRODUCT(MID(0&amp;feed!T215,LARGE(INDEX(ISNUMBER(--MID(feed!T215,ROW($1:$25),1))*
ROW($1:$25),0),ROW($1:$25))+1,1)*10^ROW($1:$25)/10)</f>
        <v>0</v>
      </c>
      <c r="L514" t="str">
        <f>feed!N215</f>
        <v>Pacific Rim</v>
      </c>
      <c r="M514">
        <f>SUMPRODUCT(MID(0&amp;feed!U215,LARGE(INDEX(ISNUMBER(--MID(feed!U215,ROW($1:$25),1))*
ROW($1:$25),0),ROW($1:$25))+1,1)*10^ROW($1:$25)/10)</f>
        <v>0</v>
      </c>
      <c r="N514" t="str">
        <f>feed!O215</f>
        <v>Plentiful</v>
      </c>
      <c r="O514" t="str">
        <f>feed!P215</f>
        <v>Large</v>
      </c>
      <c r="P514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50639</v>
      </c>
      <c r="Q514" s="5">
        <f>feed!V215</f>
        <v>0</v>
      </c>
      <c r="R514" t="str">
        <f>feed!S215</f>
        <v>http://blocgame.com/stats.php?id=56250</v>
      </c>
      <c r="S514" s="5" t="str">
        <f>feed!W215</f>
        <v>Nice</v>
      </c>
    </row>
    <row r="515" spans="1:19" x14ac:dyDescent="0.25">
      <c r="A515" t="str">
        <f>feed!A214</f>
        <v>Marslavia</v>
      </c>
      <c r="B515" t="str">
        <f>feed!B214</f>
        <v>Surveyvon</v>
      </c>
      <c r="C515" t="str">
        <f>feed!K214</f>
        <v>BAMF</v>
      </c>
      <c r="D515">
        <f>SUMPRODUCT(MID(0&amp;feed!D214,LARGE(INDEX(ISNUMBER(--MID(feed!D214,ROW($1:$25),1))*
ROW($1:$25),0),ROW($1:$25))+1,1)*10^ROW($1:$25)/10)</f>
        <v>151</v>
      </c>
      <c r="E515">
        <f>SUMPRODUCT(MID(0&amp;feed!E214,LARGE(INDEX(ISNUMBER(--MID(feed!E214,ROW($1:$25),1))*
ROW($1:$25),0),ROW($1:$25))+1,1)*10^ROW($1:$25)/10)</f>
        <v>0</v>
      </c>
      <c r="F515" t="str">
        <f>feed!F214</f>
        <v>Vietnam War surplus</v>
      </c>
      <c r="G515">
        <f>SUMPRODUCT(MID(0&amp;feed!G214,LARGE(INDEX(ISNUMBER(--MID(feed!G214,ROW($1:$25),1))*
ROW($1:$25),0),ROW($1:$25))+1,1)*10^ROW($1:$25)/10)</f>
        <v>5</v>
      </c>
      <c r="H515" t="str">
        <f>feed!H214</f>
        <v>Good</v>
      </c>
      <c r="I515">
        <f>SUMPRODUCT(MID(0&amp;feed!I214,LARGE(INDEX(ISNUMBER(--MID(feed!I214,ROW($1:$25),1))*
ROW($1:$25),0),ROW($1:$25))+1,1)*10^ROW($1:$25)/10)</f>
        <v>134</v>
      </c>
      <c r="J515">
        <f>SUMPRODUCT(MID(0&amp;feed!L214,LARGE(INDEX(ISNUMBER(--MID(feed!L214,ROW($1:$25),1))*
ROW($1:$25),0),ROW($1:$25))+1,1)*10^ROW($1:$25)/10)</f>
        <v>7321</v>
      </c>
      <c r="K515">
        <f>SUMPRODUCT(MID(0&amp;feed!T214,LARGE(INDEX(ISNUMBER(--MID(feed!T214,ROW($1:$25),1))*
ROW($1:$25),0),ROW($1:$25))+1,1)*10^ROW($1:$25)/10)</f>
        <v>0</v>
      </c>
      <c r="L515" t="str">
        <f>feed!N214</f>
        <v>West Africa</v>
      </c>
      <c r="M515">
        <f>SUMPRODUCT(MID(0&amp;feed!U214,LARGE(INDEX(ISNUMBER(--MID(feed!U214,ROW($1:$25),1))*
ROW($1:$25),0),ROW($1:$25))+1,1)*10^ROW($1:$25)/10)</f>
        <v>0</v>
      </c>
      <c r="N515" t="str">
        <f>feed!O214</f>
        <v>Untapped</v>
      </c>
      <c r="O515" t="str">
        <f>feed!P214</f>
        <v>Very Powerful</v>
      </c>
      <c r="P515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15249</v>
      </c>
      <c r="Q515" s="5">
        <f>feed!V214</f>
        <v>0</v>
      </c>
      <c r="R515" t="str">
        <f>feed!S214</f>
        <v>http://blocgame.com/stats.php?id=56758</v>
      </c>
      <c r="S515" s="5" t="str">
        <f>feed!W214</f>
        <v>Gandhi-like</v>
      </c>
    </row>
    <row r="516" spans="1:19" x14ac:dyDescent="0.25">
      <c r="A516" t="str">
        <f>feed!A216</f>
        <v>Pegasus</v>
      </c>
      <c r="B516" t="str">
        <f>feed!B216</f>
        <v>hoy18883</v>
      </c>
      <c r="C516" t="str">
        <f>feed!K216</f>
        <v>Wreckage brothers</v>
      </c>
      <c r="D516">
        <f>SUMPRODUCT(MID(0&amp;feed!D216,LARGE(INDEX(ISNUMBER(--MID(feed!D216,ROW($1:$25),1))*
ROW($1:$25),0),ROW($1:$25))+1,1)*10^ROW($1:$25)/10)</f>
        <v>73</v>
      </c>
      <c r="E516">
        <f>SUMPRODUCT(MID(0&amp;feed!E216,LARGE(INDEX(ISNUMBER(--MID(feed!E216,ROW($1:$25),1))*
ROW($1:$25),0),ROW($1:$25))+1,1)*10^ROW($1:$25)/10)</f>
        <v>4</v>
      </c>
      <c r="F516" t="str">
        <f>feed!F216</f>
        <v>Korean War surplus</v>
      </c>
      <c r="G516">
        <f>SUMPRODUCT(MID(0&amp;feed!G216,LARGE(INDEX(ISNUMBER(--MID(feed!G216,ROW($1:$25),1))*
ROW($1:$25),0),ROW($1:$25))+1,1)*10^ROW($1:$25)/10)</f>
        <v>2</v>
      </c>
      <c r="H516" t="str">
        <f>feed!H216</f>
        <v>Good</v>
      </c>
      <c r="I516">
        <f>SUMPRODUCT(MID(0&amp;feed!I216,LARGE(INDEX(ISNUMBER(--MID(feed!I216,ROW($1:$25),1))*
ROW($1:$25),0),ROW($1:$25))+1,1)*10^ROW($1:$25)/10)</f>
        <v>125</v>
      </c>
      <c r="J516">
        <f>SUMPRODUCT(MID(0&amp;feed!L216,LARGE(INDEX(ISNUMBER(--MID(feed!L216,ROW($1:$25),1))*
ROW($1:$25),0),ROW($1:$25))+1,1)*10^ROW($1:$25)/10)</f>
        <v>7288</v>
      </c>
      <c r="K516">
        <f>SUMPRODUCT(MID(0&amp;feed!T216,LARGE(INDEX(ISNUMBER(--MID(feed!T216,ROW($1:$25),1))*
ROW($1:$25),0),ROW($1:$25))+1,1)*10^ROW($1:$25)/10)</f>
        <v>0</v>
      </c>
      <c r="L516" t="str">
        <f>feed!N216</f>
        <v>Arabia</v>
      </c>
      <c r="M516">
        <f>SUMPRODUCT(MID(0&amp;feed!U216,LARGE(INDEX(ISNUMBER(--MID(feed!U216,ROW($1:$25),1))*
ROW($1:$25),0),ROW($1:$25))+1,1)*10^ROW($1:$25)/10)</f>
        <v>0</v>
      </c>
      <c r="N516" t="str">
        <f>feed!O216</f>
        <v>Untapped</v>
      </c>
      <c r="O516" t="str">
        <f>feed!P216</f>
        <v>Large</v>
      </c>
      <c r="P5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7101</v>
      </c>
      <c r="Q516" s="5">
        <f>feed!V216</f>
        <v>0</v>
      </c>
      <c r="R516" t="str">
        <f>feed!S216</f>
        <v>http://blocgame.com/stats.php?id=57829</v>
      </c>
      <c r="S516" s="5" t="str">
        <f>feed!W216</f>
        <v>Gandhi-like</v>
      </c>
    </row>
    <row r="517" spans="1:19" x14ac:dyDescent="0.25">
      <c r="A517" t="str">
        <f>feed!A220</f>
        <v>Burlmenia</v>
      </c>
      <c r="B517" t="str">
        <f>feed!B220</f>
        <v>Nathan Barlow</v>
      </c>
      <c r="C517" t="str">
        <f>feed!K220</f>
        <v>Non-Aligned Movement</v>
      </c>
      <c r="D517">
        <f>SUMPRODUCT(MID(0&amp;feed!D220,LARGE(INDEX(ISNUMBER(--MID(feed!D220,ROW($1:$25),1))*
ROW($1:$25),0),ROW($1:$25))+1,1)*10^ROW($1:$25)/10)</f>
        <v>62</v>
      </c>
      <c r="E517">
        <f>SUMPRODUCT(MID(0&amp;feed!E220,LARGE(INDEX(ISNUMBER(--MID(feed!E220,ROW($1:$25),1))*
ROW($1:$25),0),ROW($1:$25))+1,1)*10^ROW($1:$25)/10)</f>
        <v>13</v>
      </c>
      <c r="F517" t="str">
        <f>feed!F220</f>
        <v>Vietnam War surplus</v>
      </c>
      <c r="G517">
        <f>SUMPRODUCT(MID(0&amp;feed!G220,LARGE(INDEX(ISNUMBER(--MID(feed!G220,ROW($1:$25),1))*
ROW($1:$25),0),ROW($1:$25))+1,1)*10^ROW($1:$25)/10)</f>
        <v>6</v>
      </c>
      <c r="H517" t="str">
        <f>feed!H220</f>
        <v>Elite</v>
      </c>
      <c r="I517">
        <f>SUMPRODUCT(MID(0&amp;feed!I220,LARGE(INDEX(ISNUMBER(--MID(feed!I220,ROW($1:$25),1))*
ROW($1:$25),0),ROW($1:$25))+1,1)*10^ROW($1:$25)/10)</f>
        <v>8</v>
      </c>
      <c r="J517">
        <f>SUMPRODUCT(MID(0&amp;feed!L220,LARGE(INDEX(ISNUMBER(--MID(feed!L220,ROW($1:$25),1))*
ROW($1:$25),0),ROW($1:$25))+1,1)*10^ROW($1:$25)/10)</f>
        <v>7203</v>
      </c>
      <c r="K517">
        <f>SUMPRODUCT(MID(0&amp;feed!T220,LARGE(INDEX(ISNUMBER(--MID(feed!T220,ROW($1:$25),1))*
ROW($1:$25),0),ROW($1:$25))+1,1)*10^ROW($1:$25)/10)</f>
        <v>0</v>
      </c>
      <c r="L517" t="str">
        <f>feed!N220</f>
        <v>Amazonia</v>
      </c>
      <c r="M517">
        <f>SUMPRODUCT(MID(0&amp;feed!U220,LARGE(INDEX(ISNUMBER(--MID(feed!U220,ROW($1:$25),1))*
ROW($1:$25),0),ROW($1:$25))+1,1)*10^ROW($1:$25)/10)</f>
        <v>0</v>
      </c>
      <c r="N517" t="str">
        <f>feed!O220</f>
        <v>Near Depletion</v>
      </c>
      <c r="O517" t="str">
        <f>feed!P220</f>
        <v>Very Powerful</v>
      </c>
      <c r="P517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26021</v>
      </c>
      <c r="Q517" s="5">
        <f>feed!V220</f>
        <v>0</v>
      </c>
      <c r="R517" t="str">
        <f>feed!S220</f>
        <v>http://blocgame.com/stats.php?id=57957</v>
      </c>
      <c r="S517" s="5" t="str">
        <f>feed!W220</f>
        <v>Gandhi-like</v>
      </c>
    </row>
    <row r="518" spans="1:19" x14ac:dyDescent="0.25">
      <c r="A518" t="str">
        <f>feed!A218</f>
        <v>Sqynet</v>
      </c>
      <c r="B518" t="str">
        <f>feed!B218</f>
        <v>robosax</v>
      </c>
      <c r="C518" t="str">
        <f>feed!K218</f>
        <v>Brotherhood of Zion</v>
      </c>
      <c r="D518">
        <f>SUMPRODUCT(MID(0&amp;feed!D218,LARGE(INDEX(ISNUMBER(--MID(feed!D218,ROW($1:$25),1))*
ROW($1:$25),0),ROW($1:$25))+1,1)*10^ROW($1:$25)/10)</f>
        <v>239</v>
      </c>
      <c r="E518">
        <f>SUMPRODUCT(MID(0&amp;feed!E218,LARGE(INDEX(ISNUMBER(--MID(feed!E218,ROW($1:$25),1))*
ROW($1:$25),0),ROW($1:$25))+1,1)*10^ROW($1:$25)/10)</f>
        <v>4</v>
      </c>
      <c r="F518" t="str">
        <f>feed!F218</f>
        <v>Advanced</v>
      </c>
      <c r="G518">
        <f>SUMPRODUCT(MID(0&amp;feed!G218,LARGE(INDEX(ISNUMBER(--MID(feed!G218,ROW($1:$25),1))*
ROW($1:$25),0),ROW($1:$25))+1,1)*10^ROW($1:$25)/10)</f>
        <v>8</v>
      </c>
      <c r="H518" t="str">
        <f>feed!H218</f>
        <v>Good</v>
      </c>
      <c r="I518">
        <f>SUMPRODUCT(MID(0&amp;feed!I218,LARGE(INDEX(ISNUMBER(--MID(feed!I218,ROW($1:$25),1))*
ROW($1:$25),0),ROW($1:$25))+1,1)*10^ROW($1:$25)/10)</f>
        <v>0</v>
      </c>
      <c r="J518">
        <f>SUMPRODUCT(MID(0&amp;feed!L218,LARGE(INDEX(ISNUMBER(--MID(feed!L218,ROW($1:$25),1))*
ROW($1:$25),0),ROW($1:$25))+1,1)*10^ROW($1:$25)/10)</f>
        <v>7077</v>
      </c>
      <c r="K518">
        <f>SUMPRODUCT(MID(0&amp;feed!T218,LARGE(INDEX(ISNUMBER(--MID(feed!T218,ROW($1:$25),1))*
ROW($1:$25),0),ROW($1:$25))+1,1)*10^ROW($1:$25)/10)</f>
        <v>0</v>
      </c>
      <c r="L518" t="str">
        <f>feed!N218</f>
        <v>Southern Africa</v>
      </c>
      <c r="M518">
        <f>SUMPRODUCT(MID(0&amp;feed!U218,LARGE(INDEX(ISNUMBER(--MID(feed!U218,ROW($1:$25),1))*
ROW($1:$25),0),ROW($1:$25))+1,1)*10^ROW($1:$25)/10)</f>
        <v>57</v>
      </c>
      <c r="N518" t="str">
        <f>feed!O218</f>
        <v>Untapped</v>
      </c>
      <c r="O518" t="str">
        <f>feed!P218</f>
        <v>Very Powerful</v>
      </c>
      <c r="P5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98507</v>
      </c>
      <c r="Q518" s="5">
        <f>feed!V218</f>
        <v>0</v>
      </c>
      <c r="R518" t="str">
        <f>feed!S218</f>
        <v>http://blocgame.com/stats.php?id=52255</v>
      </c>
      <c r="S518" s="5" t="str">
        <f>feed!W218</f>
        <v>Gandhi-like</v>
      </c>
    </row>
    <row r="519" spans="1:19" x14ac:dyDescent="0.25">
      <c r="A519" t="str">
        <f>feed!A222</f>
        <v>BerkeVille</v>
      </c>
      <c r="B519" t="str">
        <f>feed!B222</f>
        <v>VintageTanker</v>
      </c>
      <c r="C519" t="str">
        <f>feed!K222</f>
        <v>Brotherhood of Zion</v>
      </c>
      <c r="D519">
        <f>SUMPRODUCT(MID(0&amp;feed!D222,LARGE(INDEX(ISNUMBER(--MID(feed!D222,ROW($1:$25),1))*
ROW($1:$25),0),ROW($1:$25))+1,1)*10^ROW($1:$25)/10)</f>
        <v>64</v>
      </c>
      <c r="E519">
        <f>SUMPRODUCT(MID(0&amp;feed!E222,LARGE(INDEX(ISNUMBER(--MID(feed!E222,ROW($1:$25),1))*
ROW($1:$25),0),ROW($1:$25))+1,1)*10^ROW($1:$25)/10)</f>
        <v>3</v>
      </c>
      <c r="F519" t="str">
        <f>feed!F222</f>
        <v>Second World War surplus</v>
      </c>
      <c r="G519">
        <f>SUMPRODUCT(MID(0&amp;feed!G222,LARGE(INDEX(ISNUMBER(--MID(feed!G222,ROW($1:$25),1))*
ROW($1:$25),0),ROW($1:$25))+1,1)*10^ROW($1:$25)/10)</f>
        <v>4</v>
      </c>
      <c r="H519" t="str">
        <f>feed!H222</f>
        <v>Elite</v>
      </c>
      <c r="I519">
        <f>SUMPRODUCT(MID(0&amp;feed!I222,LARGE(INDEX(ISNUMBER(--MID(feed!I222,ROW($1:$25),1))*
ROW($1:$25),0),ROW($1:$25))+1,1)*10^ROW($1:$25)/10)</f>
        <v>4</v>
      </c>
      <c r="J519">
        <f>SUMPRODUCT(MID(0&amp;feed!L222,LARGE(INDEX(ISNUMBER(--MID(feed!L222,ROW($1:$25),1))*
ROW($1:$25),0),ROW($1:$25))+1,1)*10^ROW($1:$25)/10)</f>
        <v>7068</v>
      </c>
      <c r="K519">
        <f>SUMPRODUCT(MID(0&amp;feed!T222,LARGE(INDEX(ISNUMBER(--MID(feed!T222,ROW($1:$25),1))*
ROW($1:$25),0),ROW($1:$25))+1,1)*10^ROW($1:$25)/10)</f>
        <v>0</v>
      </c>
      <c r="L519" t="str">
        <f>feed!N222</f>
        <v>Southern Africa</v>
      </c>
      <c r="M519">
        <f>SUMPRODUCT(MID(0&amp;feed!U222,LARGE(INDEX(ISNUMBER(--MID(feed!U222,ROW($1:$25),1))*
ROW($1:$25),0),ROW($1:$25))+1,1)*10^ROW($1:$25)/10)</f>
        <v>0</v>
      </c>
      <c r="N519">
        <f>feed!O222</f>
        <v>0</v>
      </c>
      <c r="O519" t="str">
        <f>feed!P222</f>
        <v>Somewhat Large</v>
      </c>
      <c r="P519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41264</v>
      </c>
      <c r="Q519" s="5">
        <f>feed!V222</f>
        <v>0</v>
      </c>
      <c r="R519" t="str">
        <f>feed!S222</f>
        <v>http://blocgame.com/stats.php?id=59187</v>
      </c>
      <c r="S519" s="5" t="str">
        <f>feed!W222</f>
        <v>Gandhi-like</v>
      </c>
    </row>
    <row r="520" spans="1:19" x14ac:dyDescent="0.25">
      <c r="A520" t="str">
        <f>feed!A224</f>
        <v>Texastan</v>
      </c>
      <c r="B520" t="str">
        <f>feed!B224</f>
        <v>Rebel Lord</v>
      </c>
      <c r="C520" t="str">
        <f>feed!K224</f>
        <v>Inter/pol/</v>
      </c>
      <c r="D520">
        <f>SUMPRODUCT(MID(0&amp;feed!D224,LARGE(INDEX(ISNUMBER(--MID(feed!D224,ROW($1:$25),1))*
ROW($1:$25),0),ROW($1:$25))+1,1)*10^ROW($1:$25)/10)</f>
        <v>7</v>
      </c>
      <c r="E520">
        <f>SUMPRODUCT(MID(0&amp;feed!E224,LARGE(INDEX(ISNUMBER(--MID(feed!E224,ROW($1:$25),1))*
ROW($1:$25),0),ROW($1:$25))+1,1)*10^ROW($1:$25)/10)</f>
        <v>6</v>
      </c>
      <c r="F520" t="str">
        <f>feed!F224</f>
        <v>Vietnam War surplus</v>
      </c>
      <c r="G520">
        <f>SUMPRODUCT(MID(0&amp;feed!G224,LARGE(INDEX(ISNUMBER(--MID(feed!G224,ROW($1:$25),1))*
ROW($1:$25),0),ROW($1:$25))+1,1)*10^ROW($1:$25)/10)</f>
        <v>4</v>
      </c>
      <c r="H520" t="str">
        <f>feed!H224</f>
        <v>Good</v>
      </c>
      <c r="I520">
        <f>SUMPRODUCT(MID(0&amp;feed!I224,LARGE(INDEX(ISNUMBER(--MID(feed!I224,ROW($1:$25),1))*
ROW($1:$25),0),ROW($1:$25))+1,1)*10^ROW($1:$25)/10)</f>
        <v>64</v>
      </c>
      <c r="J520">
        <f>SUMPRODUCT(MID(0&amp;feed!L224,LARGE(INDEX(ISNUMBER(--MID(feed!L224,ROW($1:$25),1))*
ROW($1:$25),0),ROW($1:$25))+1,1)*10^ROW($1:$25)/10)</f>
        <v>7005</v>
      </c>
      <c r="K520">
        <f>SUMPRODUCT(MID(0&amp;feed!T224,LARGE(INDEX(ISNUMBER(--MID(feed!T224,ROW($1:$25),1))*
ROW($1:$25),0),ROW($1:$25))+1,1)*10^ROW($1:$25)/10)</f>
        <v>0</v>
      </c>
      <c r="L520" t="str">
        <f>feed!N224</f>
        <v>Mesopotamia</v>
      </c>
      <c r="M520">
        <f>SUMPRODUCT(MID(0&amp;feed!U224,LARGE(INDEX(ISNUMBER(--MID(feed!U224,ROW($1:$25),1))*
ROW($1:$25),0),ROW($1:$25))+1,1)*10^ROW($1:$25)/10)</f>
        <v>0</v>
      </c>
      <c r="N520" t="str">
        <f>feed!O224</f>
        <v>Untapped</v>
      </c>
      <c r="O520" t="str">
        <f>feed!P224</f>
        <v>Very Powerful</v>
      </c>
      <c r="P520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15569</v>
      </c>
      <c r="Q520" s="5">
        <f>feed!V224</f>
        <v>0</v>
      </c>
      <c r="R520" t="str">
        <f>feed!S224</f>
        <v>http://blocgame.com/stats.php?id=58149</v>
      </c>
      <c r="S520" s="5" t="str">
        <f>feed!W224</f>
        <v>Questionable</v>
      </c>
    </row>
    <row r="521" spans="1:19" x14ac:dyDescent="0.25">
      <c r="A521" t="str">
        <f>feed!A226</f>
        <v>Tendo</v>
      </c>
      <c r="B521" t="str">
        <f>feed!B226</f>
        <v>Takehiro</v>
      </c>
      <c r="C521" t="str">
        <f>feed!K226</f>
        <v>Non-Aligned Movement</v>
      </c>
      <c r="D521">
        <f>SUMPRODUCT(MID(0&amp;feed!D226,LARGE(INDEX(ISNUMBER(--MID(feed!D226,ROW($1:$25),1))*
ROW($1:$25),0),ROW($1:$25))+1,1)*10^ROW($1:$25)/10)</f>
        <v>99</v>
      </c>
      <c r="E521">
        <f>SUMPRODUCT(MID(0&amp;feed!E226,LARGE(INDEX(ISNUMBER(--MID(feed!E226,ROW($1:$25),1))*
ROW($1:$25),0),ROW($1:$25))+1,1)*10^ROW($1:$25)/10)</f>
        <v>8</v>
      </c>
      <c r="F521" t="str">
        <f>feed!F226</f>
        <v>Korean War surplus</v>
      </c>
      <c r="G521">
        <f>SUMPRODUCT(MID(0&amp;feed!G226,LARGE(INDEX(ISNUMBER(--MID(feed!G226,ROW($1:$25),1))*
ROW($1:$25),0),ROW($1:$25))+1,1)*10^ROW($1:$25)/10)</f>
        <v>4</v>
      </c>
      <c r="H521" t="str">
        <f>feed!H226</f>
        <v>Standard</v>
      </c>
      <c r="I521">
        <f>SUMPRODUCT(MID(0&amp;feed!I226,LARGE(INDEX(ISNUMBER(--MID(feed!I226,ROW($1:$25),1))*
ROW($1:$25),0),ROW($1:$25))+1,1)*10^ROW($1:$25)/10)</f>
        <v>2</v>
      </c>
      <c r="J521">
        <f>SUMPRODUCT(MID(0&amp;feed!L226,LARGE(INDEX(ISNUMBER(--MID(feed!L226,ROW($1:$25),1))*
ROW($1:$25),0),ROW($1:$25))+1,1)*10^ROW($1:$25)/10)</f>
        <v>6952</v>
      </c>
      <c r="K521">
        <f>SUMPRODUCT(MID(0&amp;feed!T226,LARGE(INDEX(ISNUMBER(--MID(feed!T226,ROW($1:$25),1))*
ROW($1:$25),0),ROW($1:$25))+1,1)*10^ROW($1:$25)/10)</f>
        <v>0</v>
      </c>
      <c r="L521" t="str">
        <f>feed!N226</f>
        <v>Indochina</v>
      </c>
      <c r="M521">
        <f>SUMPRODUCT(MID(0&amp;feed!U226,LARGE(INDEX(ISNUMBER(--MID(feed!U226,ROW($1:$25),1))*
ROW($1:$25),0),ROW($1:$25))+1,1)*10^ROW($1:$25)/10)</f>
        <v>0</v>
      </c>
      <c r="N521" t="str">
        <f>feed!O226</f>
        <v>Untapped</v>
      </c>
      <c r="O521" t="str">
        <f>feed!P226</f>
        <v>Powerful</v>
      </c>
      <c r="P521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19901</v>
      </c>
      <c r="Q521" s="5">
        <f>feed!V226</f>
        <v>0</v>
      </c>
      <c r="R521" t="str">
        <f>feed!S226</f>
        <v>http://blocgame.com/stats.php?id=58802</v>
      </c>
      <c r="S521" s="5" t="str">
        <f>feed!W226</f>
        <v>Gandhi-like</v>
      </c>
    </row>
    <row r="522" spans="1:19" x14ac:dyDescent="0.25">
      <c r="A522" t="str">
        <f>feed!A223</f>
        <v>Imaginary Land</v>
      </c>
      <c r="B522" t="str">
        <f>feed!B223</f>
        <v>Chet Manly</v>
      </c>
      <c r="C522" t="str">
        <f>feed!K223</f>
        <v>The High Council</v>
      </c>
      <c r="D522">
        <f>SUMPRODUCT(MID(0&amp;feed!D223,LARGE(INDEX(ISNUMBER(--MID(feed!D223,ROW($1:$25),1))*
ROW($1:$25),0),ROW($1:$25))+1,1)*10^ROW($1:$25)/10)</f>
        <v>127</v>
      </c>
      <c r="E522">
        <f>SUMPRODUCT(MID(0&amp;feed!E223,LARGE(INDEX(ISNUMBER(--MID(feed!E223,ROW($1:$25),1))*
ROW($1:$25),0),ROW($1:$25))+1,1)*10^ROW($1:$25)/10)</f>
        <v>14</v>
      </c>
      <c r="F522" t="str">
        <f>feed!F223</f>
        <v>Korean War surplus</v>
      </c>
      <c r="G522">
        <f>SUMPRODUCT(MID(0&amp;feed!G223,LARGE(INDEX(ISNUMBER(--MID(feed!G223,ROW($1:$25),1))*
ROW($1:$25),0),ROW($1:$25))+1,1)*10^ROW($1:$25)/10)</f>
        <v>5</v>
      </c>
      <c r="H522" t="str">
        <f>feed!H223</f>
        <v>Elite</v>
      </c>
      <c r="I522">
        <f>SUMPRODUCT(MID(0&amp;feed!I223,LARGE(INDEX(ISNUMBER(--MID(feed!I223,ROW($1:$25),1))*
ROW($1:$25),0),ROW($1:$25))+1,1)*10^ROW($1:$25)/10)</f>
        <v>1</v>
      </c>
      <c r="J522">
        <f>SUMPRODUCT(MID(0&amp;feed!L223,LARGE(INDEX(ISNUMBER(--MID(feed!L223,ROW($1:$25),1))*
ROW($1:$25),0),ROW($1:$25))+1,1)*10^ROW($1:$25)/10)</f>
        <v>6940</v>
      </c>
      <c r="K522">
        <f>SUMPRODUCT(MID(0&amp;feed!T223,LARGE(INDEX(ISNUMBER(--MID(feed!T223,ROW($1:$25),1))*
ROW($1:$25),0),ROW($1:$25))+1,1)*10^ROW($1:$25)/10)</f>
        <v>0</v>
      </c>
      <c r="L522" t="str">
        <f>feed!N223</f>
        <v>Pacific Rim</v>
      </c>
      <c r="M522">
        <f>SUMPRODUCT(MID(0&amp;feed!U223,LARGE(INDEX(ISNUMBER(--MID(feed!U223,ROW($1:$25),1))*
ROW($1:$25),0),ROW($1:$25))+1,1)*10^ROW($1:$25)/10)</f>
        <v>0</v>
      </c>
      <c r="N522" t="str">
        <f>feed!O223</f>
        <v>Untapped</v>
      </c>
      <c r="O522" t="str">
        <f>feed!P223</f>
        <v>Very Powerful</v>
      </c>
      <c r="P522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23885</v>
      </c>
      <c r="Q522" s="5">
        <f>feed!V223</f>
        <v>0</v>
      </c>
      <c r="R522" t="str">
        <f>feed!S223</f>
        <v>http://blocgame.com/stats.php?id=58961</v>
      </c>
      <c r="S522" s="5" t="str">
        <f>feed!W223</f>
        <v>Gandhi-like</v>
      </c>
    </row>
    <row r="523" spans="1:19" x14ac:dyDescent="0.25">
      <c r="A523" t="str">
        <f>feed!A225</f>
        <v>Boro</v>
      </c>
      <c r="B523" t="str">
        <f>feed!B225</f>
        <v>Speedy13</v>
      </c>
      <c r="C523" t="str">
        <f>feed!K225</f>
        <v>Brotherhood of Zion</v>
      </c>
      <c r="D523">
        <f>SUMPRODUCT(MID(0&amp;feed!D225,LARGE(INDEX(ISNUMBER(--MID(feed!D225,ROW($1:$25),1))*
ROW($1:$25),0),ROW($1:$25))+1,1)*10^ROW($1:$25)/10)</f>
        <v>93</v>
      </c>
      <c r="E523">
        <f>SUMPRODUCT(MID(0&amp;feed!E225,LARGE(INDEX(ISNUMBER(--MID(feed!E225,ROW($1:$25),1))*
ROW($1:$25),0),ROW($1:$25))+1,1)*10^ROW($1:$25)/10)</f>
        <v>11</v>
      </c>
      <c r="F523" t="str">
        <f>feed!F225</f>
        <v>Second World War surplus</v>
      </c>
      <c r="G523">
        <f>SUMPRODUCT(MID(0&amp;feed!G225,LARGE(INDEX(ISNUMBER(--MID(feed!G225,ROW($1:$25),1))*
ROW($1:$25),0),ROW($1:$25))+1,1)*10^ROW($1:$25)/10)</f>
        <v>5</v>
      </c>
      <c r="H523" t="str">
        <f>feed!H225</f>
        <v>Good</v>
      </c>
      <c r="I523">
        <f>SUMPRODUCT(MID(0&amp;feed!I225,LARGE(INDEX(ISNUMBER(--MID(feed!I225,ROW($1:$25),1))*
ROW($1:$25),0),ROW($1:$25))+1,1)*10^ROW($1:$25)/10)</f>
        <v>6</v>
      </c>
      <c r="J523">
        <f>SUMPRODUCT(MID(0&amp;feed!L225,LARGE(INDEX(ISNUMBER(--MID(feed!L225,ROW($1:$25),1))*
ROW($1:$25),0),ROW($1:$25))+1,1)*10^ROW($1:$25)/10)</f>
        <v>6899</v>
      </c>
      <c r="K523">
        <f>SUMPRODUCT(MID(0&amp;feed!T225,LARGE(INDEX(ISNUMBER(--MID(feed!T225,ROW($1:$25),1))*
ROW($1:$25),0),ROW($1:$25))+1,1)*10^ROW($1:$25)/10)</f>
        <v>0</v>
      </c>
      <c r="L523" t="str">
        <f>feed!N225</f>
        <v>Caribbean</v>
      </c>
      <c r="M523">
        <f>SUMPRODUCT(MID(0&amp;feed!U225,LARGE(INDEX(ISNUMBER(--MID(feed!U225,ROW($1:$25),1))*
ROW($1:$25),0),ROW($1:$25))+1,1)*10^ROW($1:$25)/10)</f>
        <v>0</v>
      </c>
      <c r="N523" t="str">
        <f>feed!O225</f>
        <v>Untapped</v>
      </c>
      <c r="O523" t="str">
        <f>feed!P225</f>
        <v>Very Powerful</v>
      </c>
      <c r="P523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34016</v>
      </c>
      <c r="Q523" s="5">
        <f>feed!V225</f>
        <v>0.05</v>
      </c>
      <c r="R523" t="str">
        <f>feed!S225</f>
        <v>http://blocgame.com/stats.php?id=59257</v>
      </c>
      <c r="S523" s="5" t="str">
        <f>feed!W225</f>
        <v>Gandhi-like</v>
      </c>
    </row>
    <row r="524" spans="1:19" x14ac:dyDescent="0.25">
      <c r="A524" t="str">
        <f>feed!A228</f>
        <v>Kosan</v>
      </c>
      <c r="B524" t="str">
        <f>feed!B228</f>
        <v>Whitearcher8</v>
      </c>
      <c r="C524" t="str">
        <f>feed!K228</f>
        <v>The High Council</v>
      </c>
      <c r="D524">
        <f>SUMPRODUCT(MID(0&amp;feed!D228,LARGE(INDEX(ISNUMBER(--MID(feed!D228,ROW($1:$25),1))*
ROW($1:$25),0),ROW($1:$25))+1,1)*10^ROW($1:$25)/10)</f>
        <v>70</v>
      </c>
      <c r="E524">
        <f>SUMPRODUCT(MID(0&amp;feed!E228,LARGE(INDEX(ISNUMBER(--MID(feed!E228,ROW($1:$25),1))*
ROW($1:$25),0),ROW($1:$25))+1,1)*10^ROW($1:$25)/10)</f>
        <v>5</v>
      </c>
      <c r="F524" t="str">
        <f>feed!F228</f>
        <v>Korean War surplus</v>
      </c>
      <c r="G524">
        <f>SUMPRODUCT(MID(0&amp;feed!G228,LARGE(INDEX(ISNUMBER(--MID(feed!G228,ROW($1:$25),1))*
ROW($1:$25),0),ROW($1:$25))+1,1)*10^ROW($1:$25)/10)</f>
        <v>3</v>
      </c>
      <c r="H524" t="str">
        <f>feed!H228</f>
        <v>Elite</v>
      </c>
      <c r="I524">
        <f>SUMPRODUCT(MID(0&amp;feed!I228,LARGE(INDEX(ISNUMBER(--MID(feed!I228,ROW($1:$25),1))*
ROW($1:$25),0),ROW($1:$25))+1,1)*10^ROW($1:$25)/10)</f>
        <v>31</v>
      </c>
      <c r="J524">
        <f>SUMPRODUCT(MID(0&amp;feed!L228,LARGE(INDEX(ISNUMBER(--MID(feed!L228,ROW($1:$25),1))*
ROW($1:$25),0),ROW($1:$25))+1,1)*10^ROW($1:$25)/10)</f>
        <v>6819</v>
      </c>
      <c r="K524">
        <f>SUMPRODUCT(MID(0&amp;feed!T228,LARGE(INDEX(ISNUMBER(--MID(feed!T228,ROW($1:$25),1))*
ROW($1:$25),0),ROW($1:$25))+1,1)*10^ROW($1:$25)/10)</f>
        <v>0</v>
      </c>
      <c r="L524" t="str">
        <f>feed!N228</f>
        <v>East Indies</v>
      </c>
      <c r="M524">
        <f>SUMPRODUCT(MID(0&amp;feed!U228,LARGE(INDEX(ISNUMBER(--MID(feed!U228,ROW($1:$25),1))*
ROW($1:$25),0),ROW($1:$25))+1,1)*10^ROW($1:$25)/10)</f>
        <v>0</v>
      </c>
      <c r="N524" t="str">
        <f>feed!O228</f>
        <v>Untapped</v>
      </c>
      <c r="O524" t="str">
        <f>feed!P228</f>
        <v>Large</v>
      </c>
      <c r="P524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30761</v>
      </c>
      <c r="Q524" s="5">
        <f>feed!V228</f>
        <v>0</v>
      </c>
      <c r="R524" t="str">
        <f>feed!S228</f>
        <v>http://blocgame.com/stats.php?id=59227</v>
      </c>
      <c r="S524" s="5" t="str">
        <f>feed!W228</f>
        <v>Gandhi-like</v>
      </c>
    </row>
    <row r="525" spans="1:19" x14ac:dyDescent="0.25">
      <c r="A525" t="str">
        <f>feed!A227</f>
        <v>Rhod3sia</v>
      </c>
      <c r="B525" t="str">
        <f>feed!B227</f>
        <v>FreeMindInside</v>
      </c>
      <c r="C525" t="str">
        <f>feed!K227</f>
        <v>Brotherhood of Zion</v>
      </c>
      <c r="D525">
        <f>SUMPRODUCT(MID(0&amp;feed!D227,LARGE(INDEX(ISNUMBER(--MID(feed!D227,ROW($1:$25),1))*
ROW($1:$25),0),ROW($1:$25))+1,1)*10^ROW($1:$25)/10)</f>
        <v>262</v>
      </c>
      <c r="E525">
        <f>SUMPRODUCT(MID(0&amp;feed!E227,LARGE(INDEX(ISNUMBER(--MID(feed!E227,ROW($1:$25),1))*
ROW($1:$25),0),ROW($1:$25))+1,1)*10^ROW($1:$25)/10)</f>
        <v>52</v>
      </c>
      <c r="F525" t="str">
        <f>feed!F227</f>
        <v>Persian Gulf War surplus</v>
      </c>
      <c r="G525">
        <f>SUMPRODUCT(MID(0&amp;feed!G227,LARGE(INDEX(ISNUMBER(--MID(feed!G227,ROW($1:$25),1))*
ROW($1:$25),0),ROW($1:$25))+1,1)*10^ROW($1:$25)/10)</f>
        <v>9</v>
      </c>
      <c r="H525" t="str">
        <f>feed!H227</f>
        <v>Good</v>
      </c>
      <c r="I525">
        <f>SUMPRODUCT(MID(0&amp;feed!I227,LARGE(INDEX(ISNUMBER(--MID(feed!I227,ROW($1:$25),1))*
ROW($1:$25),0),ROW($1:$25))+1,1)*10^ROW($1:$25)/10)</f>
        <v>14</v>
      </c>
      <c r="J525">
        <f>SUMPRODUCT(MID(0&amp;feed!L227,LARGE(INDEX(ISNUMBER(--MID(feed!L227,ROW($1:$25),1))*
ROW($1:$25),0),ROW($1:$25))+1,1)*10^ROW($1:$25)/10)</f>
        <v>6781</v>
      </c>
      <c r="K525">
        <f>SUMPRODUCT(MID(0&amp;feed!T227,LARGE(INDEX(ISNUMBER(--MID(feed!T227,ROW($1:$25),1))*
ROW($1:$25),0),ROW($1:$25))+1,1)*10^ROW($1:$25)/10)</f>
        <v>0</v>
      </c>
      <c r="L525" t="str">
        <f>feed!N227</f>
        <v>Southern Africa</v>
      </c>
      <c r="M525">
        <f>SUMPRODUCT(MID(0&amp;feed!U227,LARGE(INDEX(ISNUMBER(--MID(feed!U227,ROW($1:$25),1))*
ROW($1:$25),0),ROW($1:$25))+1,1)*10^ROW($1:$25)/10)</f>
        <v>0</v>
      </c>
      <c r="N525" t="str">
        <f>feed!O227</f>
        <v>Untapped</v>
      </c>
      <c r="O525" t="str">
        <f>feed!P227</f>
        <v>Very Powerful</v>
      </c>
      <c r="P525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50842</v>
      </c>
      <c r="Q525" s="5">
        <f>feed!V227</f>
        <v>0.05</v>
      </c>
      <c r="R525" t="str">
        <f>feed!S227</f>
        <v>http://blocgame.com/stats.php?id=52679</v>
      </c>
      <c r="S525" s="5" t="str">
        <f>feed!W227</f>
        <v>Gandhi-like</v>
      </c>
    </row>
    <row r="526" spans="1:19" x14ac:dyDescent="0.25">
      <c r="A526" t="str">
        <f>feed!A230</f>
        <v>Junoma</v>
      </c>
      <c r="B526" t="str">
        <f>feed!B230</f>
        <v>VicReyes</v>
      </c>
      <c r="C526" t="str">
        <f>feed!K230</f>
        <v>Brotherhood of Zion</v>
      </c>
      <c r="D526">
        <f>SUMPRODUCT(MID(0&amp;feed!D230,LARGE(INDEX(ISNUMBER(--MID(feed!D230,ROW($1:$25),1))*
ROW($1:$25),0),ROW($1:$25))+1,1)*10^ROW($1:$25)/10)</f>
        <v>47</v>
      </c>
      <c r="E526">
        <f>SUMPRODUCT(MID(0&amp;feed!E230,LARGE(INDEX(ISNUMBER(--MID(feed!E230,ROW($1:$25),1))*
ROW($1:$25),0),ROW($1:$25))+1,1)*10^ROW($1:$25)/10)</f>
        <v>13</v>
      </c>
      <c r="F526" t="str">
        <f>feed!F230</f>
        <v>Korean War surplus</v>
      </c>
      <c r="G526">
        <f>SUMPRODUCT(MID(0&amp;feed!G230,LARGE(INDEX(ISNUMBER(--MID(feed!G230,ROW($1:$25),1))*
ROW($1:$25),0),ROW($1:$25))+1,1)*10^ROW($1:$25)/10)</f>
        <v>3</v>
      </c>
      <c r="H526" t="str">
        <f>feed!H230</f>
        <v>Elite</v>
      </c>
      <c r="I526">
        <f>SUMPRODUCT(MID(0&amp;feed!I230,LARGE(INDEX(ISNUMBER(--MID(feed!I230,ROW($1:$25),1))*
ROW($1:$25),0),ROW($1:$25))+1,1)*10^ROW($1:$25)/10)</f>
        <v>1</v>
      </c>
      <c r="J526">
        <f>SUMPRODUCT(MID(0&amp;feed!L230,LARGE(INDEX(ISNUMBER(--MID(feed!L230,ROW($1:$25),1))*
ROW($1:$25),0),ROW($1:$25))+1,1)*10^ROW($1:$25)/10)</f>
        <v>6778</v>
      </c>
      <c r="K526">
        <f>SUMPRODUCT(MID(0&amp;feed!T230,LARGE(INDEX(ISNUMBER(--MID(feed!T230,ROW($1:$25),1))*
ROW($1:$25),0),ROW($1:$25))+1,1)*10^ROW($1:$25)/10)</f>
        <v>0</v>
      </c>
      <c r="L526" t="str">
        <f>feed!N230</f>
        <v>Southern Cone</v>
      </c>
      <c r="M526">
        <f>SUMPRODUCT(MID(0&amp;feed!U230,LARGE(INDEX(ISNUMBER(--MID(feed!U230,ROW($1:$25),1))*
ROW($1:$25),0),ROW($1:$25))+1,1)*10^ROW($1:$25)/10)</f>
        <v>0</v>
      </c>
      <c r="N526" t="str">
        <f>feed!O230</f>
        <v>Untapped</v>
      </c>
      <c r="O526" t="str">
        <f>feed!P230</f>
        <v>Large</v>
      </c>
      <c r="P526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26228</v>
      </c>
      <c r="Q526" s="5">
        <f>feed!V230</f>
        <v>0</v>
      </c>
      <c r="R526" t="str">
        <f>feed!S230</f>
        <v>http://blocgame.com/stats.php?id=40349</v>
      </c>
      <c r="S526" s="5" t="str">
        <f>feed!W230</f>
        <v>Gandhi-like</v>
      </c>
    </row>
    <row r="527" spans="1:19" x14ac:dyDescent="0.25">
      <c r="A527" t="str">
        <f>feed!A232</f>
        <v>Maskettia</v>
      </c>
      <c r="B527" t="str">
        <f>feed!B232</f>
        <v>qqqqq</v>
      </c>
      <c r="C527" t="str">
        <f>feed!K232</f>
        <v>Wreckage brothers</v>
      </c>
      <c r="D527">
        <f>SUMPRODUCT(MID(0&amp;feed!D232,LARGE(INDEX(ISNUMBER(--MID(feed!D232,ROW($1:$25),1))*
ROW($1:$25),0),ROW($1:$25))+1,1)*10^ROW($1:$25)/10)</f>
        <v>301</v>
      </c>
      <c r="E527">
        <f>SUMPRODUCT(MID(0&amp;feed!E232,LARGE(INDEX(ISNUMBER(--MID(feed!E232,ROW($1:$25),1))*
ROW($1:$25),0),ROW($1:$25))+1,1)*10^ROW($1:$25)/10)</f>
        <v>52</v>
      </c>
      <c r="F527" t="str">
        <f>feed!F232</f>
        <v>Persian Gulf War surplus</v>
      </c>
      <c r="G527">
        <f>SUMPRODUCT(MID(0&amp;feed!G232,LARGE(INDEX(ISNUMBER(--MID(feed!G232,ROW($1:$25),1))*
ROW($1:$25),0),ROW($1:$25))+1,1)*10^ROW($1:$25)/10)</f>
        <v>18</v>
      </c>
      <c r="H527" t="str">
        <f>feed!H232</f>
        <v>Standard</v>
      </c>
      <c r="I527">
        <f>SUMPRODUCT(MID(0&amp;feed!I232,LARGE(INDEX(ISNUMBER(--MID(feed!I232,ROW($1:$25),1))*
ROW($1:$25),0),ROW($1:$25))+1,1)*10^ROW($1:$25)/10)</f>
        <v>1</v>
      </c>
      <c r="J527">
        <f>SUMPRODUCT(MID(0&amp;feed!L232,LARGE(INDEX(ISNUMBER(--MID(feed!L232,ROW($1:$25),1))*
ROW($1:$25),0),ROW($1:$25))+1,1)*10^ROW($1:$25)/10)</f>
        <v>6557</v>
      </c>
      <c r="K527">
        <f>SUMPRODUCT(MID(0&amp;feed!T232,LARGE(INDEX(ISNUMBER(--MID(feed!T232,ROW($1:$25),1))*
ROW($1:$25),0),ROW($1:$25))+1,1)*10^ROW($1:$25)/10)</f>
        <v>0</v>
      </c>
      <c r="L527" t="str">
        <f>feed!N232</f>
        <v>Arabia</v>
      </c>
      <c r="M527">
        <f>SUMPRODUCT(MID(0&amp;feed!U232,LARGE(INDEX(ISNUMBER(--MID(feed!U232,ROW($1:$25),1))*
ROW($1:$25),0),ROW($1:$25))+1,1)*10^ROW($1:$25)/10)</f>
        <v>0</v>
      </c>
      <c r="N527" t="str">
        <f>feed!O232</f>
        <v>Untapped</v>
      </c>
      <c r="O527" t="str">
        <f>feed!P232</f>
        <v>Very Powerful</v>
      </c>
      <c r="P527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67357</v>
      </c>
      <c r="Q527" s="5">
        <f>feed!V232</f>
        <v>0</v>
      </c>
      <c r="R527" t="str">
        <f>feed!S232</f>
        <v>http://blocgame.com/stats.php?id=52872</v>
      </c>
      <c r="S527" s="5" t="str">
        <f>feed!W232</f>
        <v>Nice</v>
      </c>
    </row>
    <row r="528" spans="1:19" x14ac:dyDescent="0.25">
      <c r="A528" t="str">
        <f>feed!A236</f>
        <v>Fanding</v>
      </c>
      <c r="B528" t="str">
        <f>feed!B236</f>
        <v>Flingflan</v>
      </c>
      <c r="C528" t="str">
        <f>feed!K236</f>
        <v>The High Council</v>
      </c>
      <c r="D528">
        <f>SUMPRODUCT(MID(0&amp;feed!D236,LARGE(INDEX(ISNUMBER(--MID(feed!D236,ROW($1:$25),1))*
ROW($1:$25),0),ROW($1:$25))+1,1)*10^ROW($1:$25)/10)</f>
        <v>90</v>
      </c>
      <c r="E528">
        <f>SUMPRODUCT(MID(0&amp;feed!E236,LARGE(INDEX(ISNUMBER(--MID(feed!E236,ROW($1:$25),1))*
ROW($1:$25),0),ROW($1:$25))+1,1)*10^ROW($1:$25)/10)</f>
        <v>9</v>
      </c>
      <c r="F528" t="str">
        <f>feed!F236</f>
        <v>Korean War surplus</v>
      </c>
      <c r="G528">
        <f>SUMPRODUCT(MID(0&amp;feed!G236,LARGE(INDEX(ISNUMBER(--MID(feed!G236,ROW($1:$25),1))*
ROW($1:$25),0),ROW($1:$25))+1,1)*10^ROW($1:$25)/10)</f>
        <v>5</v>
      </c>
      <c r="H528" t="str">
        <f>feed!H236</f>
        <v>Elite</v>
      </c>
      <c r="I528">
        <f>SUMPRODUCT(MID(0&amp;feed!I236,LARGE(INDEX(ISNUMBER(--MID(feed!I236,ROW($1:$25),1))*
ROW($1:$25),0),ROW($1:$25))+1,1)*10^ROW($1:$25)/10)</f>
        <v>8</v>
      </c>
      <c r="J528">
        <f>SUMPRODUCT(MID(0&amp;feed!L236,LARGE(INDEX(ISNUMBER(--MID(feed!L236,ROW($1:$25),1))*
ROW($1:$25),0),ROW($1:$25))+1,1)*10^ROW($1:$25)/10)</f>
        <v>6464</v>
      </c>
      <c r="K528">
        <f>SUMPRODUCT(MID(0&amp;feed!T236,LARGE(INDEX(ISNUMBER(--MID(feed!T236,ROW($1:$25),1))*
ROW($1:$25),0),ROW($1:$25))+1,1)*10^ROW($1:$25)/10)</f>
        <v>0</v>
      </c>
      <c r="L528" t="str">
        <f>feed!N236</f>
        <v>Persia</v>
      </c>
      <c r="M528">
        <f>SUMPRODUCT(MID(0&amp;feed!U236,LARGE(INDEX(ISNUMBER(--MID(feed!U236,ROW($1:$25),1))*
ROW($1:$25),0),ROW($1:$25))+1,1)*10^ROW($1:$25)/10)</f>
        <v>0</v>
      </c>
      <c r="N528" t="str">
        <f>feed!O236</f>
        <v>Untapped</v>
      </c>
      <c r="O528" t="str">
        <f>feed!P236</f>
        <v>Very Powerful</v>
      </c>
      <c r="P528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23458</v>
      </c>
      <c r="Q528" s="5">
        <f>feed!V236</f>
        <v>0</v>
      </c>
      <c r="R528" t="str">
        <f>feed!S236</f>
        <v>http://blocgame.com/stats.php?id=59415</v>
      </c>
      <c r="S528" s="5" t="str">
        <f>feed!W236</f>
        <v>Gandhi-like</v>
      </c>
    </row>
    <row r="529" spans="1:19" x14ac:dyDescent="0.25">
      <c r="A529" t="str">
        <f>feed!A234</f>
        <v>Steel Beams</v>
      </c>
      <c r="B529" t="str">
        <f>feed!B234</f>
        <v>spacebunneh</v>
      </c>
      <c r="C529" t="str">
        <f>feed!K234</f>
        <v>The High Council</v>
      </c>
      <c r="D529">
        <f>SUMPRODUCT(MID(0&amp;feed!D234,LARGE(INDEX(ISNUMBER(--MID(feed!D234,ROW($1:$25),1))*
ROW($1:$25),0),ROW($1:$25))+1,1)*10^ROW($1:$25)/10)</f>
        <v>131</v>
      </c>
      <c r="E529">
        <f>SUMPRODUCT(MID(0&amp;feed!E234,LARGE(INDEX(ISNUMBER(--MID(feed!E234,ROW($1:$25),1))*
ROW($1:$25),0),ROW($1:$25))+1,1)*10^ROW($1:$25)/10)</f>
        <v>7</v>
      </c>
      <c r="F529" t="str">
        <f>feed!F234</f>
        <v>Vietnam War surplus</v>
      </c>
      <c r="G529">
        <f>SUMPRODUCT(MID(0&amp;feed!G234,LARGE(INDEX(ISNUMBER(--MID(feed!G234,ROW($1:$25),1))*
ROW($1:$25),0),ROW($1:$25))+1,1)*10^ROW($1:$25)/10)</f>
        <v>6</v>
      </c>
      <c r="H529" t="str">
        <f>feed!H234</f>
        <v>Poor</v>
      </c>
      <c r="I529">
        <f>SUMPRODUCT(MID(0&amp;feed!I234,LARGE(INDEX(ISNUMBER(--MID(feed!I234,ROW($1:$25),1))*
ROW($1:$25),0),ROW($1:$25))+1,1)*10^ROW($1:$25)/10)</f>
        <v>166</v>
      </c>
      <c r="J529">
        <f>SUMPRODUCT(MID(0&amp;feed!L234,LARGE(INDEX(ISNUMBER(--MID(feed!L234,ROW($1:$25),1))*
ROW($1:$25),0),ROW($1:$25))+1,1)*10^ROW($1:$25)/10)</f>
        <v>6392</v>
      </c>
      <c r="K529">
        <f>SUMPRODUCT(MID(0&amp;feed!T234,LARGE(INDEX(ISNUMBER(--MID(feed!T234,ROW($1:$25),1))*
ROW($1:$25),0),ROW($1:$25))+1,1)*10^ROW($1:$25)/10)</f>
        <v>0</v>
      </c>
      <c r="L529" t="str">
        <f>feed!N234</f>
        <v>Gran Colombia</v>
      </c>
      <c r="M529">
        <f>SUMPRODUCT(MID(0&amp;feed!U234,LARGE(INDEX(ISNUMBER(--MID(feed!U234,ROW($1:$25),1))*
ROW($1:$25),0),ROW($1:$25))+1,1)*10^ROW($1:$25)/10)</f>
        <v>0</v>
      </c>
      <c r="N529" t="str">
        <f>feed!O234</f>
        <v>Untapped</v>
      </c>
      <c r="O529" t="str">
        <f>feed!P234</f>
        <v>Very Powerful</v>
      </c>
      <c r="P529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15283</v>
      </c>
      <c r="Q529" s="5">
        <f>feed!V234</f>
        <v>0</v>
      </c>
      <c r="R529" t="str">
        <f>feed!S234</f>
        <v>http://blocgame.com/stats.php?id=55509</v>
      </c>
      <c r="S529" s="5" t="str">
        <f>feed!W234</f>
        <v>Gandhi-like</v>
      </c>
    </row>
    <row r="530" spans="1:19" x14ac:dyDescent="0.25">
      <c r="A530" t="str">
        <f>feed!A237</f>
        <v>MumbosMountain</v>
      </c>
      <c r="B530" t="str">
        <f>feed!B237</f>
        <v>Mumbo Jumbo</v>
      </c>
      <c r="C530" t="str">
        <f>feed!K237</f>
        <v>Non-Aligned Movement</v>
      </c>
      <c r="D530">
        <f>SUMPRODUCT(MID(0&amp;feed!D237,LARGE(INDEX(ISNUMBER(--MID(feed!D237,ROW($1:$25),1))*
ROW($1:$25),0),ROW($1:$25))+1,1)*10^ROW($1:$25)/10)</f>
        <v>147</v>
      </c>
      <c r="E530">
        <f>SUMPRODUCT(MID(0&amp;feed!E237,LARGE(INDEX(ISNUMBER(--MID(feed!E237,ROW($1:$25),1))*
ROW($1:$25),0),ROW($1:$25))+1,1)*10^ROW($1:$25)/10)</f>
        <v>22</v>
      </c>
      <c r="F530" t="str">
        <f>feed!F237</f>
        <v>Persian Gulf War surplus</v>
      </c>
      <c r="G530">
        <f>SUMPRODUCT(MID(0&amp;feed!G237,LARGE(INDEX(ISNUMBER(--MID(feed!G237,ROW($1:$25),1))*
ROW($1:$25),0),ROW($1:$25))+1,1)*10^ROW($1:$25)/10)</f>
        <v>7</v>
      </c>
      <c r="H530" t="str">
        <f>feed!H237</f>
        <v>Elite</v>
      </c>
      <c r="I530">
        <f>SUMPRODUCT(MID(0&amp;feed!I237,LARGE(INDEX(ISNUMBER(--MID(feed!I237,ROW($1:$25),1))*
ROW($1:$25),0),ROW($1:$25))+1,1)*10^ROW($1:$25)/10)</f>
        <v>0</v>
      </c>
      <c r="J530">
        <f>SUMPRODUCT(MID(0&amp;feed!L237,LARGE(INDEX(ISNUMBER(--MID(feed!L237,ROW($1:$25),1))*
ROW($1:$25),0),ROW($1:$25))+1,1)*10^ROW($1:$25)/10)</f>
        <v>6362</v>
      </c>
      <c r="K530">
        <f>SUMPRODUCT(MID(0&amp;feed!T237,LARGE(INDEX(ISNUMBER(--MID(feed!T237,ROW($1:$25),1))*
ROW($1:$25),0),ROW($1:$25))+1,1)*10^ROW($1:$25)/10)</f>
        <v>0</v>
      </c>
      <c r="L530" t="str">
        <f>feed!N237</f>
        <v>Mesoamerica</v>
      </c>
      <c r="M530">
        <f>SUMPRODUCT(MID(0&amp;feed!U237,LARGE(INDEX(ISNUMBER(--MID(feed!U237,ROW($1:$25),1))*
ROW($1:$25),0),ROW($1:$25))+1,1)*10^ROW($1:$25)/10)</f>
        <v>0</v>
      </c>
      <c r="N530" t="str">
        <f>feed!O237</f>
        <v>Plentiful</v>
      </c>
      <c r="O530" t="str">
        <f>feed!P237</f>
        <v>Very Powerful</v>
      </c>
      <c r="P530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52541</v>
      </c>
      <c r="Q530" s="5">
        <f>feed!V237</f>
        <v>0</v>
      </c>
      <c r="R530" t="str">
        <f>feed!S237</f>
        <v>http://blocgame.com/stats.php?id=54444</v>
      </c>
      <c r="S530" s="5" t="str">
        <f>feed!W237</f>
        <v>Gandhi-like</v>
      </c>
    </row>
    <row r="531" spans="1:19" x14ac:dyDescent="0.25">
      <c r="A531" t="str">
        <f>feed!A242</f>
        <v>Bruce Man</v>
      </c>
      <c r="B531" t="str">
        <f>feed!B242</f>
        <v>Bat Wayn</v>
      </c>
      <c r="C531" t="str">
        <f>feed!K242</f>
        <v>BAMF</v>
      </c>
      <c r="D531">
        <f>SUMPRODUCT(MID(0&amp;feed!D242,LARGE(INDEX(ISNUMBER(--MID(feed!D242,ROW($1:$25),1))*
ROW($1:$25),0),ROW($1:$25))+1,1)*10^ROW($1:$25)/10)</f>
        <v>228</v>
      </c>
      <c r="E531">
        <f>SUMPRODUCT(MID(0&amp;feed!E242,LARGE(INDEX(ISNUMBER(--MID(feed!E242,ROW($1:$25),1))*
ROW($1:$25),0),ROW($1:$25))+1,1)*10^ROW($1:$25)/10)</f>
        <v>6</v>
      </c>
      <c r="F531" t="str">
        <f>feed!F242</f>
        <v>Almost Modern</v>
      </c>
      <c r="G531">
        <f>SUMPRODUCT(MID(0&amp;feed!G242,LARGE(INDEX(ISNUMBER(--MID(feed!G242,ROW($1:$25),1))*
ROW($1:$25),0),ROW($1:$25))+1,1)*10^ROW($1:$25)/10)</f>
        <v>9</v>
      </c>
      <c r="H531" t="str">
        <f>feed!H242</f>
        <v>Good</v>
      </c>
      <c r="I531">
        <f>SUMPRODUCT(MID(0&amp;feed!I242,LARGE(INDEX(ISNUMBER(--MID(feed!I242,ROW($1:$25),1))*
ROW($1:$25),0),ROW($1:$25))+1,1)*10^ROW($1:$25)/10)</f>
        <v>19</v>
      </c>
      <c r="J531">
        <f>SUMPRODUCT(MID(0&amp;feed!L242,LARGE(INDEX(ISNUMBER(--MID(feed!L242,ROW($1:$25),1))*
ROW($1:$25),0),ROW($1:$25))+1,1)*10^ROW($1:$25)/10)</f>
        <v>6199</v>
      </c>
      <c r="K531">
        <f>SUMPRODUCT(MID(0&amp;feed!T242,LARGE(INDEX(ISNUMBER(--MID(feed!T242,ROW($1:$25),1))*
ROW($1:$25),0),ROW($1:$25))+1,1)*10^ROW($1:$25)/10)</f>
        <v>0</v>
      </c>
      <c r="L531" t="str">
        <f>feed!N242</f>
        <v>Arabia</v>
      </c>
      <c r="M531">
        <f>SUMPRODUCT(MID(0&amp;feed!U242,LARGE(INDEX(ISNUMBER(--MID(feed!U242,ROW($1:$25),1))*
ROW($1:$25),0),ROW($1:$25))+1,1)*10^ROW($1:$25)/10)</f>
        <v>0</v>
      </c>
      <c r="N531" t="str">
        <f>feed!O242</f>
        <v>Untapped</v>
      </c>
      <c r="O531" t="str">
        <f>feed!P242</f>
        <v>Very Powerful</v>
      </c>
      <c r="P531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42976</v>
      </c>
      <c r="Q531" s="5">
        <f>feed!V242</f>
        <v>0</v>
      </c>
      <c r="R531" t="str">
        <f>feed!S242</f>
        <v>http://blocgame.com/stats.php?id=59564</v>
      </c>
      <c r="S531" s="5" t="str">
        <f>feed!W242</f>
        <v>Gandhi-like</v>
      </c>
    </row>
    <row r="532" spans="1:19" x14ac:dyDescent="0.25">
      <c r="A532" t="str">
        <f>feed!A241</f>
        <v>king's landing</v>
      </c>
      <c r="B532" t="str">
        <f>feed!B241</f>
        <v>mannisbaratheon</v>
      </c>
      <c r="C532" t="str">
        <f>feed!K241</f>
        <v>Inter/pol/</v>
      </c>
      <c r="D532">
        <f>SUMPRODUCT(MID(0&amp;feed!D241,LARGE(INDEX(ISNUMBER(--MID(feed!D241,ROW($1:$25),1))*
ROW($1:$25),0),ROW($1:$25))+1,1)*10^ROW($1:$25)/10)</f>
        <v>139</v>
      </c>
      <c r="E532">
        <f>SUMPRODUCT(MID(0&amp;feed!E241,LARGE(INDEX(ISNUMBER(--MID(feed!E241,ROW($1:$25),1))*
ROW($1:$25),0),ROW($1:$25))+1,1)*10^ROW($1:$25)/10)</f>
        <v>22</v>
      </c>
      <c r="F532" t="str">
        <f>feed!F241</f>
        <v>Almost Modern</v>
      </c>
      <c r="G532">
        <f>SUMPRODUCT(MID(0&amp;feed!G241,LARGE(INDEX(ISNUMBER(--MID(feed!G241,ROW($1:$25),1))*
ROW($1:$25),0),ROW($1:$25))+1,1)*10^ROW($1:$25)/10)</f>
        <v>4</v>
      </c>
      <c r="H532" t="str">
        <f>feed!H241</f>
        <v>Elite</v>
      </c>
      <c r="I532">
        <f>SUMPRODUCT(MID(0&amp;feed!I241,LARGE(INDEX(ISNUMBER(--MID(feed!I241,ROW($1:$25),1))*
ROW($1:$25),0),ROW($1:$25))+1,1)*10^ROW($1:$25)/10)</f>
        <v>13</v>
      </c>
      <c r="J532">
        <f>SUMPRODUCT(MID(0&amp;feed!L241,LARGE(INDEX(ISNUMBER(--MID(feed!L241,ROW($1:$25),1))*
ROW($1:$25),0),ROW($1:$25))+1,1)*10^ROW($1:$25)/10)</f>
        <v>6181</v>
      </c>
      <c r="K532">
        <f>SUMPRODUCT(MID(0&amp;feed!T241,LARGE(INDEX(ISNUMBER(--MID(feed!T241,ROW($1:$25),1))*
ROW($1:$25),0),ROW($1:$25))+1,1)*10^ROW($1:$25)/10)</f>
        <v>0</v>
      </c>
      <c r="L532" t="str">
        <f>feed!N241</f>
        <v>The Subcontinent</v>
      </c>
      <c r="M532">
        <f>SUMPRODUCT(MID(0&amp;feed!U241,LARGE(INDEX(ISNUMBER(--MID(feed!U241,ROW($1:$25),1))*
ROW($1:$25),0),ROW($1:$25))+1,1)*10^ROW($1:$25)/10)</f>
        <v>0</v>
      </c>
      <c r="N532" t="str">
        <f>feed!O241</f>
        <v>Untapped</v>
      </c>
      <c r="O532" t="str">
        <f>feed!P241</f>
        <v>Very Powerful</v>
      </c>
      <c r="P532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40168</v>
      </c>
      <c r="Q532" s="5">
        <f>feed!V241</f>
        <v>0</v>
      </c>
      <c r="R532" t="str">
        <f>feed!S241</f>
        <v>http://blocgame.com/stats.php?id=55616</v>
      </c>
      <c r="S532" s="5" t="str">
        <f>feed!W241</f>
        <v>Gandhi-like</v>
      </c>
    </row>
    <row r="533" spans="1:19" x14ac:dyDescent="0.25">
      <c r="A533" t="str">
        <f>feed!A243</f>
        <v>Ralpenio</v>
      </c>
      <c r="B533" t="str">
        <f>feed!B243</f>
        <v>Ghjhdd</v>
      </c>
      <c r="C533" t="str">
        <f>feed!K243</f>
        <v>The High Council</v>
      </c>
      <c r="D533">
        <f>SUMPRODUCT(MID(0&amp;feed!D243,LARGE(INDEX(ISNUMBER(--MID(feed!D243,ROW($1:$25),1))*
ROW($1:$25),0),ROW($1:$25))+1,1)*10^ROW($1:$25)/10)</f>
        <v>68</v>
      </c>
      <c r="E533">
        <f>SUMPRODUCT(MID(0&amp;feed!E243,LARGE(INDEX(ISNUMBER(--MID(feed!E243,ROW($1:$25),1))*
ROW($1:$25),0),ROW($1:$25))+1,1)*10^ROW($1:$25)/10)</f>
        <v>12</v>
      </c>
      <c r="F533" t="str">
        <f>feed!F243</f>
        <v>Vietnam War surplus</v>
      </c>
      <c r="G533">
        <f>SUMPRODUCT(MID(0&amp;feed!G243,LARGE(INDEX(ISNUMBER(--MID(feed!G243,ROW($1:$25),1))*
ROW($1:$25),0),ROW($1:$25))+1,1)*10^ROW($1:$25)/10)</f>
        <v>3</v>
      </c>
      <c r="H533" t="str">
        <f>feed!H243</f>
        <v>Elite</v>
      </c>
      <c r="I533">
        <f>SUMPRODUCT(MID(0&amp;feed!I243,LARGE(INDEX(ISNUMBER(--MID(feed!I243,ROW($1:$25),1))*
ROW($1:$25),0),ROW($1:$25))+1,1)*10^ROW($1:$25)/10)</f>
        <v>8</v>
      </c>
      <c r="J533">
        <f>SUMPRODUCT(MID(0&amp;feed!L243,LARGE(INDEX(ISNUMBER(--MID(feed!L243,ROW($1:$25),1))*
ROW($1:$25),0),ROW($1:$25))+1,1)*10^ROW($1:$25)/10)</f>
        <v>6148</v>
      </c>
      <c r="K533">
        <f>SUMPRODUCT(MID(0&amp;feed!T243,LARGE(INDEX(ISNUMBER(--MID(feed!T243,ROW($1:$25),1))*
ROW($1:$25),0),ROW($1:$25))+1,1)*10^ROW($1:$25)/10)</f>
        <v>0</v>
      </c>
      <c r="L533" t="str">
        <f>feed!N243</f>
        <v>Pacific Rim</v>
      </c>
      <c r="M533">
        <f>SUMPRODUCT(MID(0&amp;feed!U243,LARGE(INDEX(ISNUMBER(--MID(feed!U243,ROW($1:$25),1))*
ROW($1:$25),0),ROW($1:$25))+1,1)*10^ROW($1:$25)/10)</f>
        <v>0</v>
      </c>
      <c r="N533" t="str">
        <f>feed!O243</f>
        <v>Untapped</v>
      </c>
      <c r="O533" t="str">
        <f>feed!P243</f>
        <v>Very Powerful</v>
      </c>
      <c r="P53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10234</v>
      </c>
      <c r="Q533" s="5">
        <f>feed!V243</f>
        <v>0</v>
      </c>
      <c r="R533" t="str">
        <f>feed!S243</f>
        <v>http://blocgame.com/stats.php?id=53369</v>
      </c>
      <c r="S533" s="5" t="str">
        <f>feed!W243</f>
        <v>Gandhi-like</v>
      </c>
    </row>
    <row r="534" spans="1:19" x14ac:dyDescent="0.25">
      <c r="A534" t="str">
        <f>feed!A244</f>
        <v>Caballos</v>
      </c>
      <c r="B534" t="str">
        <f>feed!B244</f>
        <v>Tï¿½mas</v>
      </c>
      <c r="C534" t="str">
        <f>feed!K244</f>
        <v>The Triad</v>
      </c>
      <c r="D534">
        <f>SUMPRODUCT(MID(0&amp;feed!D244,LARGE(INDEX(ISNUMBER(--MID(feed!D244,ROW($1:$25),1))*
ROW($1:$25),0),ROW($1:$25))+1,1)*10^ROW($1:$25)/10)</f>
        <v>1</v>
      </c>
      <c r="E534">
        <f>SUMPRODUCT(MID(0&amp;feed!E244,LARGE(INDEX(ISNUMBER(--MID(feed!E244,ROW($1:$25),1))*
ROW($1:$25),0),ROW($1:$25))+1,1)*10^ROW($1:$25)/10)</f>
        <v>1</v>
      </c>
      <c r="F534" t="str">
        <f>feed!F244</f>
        <v>Korean War surplus</v>
      </c>
      <c r="G534">
        <f>SUMPRODUCT(MID(0&amp;feed!G244,LARGE(INDEX(ISNUMBER(--MID(feed!G244,ROW($1:$25),1))*
ROW($1:$25),0),ROW($1:$25))+1,1)*10^ROW($1:$25)/10)</f>
        <v>4</v>
      </c>
      <c r="H534" t="str">
        <f>feed!H244</f>
        <v>Standard</v>
      </c>
      <c r="I534">
        <f>SUMPRODUCT(MID(0&amp;feed!I244,LARGE(INDEX(ISNUMBER(--MID(feed!I244,ROW($1:$25),1))*
ROW($1:$25),0),ROW($1:$25))+1,1)*10^ROW($1:$25)/10)</f>
        <v>2</v>
      </c>
      <c r="J534">
        <f>SUMPRODUCT(MID(0&amp;feed!L244,LARGE(INDEX(ISNUMBER(--MID(feed!L244,ROW($1:$25),1))*
ROW($1:$25),0),ROW($1:$25))+1,1)*10^ROW($1:$25)/10)</f>
        <v>6116</v>
      </c>
      <c r="K534">
        <f>SUMPRODUCT(MID(0&amp;feed!T244,LARGE(INDEX(ISNUMBER(--MID(feed!T244,ROW($1:$25),1))*
ROW($1:$25),0),ROW($1:$25))+1,1)*10^ROW($1:$25)/10)</f>
        <v>0</v>
      </c>
      <c r="L534" t="str">
        <f>feed!N244</f>
        <v>The Subcontinent</v>
      </c>
      <c r="M534">
        <f>SUMPRODUCT(MID(0&amp;feed!U244,LARGE(INDEX(ISNUMBER(--MID(feed!U244,ROW($1:$25),1))*
ROW($1:$25),0),ROW($1:$25))+1,1)*10^ROW($1:$25)/10)</f>
        <v>0</v>
      </c>
      <c r="N534">
        <f>feed!O244</f>
        <v>0</v>
      </c>
      <c r="O534" t="str">
        <f>feed!P244</f>
        <v>Somewhat Large</v>
      </c>
      <c r="P53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8560</v>
      </c>
      <c r="Q534" s="5">
        <f>feed!V244</f>
        <v>0</v>
      </c>
      <c r="R534" t="str">
        <f>feed!S244</f>
        <v>http://blocgame.com/stats.php?id=5261</v>
      </c>
      <c r="S534" s="5" t="str">
        <f>feed!W244</f>
        <v>Normal</v>
      </c>
    </row>
    <row r="535" spans="1:19" x14ac:dyDescent="0.25">
      <c r="A535" t="str">
        <f>feed!A217</f>
        <v>Ekodebota</v>
      </c>
      <c r="B535" t="str">
        <f>feed!B217</f>
        <v>tfwqtp2tlgf|;3</v>
      </c>
      <c r="C535" t="str">
        <f>feed!K217</f>
        <v>Wreckage brothers</v>
      </c>
      <c r="D535">
        <f>SUMPRODUCT(MID(0&amp;feed!D217,LARGE(INDEX(ISNUMBER(--MID(feed!D217,ROW($1:$25),1))*
ROW($1:$25),0),ROW($1:$25))+1,1)*10^ROW($1:$25)/10)</f>
        <v>7</v>
      </c>
      <c r="E535">
        <f>SUMPRODUCT(MID(0&amp;feed!E217,LARGE(INDEX(ISNUMBER(--MID(feed!E217,ROW($1:$25),1))*
ROW($1:$25),0),ROW($1:$25))+1,1)*10^ROW($1:$25)/10)</f>
        <v>32</v>
      </c>
      <c r="F535" t="str">
        <f>feed!F217</f>
        <v>Advanced</v>
      </c>
      <c r="G535">
        <f>SUMPRODUCT(MID(0&amp;feed!G217,LARGE(INDEX(ISNUMBER(--MID(feed!G217,ROW($1:$25),1))*
ROW($1:$25),0),ROW($1:$25))+1,1)*10^ROW($1:$25)/10)</f>
        <v>3</v>
      </c>
      <c r="H535" t="str">
        <f>feed!H217</f>
        <v>Undisciplined Rabble</v>
      </c>
      <c r="I535">
        <f>SUMPRODUCT(MID(0&amp;feed!I217,LARGE(INDEX(ISNUMBER(--MID(feed!I217,ROW($1:$25),1))*
ROW($1:$25),0),ROW($1:$25))+1,1)*10^ROW($1:$25)/10)</f>
        <v>82</v>
      </c>
      <c r="J535">
        <f>SUMPRODUCT(MID(0&amp;feed!L217,LARGE(INDEX(ISNUMBER(--MID(feed!L217,ROW($1:$25),1))*
ROW($1:$25),0),ROW($1:$25))+1,1)*10^ROW($1:$25)/10)</f>
        <v>6102</v>
      </c>
      <c r="K535">
        <f>SUMPRODUCT(MID(0&amp;feed!T217,LARGE(INDEX(ISNUMBER(--MID(feed!T217,ROW($1:$25),1))*
ROW($1:$25),0),ROW($1:$25))+1,1)*10^ROW($1:$25)/10)</f>
        <v>0</v>
      </c>
      <c r="L535" t="str">
        <f>feed!N217</f>
        <v>Atlas</v>
      </c>
      <c r="M535">
        <f>SUMPRODUCT(MID(0&amp;feed!U217,LARGE(INDEX(ISNUMBER(--MID(feed!U217,ROW($1:$25),1))*
ROW($1:$25),0),ROW($1:$25))+1,1)*10^ROW($1:$25)/10)</f>
        <v>0</v>
      </c>
      <c r="N535" t="str">
        <f>feed!O217</f>
        <v>Untapped</v>
      </c>
      <c r="O535" t="str">
        <f>feed!P217</f>
        <v>None</v>
      </c>
      <c r="P535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19940</v>
      </c>
      <c r="Q535" s="5">
        <f>feed!V217</f>
        <v>0</v>
      </c>
      <c r="R535" t="str">
        <f>feed!S217</f>
        <v>http://blocgame.com/stats.php?id=53422</v>
      </c>
      <c r="S535" s="5" t="str">
        <f>feed!W217</f>
        <v>Normal</v>
      </c>
    </row>
    <row r="536" spans="1:19" x14ac:dyDescent="0.25">
      <c r="A536" t="str">
        <f>feed!A252</f>
        <v>Lebensraum</v>
      </c>
      <c r="B536" t="str">
        <f>feed!B252</f>
        <v>morrison1916</v>
      </c>
      <c r="C536" t="str">
        <f>feed!K252</f>
        <v>Inter/pol/</v>
      </c>
      <c r="D536">
        <f>SUMPRODUCT(MID(0&amp;feed!D252,LARGE(INDEX(ISNUMBER(--MID(feed!D252,ROW($1:$25),1))*
ROW($1:$25),0),ROW($1:$25))+1,1)*10^ROW($1:$25)/10)</f>
        <v>149</v>
      </c>
      <c r="E536">
        <f>SUMPRODUCT(MID(0&amp;feed!E252,LARGE(INDEX(ISNUMBER(--MID(feed!E252,ROW($1:$25),1))*
ROW($1:$25),0),ROW($1:$25))+1,1)*10^ROW($1:$25)/10)</f>
        <v>1</v>
      </c>
      <c r="F536" t="str">
        <f>feed!F252</f>
        <v>Vietnam War surplus</v>
      </c>
      <c r="G536">
        <f>SUMPRODUCT(MID(0&amp;feed!G252,LARGE(INDEX(ISNUMBER(--MID(feed!G252,ROW($1:$25),1))*
ROW($1:$25),0),ROW($1:$25))+1,1)*10^ROW($1:$25)/10)</f>
        <v>5</v>
      </c>
      <c r="H536" t="str">
        <f>feed!H252</f>
        <v>Elite</v>
      </c>
      <c r="I536">
        <f>SUMPRODUCT(MID(0&amp;feed!I252,LARGE(INDEX(ISNUMBER(--MID(feed!I252,ROW($1:$25),1))*
ROW($1:$25),0),ROW($1:$25))+1,1)*10^ROW($1:$25)/10)</f>
        <v>1</v>
      </c>
      <c r="J536">
        <f>SUMPRODUCT(MID(0&amp;feed!L252,LARGE(INDEX(ISNUMBER(--MID(feed!L252,ROW($1:$25),1))*
ROW($1:$25),0),ROW($1:$25))+1,1)*10^ROW($1:$25)/10)</f>
        <v>5996</v>
      </c>
      <c r="K536">
        <f>SUMPRODUCT(MID(0&amp;feed!T252,LARGE(INDEX(ISNUMBER(--MID(feed!T252,ROW($1:$25),1))*
ROW($1:$25),0),ROW($1:$25))+1,1)*10^ROW($1:$25)/10)</f>
        <v>0</v>
      </c>
      <c r="L536" t="str">
        <f>feed!N252</f>
        <v>The Subcontinent</v>
      </c>
      <c r="M536">
        <f>SUMPRODUCT(MID(0&amp;feed!U252,LARGE(INDEX(ISNUMBER(--MID(feed!U252,ROW($1:$25),1))*
ROW($1:$25),0),ROW($1:$25))+1,1)*10^ROW($1:$25)/10)</f>
        <v>0</v>
      </c>
      <c r="N536" t="str">
        <f>feed!O252</f>
        <v>Untapped</v>
      </c>
      <c r="O536" t="str">
        <f>feed!P252</f>
        <v>Very Powerful</v>
      </c>
      <c r="P536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32083</v>
      </c>
      <c r="Q536" s="5">
        <f>feed!V252</f>
        <v>0</v>
      </c>
      <c r="R536" t="str">
        <f>feed!S252</f>
        <v>http://blocgame.com/stats.php?id=3646</v>
      </c>
      <c r="S536" s="5" t="str">
        <f>feed!W252</f>
        <v>Gandhi-like</v>
      </c>
    </row>
    <row r="537" spans="1:19" x14ac:dyDescent="0.25">
      <c r="A537" t="str">
        <f>feed!A251</f>
        <v>Rararaland</v>
      </c>
      <c r="B537" t="str">
        <f>feed!B251</f>
        <v>Whiskertoes</v>
      </c>
      <c r="C537" t="str">
        <f>feed!K251</f>
        <v>EUN</v>
      </c>
      <c r="D537">
        <f>SUMPRODUCT(MID(0&amp;feed!D251,LARGE(INDEX(ISNUMBER(--MID(feed!D251,ROW($1:$25),1))*
ROW($1:$25),0),ROW($1:$25))+1,1)*10^ROW($1:$25)/10)</f>
        <v>7</v>
      </c>
      <c r="E537">
        <f>SUMPRODUCT(MID(0&amp;feed!E251,LARGE(INDEX(ISNUMBER(--MID(feed!E251,ROW($1:$25),1))*
ROW($1:$25),0),ROW($1:$25))+1,1)*10^ROW($1:$25)/10)</f>
        <v>6</v>
      </c>
      <c r="F537" t="str">
        <f>feed!F251</f>
        <v>Almost Modern</v>
      </c>
      <c r="G537">
        <f>SUMPRODUCT(MID(0&amp;feed!G251,LARGE(INDEX(ISNUMBER(--MID(feed!G251,ROW($1:$25),1))*
ROW($1:$25),0),ROW($1:$25))+1,1)*10^ROW($1:$25)/10)</f>
        <v>3</v>
      </c>
      <c r="H537" t="str">
        <f>feed!H251</f>
        <v>Good</v>
      </c>
      <c r="I537">
        <f>SUMPRODUCT(MID(0&amp;feed!I251,LARGE(INDEX(ISNUMBER(--MID(feed!I251,ROW($1:$25),1))*
ROW($1:$25),0),ROW($1:$25))+1,1)*10^ROW($1:$25)/10)</f>
        <v>157</v>
      </c>
      <c r="J537">
        <f>SUMPRODUCT(MID(0&amp;feed!L251,LARGE(INDEX(ISNUMBER(--MID(feed!L251,ROW($1:$25),1))*
ROW($1:$25),0),ROW($1:$25))+1,1)*10^ROW($1:$25)/10)</f>
        <v>5976</v>
      </c>
      <c r="K537">
        <f>SUMPRODUCT(MID(0&amp;feed!T251,LARGE(INDEX(ISNUMBER(--MID(feed!T251,ROW($1:$25),1))*
ROW($1:$25),0),ROW($1:$25))+1,1)*10^ROW($1:$25)/10)</f>
        <v>0</v>
      </c>
      <c r="L537" t="str">
        <f>feed!N251</f>
        <v>Arabia</v>
      </c>
      <c r="M537">
        <f>SUMPRODUCT(MID(0&amp;feed!U251,LARGE(INDEX(ISNUMBER(--MID(feed!U251,ROW($1:$25),1))*
ROW($1:$25),0),ROW($1:$25))+1,1)*10^ROW($1:$25)/10)</f>
        <v>0</v>
      </c>
      <c r="N537">
        <f>feed!O251</f>
        <v>0</v>
      </c>
      <c r="O537" t="str">
        <f>feed!P251</f>
        <v>Large</v>
      </c>
      <c r="P537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8039</v>
      </c>
      <c r="Q537" s="5">
        <f>feed!V251</f>
        <v>0</v>
      </c>
      <c r="R537" t="str">
        <f>feed!S251</f>
        <v>http://blocgame.com/stats.php?id=49272</v>
      </c>
      <c r="S537" s="5" t="str">
        <f>feed!W251</f>
        <v>Good</v>
      </c>
    </row>
    <row r="538" spans="1:19" x14ac:dyDescent="0.25">
      <c r="A538" t="str">
        <f>feed!A248</f>
        <v>Reim</v>
      </c>
      <c r="B538" t="str">
        <f>feed!B248</f>
        <v>Azrael</v>
      </c>
      <c r="C538" t="str">
        <f>feed!K248</f>
        <v>The High Council</v>
      </c>
      <c r="D538">
        <f>SUMPRODUCT(MID(0&amp;feed!D248,LARGE(INDEX(ISNUMBER(--MID(feed!D248,ROW($1:$25),1))*
ROW($1:$25),0),ROW($1:$25))+1,1)*10^ROW($1:$25)/10)</f>
        <v>159</v>
      </c>
      <c r="E538">
        <f>SUMPRODUCT(MID(0&amp;feed!E248,LARGE(INDEX(ISNUMBER(--MID(feed!E248,ROW($1:$25),1))*
ROW($1:$25),0),ROW($1:$25))+1,1)*10^ROW($1:$25)/10)</f>
        <v>15</v>
      </c>
      <c r="F538" t="str">
        <f>feed!F248</f>
        <v>Vietnam War surplus</v>
      </c>
      <c r="G538">
        <f>SUMPRODUCT(MID(0&amp;feed!G248,LARGE(INDEX(ISNUMBER(--MID(feed!G248,ROW($1:$25),1))*
ROW($1:$25),0),ROW($1:$25))+1,1)*10^ROW($1:$25)/10)</f>
        <v>6</v>
      </c>
      <c r="H538" t="str">
        <f>feed!H248</f>
        <v>Elite</v>
      </c>
      <c r="I538">
        <f>SUMPRODUCT(MID(0&amp;feed!I248,LARGE(INDEX(ISNUMBER(--MID(feed!I248,ROW($1:$25),1))*
ROW($1:$25),0),ROW($1:$25))+1,1)*10^ROW($1:$25)/10)</f>
        <v>5</v>
      </c>
      <c r="J538">
        <f>SUMPRODUCT(MID(0&amp;feed!L248,LARGE(INDEX(ISNUMBER(--MID(feed!L248,ROW($1:$25),1))*
ROW($1:$25),0),ROW($1:$25))+1,1)*10^ROW($1:$25)/10)</f>
        <v>5973</v>
      </c>
      <c r="K538">
        <f>SUMPRODUCT(MID(0&amp;feed!T248,LARGE(INDEX(ISNUMBER(--MID(feed!T248,ROW($1:$25),1))*
ROW($1:$25),0),ROW($1:$25))+1,1)*10^ROW($1:$25)/10)</f>
        <v>0</v>
      </c>
      <c r="L538" t="str">
        <f>feed!N248</f>
        <v>Pacific Rim</v>
      </c>
      <c r="M538">
        <f>SUMPRODUCT(MID(0&amp;feed!U248,LARGE(INDEX(ISNUMBER(--MID(feed!U248,ROW($1:$25),1))*
ROW($1:$25),0),ROW($1:$25))+1,1)*10^ROW($1:$25)/10)</f>
        <v>0</v>
      </c>
      <c r="N538" t="str">
        <f>feed!O248</f>
        <v>Untapped</v>
      </c>
      <c r="O538" t="str">
        <f>feed!P248</f>
        <v>Very Powerful</v>
      </c>
      <c r="P53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39793</v>
      </c>
      <c r="Q538" s="5">
        <f>feed!V248</f>
        <v>0</v>
      </c>
      <c r="R538" t="str">
        <f>feed!S248</f>
        <v>http://blocgame.com/stats.php?id=41073</v>
      </c>
      <c r="S538" s="5" t="str">
        <f>feed!W248</f>
        <v>Gandhi-like</v>
      </c>
    </row>
    <row r="539" spans="1:19" x14ac:dyDescent="0.25">
      <c r="A539" t="str">
        <f>feed!A250</f>
        <v>Azhdahagate</v>
      </c>
      <c r="B539" t="str">
        <f>feed!B250</f>
        <v>Azhdaha_Panzer</v>
      </c>
      <c r="C539" t="str">
        <f>feed!K250</f>
        <v>Brotherhood of Nod</v>
      </c>
      <c r="D539">
        <f>SUMPRODUCT(MID(0&amp;feed!D250,LARGE(INDEX(ISNUMBER(--MID(feed!D250,ROW($1:$25),1))*
ROW($1:$25),0),ROW($1:$25))+1,1)*10^ROW($1:$25)/10)</f>
        <v>412</v>
      </c>
      <c r="E539">
        <f>SUMPRODUCT(MID(0&amp;feed!E250,LARGE(INDEX(ISNUMBER(--MID(feed!E250,ROW($1:$25),1))*
ROW($1:$25),0),ROW($1:$25))+1,1)*10^ROW($1:$25)/10)</f>
        <v>51</v>
      </c>
      <c r="F539" t="str">
        <f>feed!F250</f>
        <v>Persian Gulf War surplus</v>
      </c>
      <c r="G539">
        <f>SUMPRODUCT(MID(0&amp;feed!G250,LARGE(INDEX(ISNUMBER(--MID(feed!G250,ROW($1:$25),1))*
ROW($1:$25),0),ROW($1:$25))+1,1)*10^ROW($1:$25)/10)</f>
        <v>27</v>
      </c>
      <c r="H539" t="str">
        <f>feed!H250</f>
        <v>Standard</v>
      </c>
      <c r="I539">
        <f>SUMPRODUCT(MID(0&amp;feed!I250,LARGE(INDEX(ISNUMBER(--MID(feed!I250,ROW($1:$25),1))*
ROW($1:$25),0),ROW($1:$25))+1,1)*10^ROW($1:$25)/10)</f>
        <v>11</v>
      </c>
      <c r="J539">
        <f>SUMPRODUCT(MID(0&amp;feed!L250,LARGE(INDEX(ISNUMBER(--MID(feed!L250,ROW($1:$25),1))*
ROW($1:$25),0),ROW($1:$25))+1,1)*10^ROW($1:$25)/10)</f>
        <v>5934</v>
      </c>
      <c r="K539">
        <f>SUMPRODUCT(MID(0&amp;feed!T250,LARGE(INDEX(ISNUMBER(--MID(feed!T250,ROW($1:$25),1))*
ROW($1:$25),0),ROW($1:$25))+1,1)*10^ROW($1:$25)/10)</f>
        <v>0</v>
      </c>
      <c r="L539" t="str">
        <f>feed!N250</f>
        <v>Mesopotamia</v>
      </c>
      <c r="M539">
        <f>SUMPRODUCT(MID(0&amp;feed!U250,LARGE(INDEX(ISNUMBER(--MID(feed!U250,ROW($1:$25),1))*
ROW($1:$25),0),ROW($1:$25))+1,1)*10^ROW($1:$25)/10)</f>
        <v>21</v>
      </c>
      <c r="N539" t="str">
        <f>feed!O250</f>
        <v>Plentiful</v>
      </c>
      <c r="O539" t="str">
        <f>feed!P250</f>
        <v>Very Powerful</v>
      </c>
      <c r="P539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136310</v>
      </c>
      <c r="Q539" s="5">
        <f>feed!V250</f>
        <v>0</v>
      </c>
      <c r="R539" t="str">
        <f>feed!S250</f>
        <v>http://blocgame.com/stats.php?id=52422</v>
      </c>
      <c r="S539" s="5" t="str">
        <f>feed!W250</f>
        <v>Gandhi-like</v>
      </c>
    </row>
    <row r="540" spans="1:19" x14ac:dyDescent="0.25">
      <c r="A540" t="str">
        <f>feed!A254</f>
        <v>Dragon Stone</v>
      </c>
      <c r="B540" t="str">
        <f>feed!B254</f>
        <v>Mannis</v>
      </c>
      <c r="C540" t="str">
        <f>feed!K254</f>
        <v>Inter/pol/</v>
      </c>
      <c r="D540">
        <f>SUMPRODUCT(MID(0&amp;feed!D254,LARGE(INDEX(ISNUMBER(--MID(feed!D254,ROW($1:$25),1))*
ROW($1:$25),0),ROW($1:$25))+1,1)*10^ROW($1:$25)/10)</f>
        <v>194</v>
      </c>
      <c r="E540">
        <f>SUMPRODUCT(MID(0&amp;feed!E254,LARGE(INDEX(ISNUMBER(--MID(feed!E254,ROW($1:$25),1))*
ROW($1:$25),0),ROW($1:$25))+1,1)*10^ROW($1:$25)/10)</f>
        <v>23</v>
      </c>
      <c r="F540" t="str">
        <f>feed!F254</f>
        <v>Almost Modern</v>
      </c>
      <c r="G540">
        <f>SUMPRODUCT(MID(0&amp;feed!G254,LARGE(INDEX(ISNUMBER(--MID(feed!G254,ROW($1:$25),1))*
ROW($1:$25),0),ROW($1:$25))+1,1)*10^ROW($1:$25)/10)</f>
        <v>7</v>
      </c>
      <c r="H540" t="str">
        <f>feed!H254</f>
        <v>Elite</v>
      </c>
      <c r="I540">
        <f>SUMPRODUCT(MID(0&amp;feed!I254,LARGE(INDEX(ISNUMBER(--MID(feed!I254,ROW($1:$25),1))*
ROW($1:$25),0),ROW($1:$25))+1,1)*10^ROW($1:$25)/10)</f>
        <v>13</v>
      </c>
      <c r="J540">
        <f>SUMPRODUCT(MID(0&amp;feed!L254,LARGE(INDEX(ISNUMBER(--MID(feed!L254,ROW($1:$25),1))*
ROW($1:$25),0),ROW($1:$25))+1,1)*10^ROW($1:$25)/10)</f>
        <v>5852</v>
      </c>
      <c r="K540">
        <f>SUMPRODUCT(MID(0&amp;feed!T254,LARGE(INDEX(ISNUMBER(--MID(feed!T254,ROW($1:$25),1))*
ROW($1:$25),0),ROW($1:$25))+1,1)*10^ROW($1:$25)/10)</f>
        <v>0</v>
      </c>
      <c r="L540" t="str">
        <f>feed!N254</f>
        <v>The Subcontinent</v>
      </c>
      <c r="M540">
        <f>SUMPRODUCT(MID(0&amp;feed!U254,LARGE(INDEX(ISNUMBER(--MID(feed!U254,ROW($1:$25),1))*
ROW($1:$25),0),ROW($1:$25))+1,1)*10^ROW($1:$25)/10)</f>
        <v>0</v>
      </c>
      <c r="N540" t="str">
        <f>feed!O254</f>
        <v>Untapped</v>
      </c>
      <c r="O540" t="str">
        <f>feed!P254</f>
        <v>Very Powerful</v>
      </c>
      <c r="P540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31085</v>
      </c>
      <c r="Q540" s="5">
        <f>feed!V254</f>
        <v>0</v>
      </c>
      <c r="R540" t="str">
        <f>feed!S254</f>
        <v>http://blocgame.com/stats.php?id=54852</v>
      </c>
      <c r="S540" s="5" t="str">
        <f>feed!W254</f>
        <v>Gandhi-like</v>
      </c>
    </row>
    <row r="541" spans="1:19" x14ac:dyDescent="0.25">
      <c r="A541" t="str">
        <f>feed!A255</f>
        <v>The</v>
      </c>
      <c r="B541" t="str">
        <f>feed!B255</f>
        <v>metalmallowz</v>
      </c>
      <c r="C541" t="str">
        <f>feed!K255</f>
        <v>Non-Aligned Movement</v>
      </c>
      <c r="D541">
        <f>SUMPRODUCT(MID(0&amp;feed!D255,LARGE(INDEX(ISNUMBER(--MID(feed!D255,ROW($1:$25),1))*
ROW($1:$25),0),ROW($1:$25))+1,1)*10^ROW($1:$25)/10)</f>
        <v>344</v>
      </c>
      <c r="E541">
        <f>SUMPRODUCT(MID(0&amp;feed!E255,LARGE(INDEX(ISNUMBER(--MID(feed!E255,ROW($1:$25),1))*
ROW($1:$25),0),ROW($1:$25))+1,1)*10^ROW($1:$25)/10)</f>
        <v>25</v>
      </c>
      <c r="F541" t="str">
        <f>feed!F255</f>
        <v>Persian Gulf War surplus</v>
      </c>
      <c r="G541">
        <f>SUMPRODUCT(MID(0&amp;feed!G255,LARGE(INDEX(ISNUMBER(--MID(feed!G255,ROW($1:$25),1))*
ROW($1:$25),0),ROW($1:$25))+1,1)*10^ROW($1:$25)/10)</f>
        <v>13</v>
      </c>
      <c r="H541" t="str">
        <f>feed!H255</f>
        <v>Elite</v>
      </c>
      <c r="I541">
        <f>SUMPRODUCT(MID(0&amp;feed!I255,LARGE(INDEX(ISNUMBER(--MID(feed!I255,ROW($1:$25),1))*
ROW($1:$25),0),ROW($1:$25))+1,1)*10^ROW($1:$25)/10)</f>
        <v>0</v>
      </c>
      <c r="J541">
        <f>SUMPRODUCT(MID(0&amp;feed!L255,LARGE(INDEX(ISNUMBER(--MID(feed!L255,ROW($1:$25),1))*
ROW($1:$25),0),ROW($1:$25))+1,1)*10^ROW($1:$25)/10)</f>
        <v>5811</v>
      </c>
      <c r="K541">
        <f>SUMPRODUCT(MID(0&amp;feed!T255,LARGE(INDEX(ISNUMBER(--MID(feed!T255,ROW($1:$25),1))*
ROW($1:$25),0),ROW($1:$25))+1,1)*10^ROW($1:$25)/10)</f>
        <v>0</v>
      </c>
      <c r="L541" t="str">
        <f>feed!N255</f>
        <v>Persia</v>
      </c>
      <c r="M541">
        <f>SUMPRODUCT(MID(0&amp;feed!U255,LARGE(INDEX(ISNUMBER(--MID(feed!U255,ROW($1:$25),1))*
ROW($1:$25),0),ROW($1:$25))+1,1)*10^ROW($1:$25)/10)</f>
        <v>0</v>
      </c>
      <c r="N541" t="str">
        <f>feed!O255</f>
        <v>Untapped</v>
      </c>
      <c r="O541" t="str">
        <f>feed!P255</f>
        <v>Very Powerful</v>
      </c>
      <c r="P541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100286</v>
      </c>
      <c r="Q541" s="5">
        <f>feed!V255</f>
        <v>0</v>
      </c>
      <c r="R541" t="str">
        <f>feed!S255</f>
        <v>http://blocgame.com/stats.php?id=58004</v>
      </c>
      <c r="S541" s="5" t="str">
        <f>feed!W255</f>
        <v>Gandhi-like</v>
      </c>
    </row>
    <row r="542" spans="1:19" x14ac:dyDescent="0.25">
      <c r="A542" t="str">
        <f>feed!A256</f>
        <v>DynamicMemes</v>
      </c>
      <c r="B542" t="str">
        <f>feed!B256</f>
        <v>mememan69</v>
      </c>
      <c r="C542" t="str">
        <f>feed!K256</f>
        <v>Brotherhood of Nod</v>
      </c>
      <c r="D542">
        <f>SUMPRODUCT(MID(0&amp;feed!D256,LARGE(INDEX(ISNUMBER(--MID(feed!D256,ROW($1:$25),1))*
ROW($1:$25),0),ROW($1:$25))+1,1)*10^ROW($1:$25)/10)</f>
        <v>158</v>
      </c>
      <c r="E542">
        <f>SUMPRODUCT(MID(0&amp;feed!E256,LARGE(INDEX(ISNUMBER(--MID(feed!E256,ROW($1:$25),1))*
ROW($1:$25),0),ROW($1:$25))+1,1)*10^ROW($1:$25)/10)</f>
        <v>22</v>
      </c>
      <c r="F542" t="str">
        <f>feed!F256</f>
        <v>Vietnam War surplus</v>
      </c>
      <c r="G542">
        <f>SUMPRODUCT(MID(0&amp;feed!G256,LARGE(INDEX(ISNUMBER(--MID(feed!G256,ROW($1:$25),1))*
ROW($1:$25),0),ROW($1:$25))+1,1)*10^ROW($1:$25)/10)</f>
        <v>5</v>
      </c>
      <c r="H542" t="str">
        <f>feed!H256</f>
        <v>Elite</v>
      </c>
      <c r="I542">
        <f>SUMPRODUCT(MID(0&amp;feed!I256,LARGE(INDEX(ISNUMBER(--MID(feed!I256,ROW($1:$25),1))*
ROW($1:$25),0),ROW($1:$25))+1,1)*10^ROW($1:$25)/10)</f>
        <v>7</v>
      </c>
      <c r="J542">
        <f>SUMPRODUCT(MID(0&amp;feed!L256,LARGE(INDEX(ISNUMBER(--MID(feed!L256,ROW($1:$25),1))*
ROW($1:$25),0),ROW($1:$25))+1,1)*10^ROW($1:$25)/10)</f>
        <v>5809</v>
      </c>
      <c r="K542">
        <f>SUMPRODUCT(MID(0&amp;feed!T256,LARGE(INDEX(ISNUMBER(--MID(feed!T256,ROW($1:$25),1))*
ROW($1:$25),0),ROW($1:$25))+1,1)*10^ROW($1:$25)/10)</f>
        <v>0</v>
      </c>
      <c r="L542" t="str">
        <f>feed!N256</f>
        <v>Southern Africa</v>
      </c>
      <c r="M542">
        <f>SUMPRODUCT(MID(0&amp;feed!U256,LARGE(INDEX(ISNUMBER(--MID(feed!U256,ROW($1:$25),1))*
ROW($1:$25),0),ROW($1:$25))+1,1)*10^ROW($1:$25)/10)</f>
        <v>0</v>
      </c>
      <c r="N542" t="str">
        <f>feed!O256</f>
        <v>Untapped</v>
      </c>
      <c r="O542" t="str">
        <f>feed!P256</f>
        <v>Very Powerful</v>
      </c>
      <c r="P542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25710</v>
      </c>
      <c r="Q542" s="5">
        <f>feed!V256</f>
        <v>0.05</v>
      </c>
      <c r="R542" t="str">
        <f>feed!S256</f>
        <v>http://blocgame.com/stats.php?id=57005</v>
      </c>
      <c r="S542" s="5" t="str">
        <f>feed!W256</f>
        <v>Gandhi-like</v>
      </c>
    </row>
    <row r="543" spans="1:19" x14ac:dyDescent="0.25">
      <c r="A543" t="str">
        <f>feed!A259</f>
        <v>Seilomn</v>
      </c>
      <c r="B543" t="str">
        <f>feed!B259</f>
        <v>Charlie</v>
      </c>
      <c r="C543" t="str">
        <f>feed!K259</f>
        <v>The Federal Colonies</v>
      </c>
      <c r="D543">
        <f>SUMPRODUCT(MID(0&amp;feed!D259,LARGE(INDEX(ISNUMBER(--MID(feed!D259,ROW($1:$25),1))*
ROW($1:$25),0),ROW($1:$25))+1,1)*10^ROW($1:$25)/10)</f>
        <v>145</v>
      </c>
      <c r="E543">
        <f>SUMPRODUCT(MID(0&amp;feed!E259,LARGE(INDEX(ISNUMBER(--MID(feed!E259,ROW($1:$25),1))*
ROW($1:$25),0),ROW($1:$25))+1,1)*10^ROW($1:$25)/10)</f>
        <v>5</v>
      </c>
      <c r="F543" t="str">
        <f>feed!F259</f>
        <v>Second World War surplus</v>
      </c>
      <c r="G543">
        <f>SUMPRODUCT(MID(0&amp;feed!G259,LARGE(INDEX(ISNUMBER(--MID(feed!G259,ROW($1:$25),1))*
ROW($1:$25),0),ROW($1:$25))+1,1)*10^ROW($1:$25)/10)</f>
        <v>6</v>
      </c>
      <c r="H543" t="str">
        <f>feed!H259</f>
        <v>Standard</v>
      </c>
      <c r="I543">
        <f>SUMPRODUCT(MID(0&amp;feed!I259,LARGE(INDEX(ISNUMBER(--MID(feed!I259,ROW($1:$25),1))*
ROW($1:$25),0),ROW($1:$25))+1,1)*10^ROW($1:$25)/10)</f>
        <v>79</v>
      </c>
      <c r="J543">
        <f>SUMPRODUCT(MID(0&amp;feed!L259,LARGE(INDEX(ISNUMBER(--MID(feed!L259,ROW($1:$25),1))*
ROW($1:$25),0),ROW($1:$25))+1,1)*10^ROW($1:$25)/10)</f>
        <v>5801</v>
      </c>
      <c r="K543">
        <f>SUMPRODUCT(MID(0&amp;feed!T259,LARGE(INDEX(ISNUMBER(--MID(feed!T259,ROW($1:$25),1))*
ROW($1:$25),0),ROW($1:$25))+1,1)*10^ROW($1:$25)/10)</f>
        <v>0</v>
      </c>
      <c r="L543" t="str">
        <f>feed!N259</f>
        <v>Guinea</v>
      </c>
      <c r="M543">
        <f>SUMPRODUCT(MID(0&amp;feed!U259,LARGE(INDEX(ISNUMBER(--MID(feed!U259,ROW($1:$25),1))*
ROW($1:$25),0),ROW($1:$25))+1,1)*10^ROW($1:$25)/10)</f>
        <v>0</v>
      </c>
      <c r="N543" t="str">
        <f>feed!O259</f>
        <v>Untapped</v>
      </c>
      <c r="O543" t="str">
        <f>feed!P259</f>
        <v>Somewhat Large</v>
      </c>
      <c r="P543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46490</v>
      </c>
      <c r="Q543" s="5">
        <f>feed!V259</f>
        <v>0</v>
      </c>
      <c r="R543" t="str">
        <f>feed!S259</f>
        <v>http://blocgame.com/stats.php?id=59997</v>
      </c>
      <c r="S543" s="5" t="str">
        <f>feed!W259</f>
        <v>Gandhi-like</v>
      </c>
    </row>
    <row r="544" spans="1:19" x14ac:dyDescent="0.25">
      <c r="A544" t="str">
        <f>feed!A249</f>
        <v>Tuchankaa</v>
      </c>
      <c r="B544" t="str">
        <f>feed!B249</f>
        <v>Toquisador</v>
      </c>
      <c r="C544" t="str">
        <f>feed!K249</f>
        <v>The High Council</v>
      </c>
      <c r="D544">
        <f>SUMPRODUCT(MID(0&amp;feed!D249,LARGE(INDEX(ISNUMBER(--MID(feed!D249,ROW($1:$25),1))*
ROW($1:$25),0),ROW($1:$25))+1,1)*10^ROW($1:$25)/10)</f>
        <v>138</v>
      </c>
      <c r="E544">
        <f>SUMPRODUCT(MID(0&amp;feed!E249,LARGE(INDEX(ISNUMBER(--MID(feed!E249,ROW($1:$25),1))*
ROW($1:$25),0),ROW($1:$25))+1,1)*10^ROW($1:$25)/10)</f>
        <v>12</v>
      </c>
      <c r="F544" t="str">
        <f>feed!F249</f>
        <v>Almost Modern</v>
      </c>
      <c r="G544">
        <f>SUMPRODUCT(MID(0&amp;feed!G249,LARGE(INDEX(ISNUMBER(--MID(feed!G249,ROW($1:$25),1))*
ROW($1:$25),0),ROW($1:$25))+1,1)*10^ROW($1:$25)/10)</f>
        <v>3</v>
      </c>
      <c r="H544" t="str">
        <f>feed!H249</f>
        <v>Elite</v>
      </c>
      <c r="I544">
        <f>SUMPRODUCT(MID(0&amp;feed!I249,LARGE(INDEX(ISNUMBER(--MID(feed!I249,ROW($1:$25),1))*
ROW($1:$25),0),ROW($1:$25))+1,1)*10^ROW($1:$25)/10)</f>
        <v>26</v>
      </c>
      <c r="J544">
        <f>SUMPRODUCT(MID(0&amp;feed!L249,LARGE(INDEX(ISNUMBER(--MID(feed!L249,ROW($1:$25),1))*
ROW($1:$25),0),ROW($1:$25))+1,1)*10^ROW($1:$25)/10)</f>
        <v>5793</v>
      </c>
      <c r="K544">
        <f>SUMPRODUCT(MID(0&amp;feed!T249,LARGE(INDEX(ISNUMBER(--MID(feed!T249,ROW($1:$25),1))*
ROW($1:$25),0),ROW($1:$25))+1,1)*10^ROW($1:$25)/10)</f>
        <v>0</v>
      </c>
      <c r="L544" t="str">
        <f>feed!N249</f>
        <v>China</v>
      </c>
      <c r="M544">
        <f>SUMPRODUCT(MID(0&amp;feed!U249,LARGE(INDEX(ISNUMBER(--MID(feed!U249,ROW($1:$25),1))*
ROW($1:$25),0),ROW($1:$25))+1,1)*10^ROW($1:$25)/10)</f>
        <v>0</v>
      </c>
      <c r="N544" t="str">
        <f>feed!O249</f>
        <v>Untapped</v>
      </c>
      <c r="O544" t="str">
        <f>feed!P249</f>
        <v>Very Powerful</v>
      </c>
      <c r="P544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9345</v>
      </c>
      <c r="Q544" s="5">
        <f>feed!V249</f>
        <v>0</v>
      </c>
      <c r="R544" t="str">
        <f>feed!S249</f>
        <v>http://blocgame.com/stats.php?id=47573</v>
      </c>
      <c r="S544" s="5" t="str">
        <f>feed!W249</f>
        <v>Good</v>
      </c>
    </row>
    <row r="545" spans="1:19" x14ac:dyDescent="0.25">
      <c r="A545" t="str">
        <f>feed!A260</f>
        <v>Stargaze</v>
      </c>
      <c r="B545" t="str">
        <f>feed!B260</f>
        <v>The Head</v>
      </c>
      <c r="C545" t="str">
        <f>feed!K260</f>
        <v>BAMF</v>
      </c>
      <c r="D545">
        <f>SUMPRODUCT(MID(0&amp;feed!D260,LARGE(INDEX(ISNUMBER(--MID(feed!D260,ROW($1:$25),1))*
ROW($1:$25),0),ROW($1:$25))+1,1)*10^ROW($1:$25)/10)</f>
        <v>40</v>
      </c>
      <c r="E545">
        <f>SUMPRODUCT(MID(0&amp;feed!E260,LARGE(INDEX(ISNUMBER(--MID(feed!E260,ROW($1:$25),1))*
ROW($1:$25),0),ROW($1:$25))+1,1)*10^ROW($1:$25)/10)</f>
        <v>18</v>
      </c>
      <c r="F545" t="str">
        <f>feed!F260</f>
        <v>Korean War surplus</v>
      </c>
      <c r="G545">
        <f>SUMPRODUCT(MID(0&amp;feed!G260,LARGE(INDEX(ISNUMBER(--MID(feed!G260,ROW($1:$25),1))*
ROW($1:$25),0),ROW($1:$25))+1,1)*10^ROW($1:$25)/10)</f>
        <v>5</v>
      </c>
      <c r="H545" t="str">
        <f>feed!H260</f>
        <v>Elite</v>
      </c>
      <c r="I545">
        <f>SUMPRODUCT(MID(0&amp;feed!I260,LARGE(INDEX(ISNUMBER(--MID(feed!I260,ROW($1:$25),1))*
ROW($1:$25),0),ROW($1:$25))+1,1)*10^ROW($1:$25)/10)</f>
        <v>15</v>
      </c>
      <c r="J545">
        <f>SUMPRODUCT(MID(0&amp;feed!L260,LARGE(INDEX(ISNUMBER(--MID(feed!L260,ROW($1:$25),1))*
ROW($1:$25),0),ROW($1:$25))+1,1)*10^ROW($1:$25)/10)</f>
        <v>5779</v>
      </c>
      <c r="K545">
        <f>SUMPRODUCT(MID(0&amp;feed!T260,LARGE(INDEX(ISNUMBER(--MID(feed!T260,ROW($1:$25),1))*
ROW($1:$25),0),ROW($1:$25))+1,1)*10^ROW($1:$25)/10)</f>
        <v>0</v>
      </c>
      <c r="L545" t="str">
        <f>feed!N260</f>
        <v>China</v>
      </c>
      <c r="M545">
        <f>SUMPRODUCT(MID(0&amp;feed!U260,LARGE(INDEX(ISNUMBER(--MID(feed!U260,ROW($1:$25),1))*
ROW($1:$25),0),ROW($1:$25))+1,1)*10^ROW($1:$25)/10)</f>
        <v>0</v>
      </c>
      <c r="N545" t="str">
        <f>feed!O260</f>
        <v>Untapped</v>
      </c>
      <c r="O545" t="str">
        <f>feed!P260</f>
        <v>Very Powerful</v>
      </c>
      <c r="P545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25332</v>
      </c>
      <c r="Q545" s="5">
        <f>feed!V260</f>
        <v>0</v>
      </c>
      <c r="R545" t="str">
        <f>feed!S260</f>
        <v>http://blocgame.com/stats.php?id=58264</v>
      </c>
      <c r="S545" s="5" t="str">
        <f>feed!W260</f>
        <v>Gandhi-like</v>
      </c>
    </row>
    <row r="546" spans="1:19" x14ac:dyDescent="0.25">
      <c r="A546" t="str">
        <f>feed!A264</f>
        <v>Nofuksgiven</v>
      </c>
      <c r="B546" t="str">
        <f>feed!B264</f>
        <v>Zippy</v>
      </c>
      <c r="C546" t="str">
        <f>feed!K264</f>
        <v>Non-Aligned Movement</v>
      </c>
      <c r="D546">
        <f>SUMPRODUCT(MID(0&amp;feed!D264,LARGE(INDEX(ISNUMBER(--MID(feed!D264,ROW($1:$25),1))*
ROW($1:$25),0),ROW($1:$25))+1,1)*10^ROW($1:$25)/10)</f>
        <v>144</v>
      </c>
      <c r="E546">
        <f>SUMPRODUCT(MID(0&amp;feed!E264,LARGE(INDEX(ISNUMBER(--MID(feed!E264,ROW($1:$25),1))*
ROW($1:$25),0),ROW($1:$25))+1,1)*10^ROW($1:$25)/10)</f>
        <v>16</v>
      </c>
      <c r="F546" t="str">
        <f>feed!F264</f>
        <v>Vietnam War surplus</v>
      </c>
      <c r="G546">
        <f>SUMPRODUCT(MID(0&amp;feed!G264,LARGE(INDEX(ISNUMBER(--MID(feed!G264,ROW($1:$25),1))*
ROW($1:$25),0),ROW($1:$25))+1,1)*10^ROW($1:$25)/10)</f>
        <v>6</v>
      </c>
      <c r="H546" t="str">
        <f>feed!H264</f>
        <v>Elite</v>
      </c>
      <c r="I546">
        <f>SUMPRODUCT(MID(0&amp;feed!I264,LARGE(INDEX(ISNUMBER(--MID(feed!I264,ROW($1:$25),1))*
ROW($1:$25),0),ROW($1:$25))+1,1)*10^ROW($1:$25)/10)</f>
        <v>0</v>
      </c>
      <c r="J546">
        <f>SUMPRODUCT(MID(0&amp;feed!L264,LARGE(INDEX(ISNUMBER(--MID(feed!L264,ROW($1:$25),1))*
ROW($1:$25),0),ROW($1:$25))+1,1)*10^ROW($1:$25)/10)</f>
        <v>5745</v>
      </c>
      <c r="K546">
        <f>SUMPRODUCT(MID(0&amp;feed!T264,LARGE(INDEX(ISNUMBER(--MID(feed!T264,ROW($1:$25),1))*
ROW($1:$25),0),ROW($1:$25))+1,1)*10^ROW($1:$25)/10)</f>
        <v>0</v>
      </c>
      <c r="L546" t="str">
        <f>feed!N264</f>
        <v>Indochina</v>
      </c>
      <c r="M546">
        <f>SUMPRODUCT(MID(0&amp;feed!U264,LARGE(INDEX(ISNUMBER(--MID(feed!U264,ROW($1:$25),1))*
ROW($1:$25),0),ROW($1:$25))+1,1)*10^ROW($1:$25)/10)</f>
        <v>0</v>
      </c>
      <c r="N546" t="str">
        <f>feed!O264</f>
        <v>Untapped</v>
      </c>
      <c r="O546" t="str">
        <f>feed!P264</f>
        <v>Very Powerful</v>
      </c>
      <c r="P546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40947</v>
      </c>
      <c r="Q546" s="5">
        <f>feed!V264</f>
        <v>0</v>
      </c>
      <c r="R546" t="str">
        <f>feed!S264</f>
        <v>http://blocgame.com/stats.php?id=58858</v>
      </c>
      <c r="S546" s="5" t="str">
        <f>feed!W264</f>
        <v>Gandhi-like</v>
      </c>
    </row>
    <row r="547" spans="1:19" x14ac:dyDescent="0.25">
      <c r="A547" t="str">
        <f>feed!A266</f>
        <v>Clownaland</v>
      </c>
      <c r="B547" t="str">
        <f>feed!B266</f>
        <v>Clowny</v>
      </c>
      <c r="C547" t="str">
        <f>feed!K266</f>
        <v>Brotherhood of Zion</v>
      </c>
      <c r="D547">
        <f>SUMPRODUCT(MID(0&amp;feed!D266,LARGE(INDEX(ISNUMBER(--MID(feed!D266,ROW($1:$25),1))*
ROW($1:$25),0),ROW($1:$25))+1,1)*10^ROW($1:$25)/10)</f>
        <v>101</v>
      </c>
      <c r="E547">
        <f>SUMPRODUCT(MID(0&amp;feed!E266,LARGE(INDEX(ISNUMBER(--MID(feed!E266,ROW($1:$25),1))*
ROW($1:$25),0),ROW($1:$25))+1,1)*10^ROW($1:$25)/10)</f>
        <v>2</v>
      </c>
      <c r="F547" t="str">
        <f>feed!F266</f>
        <v>Almost Modern</v>
      </c>
      <c r="G547">
        <f>SUMPRODUCT(MID(0&amp;feed!G266,LARGE(INDEX(ISNUMBER(--MID(feed!G266,ROW($1:$25),1))*
ROW($1:$25),0),ROW($1:$25))+1,1)*10^ROW($1:$25)/10)</f>
        <v>7</v>
      </c>
      <c r="H547" t="str">
        <f>feed!H266</f>
        <v>Poor</v>
      </c>
      <c r="I547">
        <f>SUMPRODUCT(MID(0&amp;feed!I266,LARGE(INDEX(ISNUMBER(--MID(feed!I266,ROW($1:$25),1))*
ROW($1:$25),0),ROW($1:$25))+1,1)*10^ROW($1:$25)/10)</f>
        <v>95</v>
      </c>
      <c r="J547">
        <f>SUMPRODUCT(MID(0&amp;feed!L266,LARGE(INDEX(ISNUMBER(--MID(feed!L266,ROW($1:$25),1))*
ROW($1:$25),0),ROW($1:$25))+1,1)*10^ROW($1:$25)/10)</f>
        <v>5742</v>
      </c>
      <c r="K547">
        <f>SUMPRODUCT(MID(0&amp;feed!T266,LARGE(INDEX(ISNUMBER(--MID(feed!T266,ROW($1:$25),1))*
ROW($1:$25),0),ROW($1:$25))+1,1)*10^ROW($1:$25)/10)</f>
        <v>0</v>
      </c>
      <c r="L547" t="str">
        <f>feed!N266</f>
        <v>Congo</v>
      </c>
      <c r="M547">
        <f>SUMPRODUCT(MID(0&amp;feed!U266,LARGE(INDEX(ISNUMBER(--MID(feed!U266,ROW($1:$25),1))*
ROW($1:$25),0),ROW($1:$25))+1,1)*10^ROW($1:$25)/10)</f>
        <v>0</v>
      </c>
      <c r="N547" t="str">
        <f>feed!O266</f>
        <v>Untapped</v>
      </c>
      <c r="O547" t="str">
        <f>feed!P266</f>
        <v>Very Powerful</v>
      </c>
      <c r="P547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67211</v>
      </c>
      <c r="Q547" s="5">
        <f>feed!V266</f>
        <v>0</v>
      </c>
      <c r="R547" t="str">
        <f>feed!S266</f>
        <v>http://blocgame.com/stats.php?id=46942</v>
      </c>
      <c r="S547" s="5" t="str">
        <f>feed!W266</f>
        <v>Gandhi-like</v>
      </c>
    </row>
    <row r="548" spans="1:19" x14ac:dyDescent="0.25">
      <c r="A548" t="str">
        <f>feed!A258</f>
        <v>Yummy Foods</v>
      </c>
      <c r="B548" t="str">
        <f>feed!B258</f>
        <v>iiruka</v>
      </c>
      <c r="C548" t="str">
        <f>feed!K258</f>
        <v>Non-Aligned Movement</v>
      </c>
      <c r="D548">
        <f>SUMPRODUCT(MID(0&amp;feed!D258,LARGE(INDEX(ISNUMBER(--MID(feed!D258,ROW($1:$25),1))*
ROW($1:$25),0),ROW($1:$25))+1,1)*10^ROW($1:$25)/10)</f>
        <v>347</v>
      </c>
      <c r="E548">
        <f>SUMPRODUCT(MID(0&amp;feed!E258,LARGE(INDEX(ISNUMBER(--MID(feed!E258,ROW($1:$25),1))*
ROW($1:$25),0),ROW($1:$25))+1,1)*10^ROW($1:$25)/10)</f>
        <v>51</v>
      </c>
      <c r="F548" t="str">
        <f>feed!F258</f>
        <v>Advanced</v>
      </c>
      <c r="G548">
        <f>SUMPRODUCT(MID(0&amp;feed!G258,LARGE(INDEX(ISNUMBER(--MID(feed!G258,ROW($1:$25),1))*
ROW($1:$25),0),ROW($1:$25))+1,1)*10^ROW($1:$25)/10)</f>
        <v>18</v>
      </c>
      <c r="H548" t="str">
        <f>feed!H258</f>
        <v>Elite</v>
      </c>
      <c r="I548">
        <f>SUMPRODUCT(MID(0&amp;feed!I258,LARGE(INDEX(ISNUMBER(--MID(feed!I258,ROW($1:$25),1))*
ROW($1:$25),0),ROW($1:$25))+1,1)*10^ROW($1:$25)/10)</f>
        <v>0</v>
      </c>
      <c r="J548">
        <f>SUMPRODUCT(MID(0&amp;feed!L258,LARGE(INDEX(ISNUMBER(--MID(feed!L258,ROW($1:$25),1))*
ROW($1:$25),0),ROW($1:$25))+1,1)*10^ROW($1:$25)/10)</f>
        <v>5727</v>
      </c>
      <c r="K548">
        <f>SUMPRODUCT(MID(0&amp;feed!T258,LARGE(INDEX(ISNUMBER(--MID(feed!T258,ROW($1:$25),1))*
ROW($1:$25),0),ROW($1:$25))+1,1)*10^ROW($1:$25)/10)</f>
        <v>0</v>
      </c>
      <c r="L548" t="str">
        <f>feed!N258</f>
        <v>Pacific Rim</v>
      </c>
      <c r="M548">
        <f>SUMPRODUCT(MID(0&amp;feed!U258,LARGE(INDEX(ISNUMBER(--MID(feed!U258,ROW($1:$25),1))*
ROW($1:$25),0),ROW($1:$25))+1,1)*10^ROW($1:$25)/10)</f>
        <v>0</v>
      </c>
      <c r="N548" t="str">
        <f>feed!O258</f>
        <v>Plentiful</v>
      </c>
      <c r="O548" t="str">
        <f>feed!P258</f>
        <v>Very Powerful</v>
      </c>
      <c r="P54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123626</v>
      </c>
      <c r="Q548" s="5">
        <f>feed!V258</f>
        <v>0</v>
      </c>
      <c r="R548" t="str">
        <f>feed!S258</f>
        <v>http://blocgame.com/stats.php?id=54376</v>
      </c>
      <c r="S548" s="5" t="str">
        <f>feed!W258</f>
        <v>Gandhi-like</v>
      </c>
    </row>
    <row r="549" spans="1:19" x14ac:dyDescent="0.25">
      <c r="A549" t="str">
        <f>feed!A280</f>
        <v>Histalaxia</v>
      </c>
      <c r="B549" t="str">
        <f>feed!B280</f>
        <v>Sir William the First</v>
      </c>
      <c r="C549" t="str">
        <f>feed!K280</f>
        <v>EUN</v>
      </c>
      <c r="D549">
        <f>SUMPRODUCT(MID(0&amp;feed!D280,LARGE(INDEX(ISNUMBER(--MID(feed!D280,ROW($1:$25),1))*
ROW($1:$25),0),ROW($1:$25))+1,1)*10^ROW($1:$25)/10)</f>
        <v>6</v>
      </c>
      <c r="E549">
        <f>SUMPRODUCT(MID(0&amp;feed!E280,LARGE(INDEX(ISNUMBER(--MID(feed!E280,ROW($1:$25),1))*
ROW($1:$25),0),ROW($1:$25))+1,1)*10^ROW($1:$25)/10)</f>
        <v>13</v>
      </c>
      <c r="F549" t="str">
        <f>feed!F280</f>
        <v>Persian Gulf War surplus</v>
      </c>
      <c r="G549">
        <f>SUMPRODUCT(MID(0&amp;feed!G280,LARGE(INDEX(ISNUMBER(--MID(feed!G280,ROW($1:$25),1))*
ROW($1:$25),0),ROW($1:$25))+1,1)*10^ROW($1:$25)/10)</f>
        <v>5</v>
      </c>
      <c r="H549" t="str">
        <f>feed!H280</f>
        <v>Good</v>
      </c>
      <c r="I549">
        <f>SUMPRODUCT(MID(0&amp;feed!I280,LARGE(INDEX(ISNUMBER(--MID(feed!I280,ROW($1:$25),1))*
ROW($1:$25),0),ROW($1:$25))+1,1)*10^ROW($1:$25)/10)</f>
        <v>56</v>
      </c>
      <c r="J549">
        <f>SUMPRODUCT(MID(0&amp;feed!L280,LARGE(INDEX(ISNUMBER(--MID(feed!L280,ROW($1:$25),1))*
ROW($1:$25),0),ROW($1:$25))+1,1)*10^ROW($1:$25)/10)</f>
        <v>5707</v>
      </c>
      <c r="K549">
        <f>SUMPRODUCT(MID(0&amp;feed!T280,LARGE(INDEX(ISNUMBER(--MID(feed!T280,ROW($1:$25),1))*
ROW($1:$25),0),ROW($1:$25))+1,1)*10^ROW($1:$25)/10)</f>
        <v>0</v>
      </c>
      <c r="L549" t="str">
        <f>feed!N280</f>
        <v>Pacific Rim</v>
      </c>
      <c r="M549">
        <f>SUMPRODUCT(MID(0&amp;feed!U280,LARGE(INDEX(ISNUMBER(--MID(feed!U280,ROW($1:$25),1))*
ROW($1:$25),0),ROW($1:$25))+1,1)*10^ROW($1:$25)/10)</f>
        <v>0</v>
      </c>
      <c r="N549" t="str">
        <f>feed!O280</f>
        <v>Untapped</v>
      </c>
      <c r="O549" t="str">
        <f>feed!P280</f>
        <v>None</v>
      </c>
      <c r="P549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13837</v>
      </c>
      <c r="Q549" s="5">
        <f>feed!V280</f>
        <v>0</v>
      </c>
      <c r="R549" t="str">
        <f>feed!S280</f>
        <v>http://blocgame.com/stats.php?id=51506</v>
      </c>
      <c r="S549" s="5" t="str">
        <f>feed!W280</f>
        <v>Gandhi-like</v>
      </c>
    </row>
    <row r="550" spans="1:19" x14ac:dyDescent="0.25">
      <c r="A550" t="str">
        <f>feed!A261</f>
        <v>Mï¿½rg</v>
      </c>
      <c r="B550" t="str">
        <f>feed!B261</f>
        <v>albertps</v>
      </c>
      <c r="C550" t="str">
        <f>feed!K261</f>
        <v>The High Council</v>
      </c>
      <c r="D550">
        <f>SUMPRODUCT(MID(0&amp;feed!D261,LARGE(INDEX(ISNUMBER(--MID(feed!D261,ROW($1:$25),1))*
ROW($1:$25),0),ROW($1:$25))+1,1)*10^ROW($1:$25)/10)</f>
        <v>233</v>
      </c>
      <c r="E550">
        <f>SUMPRODUCT(MID(0&amp;feed!E261,LARGE(INDEX(ISNUMBER(--MID(feed!E261,ROW($1:$25),1))*
ROW($1:$25),0),ROW($1:$25))+1,1)*10^ROW($1:$25)/10)</f>
        <v>11</v>
      </c>
      <c r="F550" t="str">
        <f>feed!F261</f>
        <v>Almost Modern</v>
      </c>
      <c r="G550">
        <f>SUMPRODUCT(MID(0&amp;feed!G261,LARGE(INDEX(ISNUMBER(--MID(feed!G261,ROW($1:$25),1))*
ROW($1:$25),0),ROW($1:$25))+1,1)*10^ROW($1:$25)/10)</f>
        <v>11</v>
      </c>
      <c r="H550" t="str">
        <f>feed!H261</f>
        <v>Standard</v>
      </c>
      <c r="I550">
        <f>SUMPRODUCT(MID(0&amp;feed!I261,LARGE(INDEX(ISNUMBER(--MID(feed!I261,ROW($1:$25),1))*
ROW($1:$25),0),ROW($1:$25))+1,1)*10^ROW($1:$25)/10)</f>
        <v>2</v>
      </c>
      <c r="J550">
        <f>SUMPRODUCT(MID(0&amp;feed!L261,LARGE(INDEX(ISNUMBER(--MID(feed!L261,ROW($1:$25),1))*
ROW($1:$25),0),ROW($1:$25))+1,1)*10^ROW($1:$25)/10)</f>
        <v>5697</v>
      </c>
      <c r="K550">
        <f>SUMPRODUCT(MID(0&amp;feed!T261,LARGE(INDEX(ISNUMBER(--MID(feed!T261,ROW($1:$25),1))*
ROW($1:$25),0),ROW($1:$25))+1,1)*10^ROW($1:$25)/10)</f>
        <v>0</v>
      </c>
      <c r="L550" t="str">
        <f>feed!N261</f>
        <v>East Indies</v>
      </c>
      <c r="M550">
        <f>SUMPRODUCT(MID(0&amp;feed!U261,LARGE(INDEX(ISNUMBER(--MID(feed!U261,ROW($1:$25),1))*
ROW($1:$25),0),ROW($1:$25))+1,1)*10^ROW($1:$25)/10)</f>
        <v>0</v>
      </c>
      <c r="N550" t="str">
        <f>feed!O261</f>
        <v>Untapped</v>
      </c>
      <c r="O550" t="str">
        <f>feed!P261</f>
        <v>Very Powerful</v>
      </c>
      <c r="P550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67186</v>
      </c>
      <c r="Q550" s="5">
        <f>feed!V261</f>
        <v>0</v>
      </c>
      <c r="R550" t="str">
        <f>feed!S261</f>
        <v>http://blocgame.com/stats.php?id=58356</v>
      </c>
      <c r="S550" s="5" t="str">
        <f>feed!W261</f>
        <v>Nice</v>
      </c>
    </row>
    <row r="551" spans="1:19" x14ac:dyDescent="0.25">
      <c r="A551" t="str">
        <f>feed!A262</f>
        <v>The Wired</v>
      </c>
      <c r="B551" t="str">
        <f>feed!B262</f>
        <v>LAIN</v>
      </c>
      <c r="C551" t="str">
        <f>feed!K262</f>
        <v>Wreckage brothers</v>
      </c>
      <c r="D551">
        <f>SUMPRODUCT(MID(0&amp;feed!D262,LARGE(INDEX(ISNUMBER(--MID(feed!D262,ROW($1:$25),1))*
ROW($1:$25),0),ROW($1:$25))+1,1)*10^ROW($1:$25)/10)</f>
        <v>319</v>
      </c>
      <c r="E551">
        <f>SUMPRODUCT(MID(0&amp;feed!E262,LARGE(INDEX(ISNUMBER(--MID(feed!E262,ROW($1:$25),1))*
ROW($1:$25),0),ROW($1:$25))+1,1)*10^ROW($1:$25)/10)</f>
        <v>20</v>
      </c>
      <c r="F551" t="str">
        <f>feed!F262</f>
        <v>Advanced</v>
      </c>
      <c r="G551">
        <f>SUMPRODUCT(MID(0&amp;feed!G262,LARGE(INDEX(ISNUMBER(--MID(feed!G262,ROW($1:$25),1))*
ROW($1:$25),0),ROW($1:$25))+1,1)*10^ROW($1:$25)/10)</f>
        <v>14</v>
      </c>
      <c r="H551" t="str">
        <f>feed!H262</f>
        <v>Standard</v>
      </c>
      <c r="I551">
        <f>SUMPRODUCT(MID(0&amp;feed!I262,LARGE(INDEX(ISNUMBER(--MID(feed!I262,ROW($1:$25),1))*
ROW($1:$25),0),ROW($1:$25))+1,1)*10^ROW($1:$25)/10)</f>
        <v>2</v>
      </c>
      <c r="J551">
        <f>SUMPRODUCT(MID(0&amp;feed!L262,LARGE(INDEX(ISNUMBER(--MID(feed!L262,ROW($1:$25),1))*
ROW($1:$25),0),ROW($1:$25))+1,1)*10^ROW($1:$25)/10)</f>
        <v>5690</v>
      </c>
      <c r="K551">
        <f>SUMPRODUCT(MID(0&amp;feed!T262,LARGE(INDEX(ISNUMBER(--MID(feed!T262,ROW($1:$25),1))*
ROW($1:$25),0),ROW($1:$25))+1,1)*10^ROW($1:$25)/10)</f>
        <v>0</v>
      </c>
      <c r="L551" t="str">
        <f>feed!N262</f>
        <v>Arabia</v>
      </c>
      <c r="M551">
        <f>SUMPRODUCT(MID(0&amp;feed!U262,LARGE(INDEX(ISNUMBER(--MID(feed!U262,ROW($1:$25),1))*
ROW($1:$25),0),ROW($1:$25))+1,1)*10^ROW($1:$25)/10)</f>
        <v>0</v>
      </c>
      <c r="N551" t="str">
        <f>feed!O262</f>
        <v>Untapped</v>
      </c>
      <c r="O551" t="str">
        <f>feed!P262</f>
        <v>Very Powerful</v>
      </c>
      <c r="P551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61784</v>
      </c>
      <c r="Q551" s="5">
        <f>feed!V262</f>
        <v>0.05</v>
      </c>
      <c r="R551" t="str">
        <f>feed!S262</f>
        <v>http://blocgame.com/stats.php?id=53298</v>
      </c>
      <c r="S551" s="5" t="str">
        <f>feed!W262</f>
        <v>Gandhi-like</v>
      </c>
    </row>
    <row r="552" spans="1:19" x14ac:dyDescent="0.25">
      <c r="A552" t="str">
        <f>feed!A268</f>
        <v>Bloodied Stools</v>
      </c>
      <c r="B552" t="str">
        <f>feed!B268</f>
        <v>cowds</v>
      </c>
      <c r="C552" t="str">
        <f>feed!K268</f>
        <v>The High Council</v>
      </c>
      <c r="D552">
        <f>SUMPRODUCT(MID(0&amp;feed!D268,LARGE(INDEX(ISNUMBER(--MID(feed!D268,ROW($1:$25),1))*
ROW($1:$25),0),ROW($1:$25))+1,1)*10^ROW($1:$25)/10)</f>
        <v>69</v>
      </c>
      <c r="E552">
        <f>SUMPRODUCT(MID(0&amp;feed!E268,LARGE(INDEX(ISNUMBER(--MID(feed!E268,ROW($1:$25),1))*
ROW($1:$25),0),ROW($1:$25))+1,1)*10^ROW($1:$25)/10)</f>
        <v>4</v>
      </c>
      <c r="F552" t="str">
        <f>feed!F268</f>
        <v>Vietnam War surplus</v>
      </c>
      <c r="G552">
        <f>SUMPRODUCT(MID(0&amp;feed!G268,LARGE(INDEX(ISNUMBER(--MID(feed!G268,ROW($1:$25),1))*
ROW($1:$25),0),ROW($1:$25))+1,1)*10^ROW($1:$25)/10)</f>
        <v>3</v>
      </c>
      <c r="H552" t="str">
        <f>feed!H268</f>
        <v>Elite</v>
      </c>
      <c r="I552">
        <f>SUMPRODUCT(MID(0&amp;feed!I268,LARGE(INDEX(ISNUMBER(--MID(feed!I268,ROW($1:$25),1))*
ROW($1:$25),0),ROW($1:$25))+1,1)*10^ROW($1:$25)/10)</f>
        <v>7</v>
      </c>
      <c r="J552">
        <f>SUMPRODUCT(MID(0&amp;feed!L268,LARGE(INDEX(ISNUMBER(--MID(feed!L268,ROW($1:$25),1))*
ROW($1:$25),0),ROW($1:$25))+1,1)*10^ROW($1:$25)/10)</f>
        <v>5685</v>
      </c>
      <c r="K552">
        <f>SUMPRODUCT(MID(0&amp;feed!T268,LARGE(INDEX(ISNUMBER(--MID(feed!T268,ROW($1:$25),1))*
ROW($1:$25),0),ROW($1:$25))+1,1)*10^ROW($1:$25)/10)</f>
        <v>0</v>
      </c>
      <c r="L552" t="str">
        <f>feed!N268</f>
        <v>Gran Colombia</v>
      </c>
      <c r="M552">
        <f>SUMPRODUCT(MID(0&amp;feed!U268,LARGE(INDEX(ISNUMBER(--MID(feed!U268,ROW($1:$25),1))*
ROW($1:$25),0),ROW($1:$25))+1,1)*10^ROW($1:$25)/10)</f>
        <v>0</v>
      </c>
      <c r="N552" t="str">
        <f>feed!O268</f>
        <v>Plentiful</v>
      </c>
      <c r="O552" t="str">
        <f>feed!P268</f>
        <v>Somewhat Large</v>
      </c>
      <c r="P552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12984</v>
      </c>
      <c r="Q552" s="5">
        <f>feed!V268</f>
        <v>0</v>
      </c>
      <c r="R552" t="str">
        <f>feed!S268</f>
        <v>http://blocgame.com/stats.php?id=56997</v>
      </c>
      <c r="S552" s="5" t="str">
        <f>feed!W268</f>
        <v>Questionable</v>
      </c>
    </row>
    <row r="553" spans="1:19" x14ac:dyDescent="0.25">
      <c r="A553" t="str">
        <f>feed!A267</f>
        <v>Taggart</v>
      </c>
      <c r="B553" t="str">
        <f>feed!B267</f>
        <v>Dagny</v>
      </c>
      <c r="C553" t="str">
        <f>feed!K267</f>
        <v>The Federal Colonies</v>
      </c>
      <c r="D553">
        <f>SUMPRODUCT(MID(0&amp;feed!D267,LARGE(INDEX(ISNUMBER(--MID(feed!D267,ROW($1:$25),1))*
ROW($1:$25),0),ROW($1:$25))+1,1)*10^ROW($1:$25)/10)</f>
        <v>83</v>
      </c>
      <c r="E553">
        <f>SUMPRODUCT(MID(0&amp;feed!E267,LARGE(INDEX(ISNUMBER(--MID(feed!E267,ROW($1:$25),1))*
ROW($1:$25),0),ROW($1:$25))+1,1)*10^ROW($1:$25)/10)</f>
        <v>6</v>
      </c>
      <c r="F553" t="str">
        <f>feed!F267</f>
        <v>Almost Modern</v>
      </c>
      <c r="G553">
        <f>SUMPRODUCT(MID(0&amp;feed!G267,LARGE(INDEX(ISNUMBER(--MID(feed!G267,ROW($1:$25),1))*
ROW($1:$25),0),ROW($1:$25))+1,1)*10^ROW($1:$25)/10)</f>
        <v>6</v>
      </c>
      <c r="H553" t="str">
        <f>feed!H267</f>
        <v>Good</v>
      </c>
      <c r="I553">
        <f>SUMPRODUCT(MID(0&amp;feed!I267,LARGE(INDEX(ISNUMBER(--MID(feed!I267,ROW($1:$25),1))*
ROW($1:$25),0),ROW($1:$25))+1,1)*10^ROW($1:$25)/10)</f>
        <v>0</v>
      </c>
      <c r="J553">
        <f>SUMPRODUCT(MID(0&amp;feed!L267,LARGE(INDEX(ISNUMBER(--MID(feed!L267,ROW($1:$25),1))*
ROW($1:$25),0),ROW($1:$25))+1,1)*10^ROW($1:$25)/10)</f>
        <v>5587</v>
      </c>
      <c r="K553">
        <f>SUMPRODUCT(MID(0&amp;feed!T267,LARGE(INDEX(ISNUMBER(--MID(feed!T267,ROW($1:$25),1))*
ROW($1:$25),0),ROW($1:$25))+1,1)*10^ROW($1:$25)/10)</f>
        <v>0</v>
      </c>
      <c r="L553" t="str">
        <f>feed!N267</f>
        <v>Guinea</v>
      </c>
      <c r="M553">
        <f>SUMPRODUCT(MID(0&amp;feed!U267,LARGE(INDEX(ISNUMBER(--MID(feed!U267,ROW($1:$25),1))*
ROW($1:$25),0),ROW($1:$25))+1,1)*10^ROW($1:$25)/10)</f>
        <v>0</v>
      </c>
      <c r="N553" t="str">
        <f>feed!O267</f>
        <v>Untapped</v>
      </c>
      <c r="O553" t="str">
        <f>feed!P267</f>
        <v>Somewhat Large</v>
      </c>
      <c r="P553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51679</v>
      </c>
      <c r="Q553" s="5">
        <f>feed!V267</f>
        <v>0</v>
      </c>
      <c r="R553" t="str">
        <f>feed!S267</f>
        <v>http://blocgame.com/stats.php?id=59387</v>
      </c>
      <c r="S553" s="5" t="str">
        <f>feed!W267</f>
        <v>Angelic</v>
      </c>
    </row>
    <row r="554" spans="1:19" x14ac:dyDescent="0.25">
      <c r="A554" t="str">
        <f>feed!A269</f>
        <v>Rattown</v>
      </c>
      <c r="B554" t="str">
        <f>feed!B269</f>
        <v>Furfag Commanding</v>
      </c>
      <c r="C554" t="str">
        <f>feed!K269</f>
        <v>BAMF</v>
      </c>
      <c r="D554">
        <f>SUMPRODUCT(MID(0&amp;feed!D269,LARGE(INDEX(ISNUMBER(--MID(feed!D269,ROW($1:$25),1))*
ROW($1:$25),0),ROW($1:$25))+1,1)*10^ROW($1:$25)/10)</f>
        <v>398</v>
      </c>
      <c r="E554">
        <f>SUMPRODUCT(MID(0&amp;feed!E269,LARGE(INDEX(ISNUMBER(--MID(feed!E269,ROW($1:$25),1))*
ROW($1:$25),0),ROW($1:$25))+1,1)*10^ROW($1:$25)/10)</f>
        <v>51</v>
      </c>
      <c r="F554" t="str">
        <f>feed!F269</f>
        <v>Advanced</v>
      </c>
      <c r="G554">
        <f>SUMPRODUCT(MID(0&amp;feed!G269,LARGE(INDEX(ISNUMBER(--MID(feed!G269,ROW($1:$25),1))*
ROW($1:$25),0),ROW($1:$25))+1,1)*10^ROW($1:$25)/10)</f>
        <v>15</v>
      </c>
      <c r="H554" t="str">
        <f>feed!H269</f>
        <v>Standard</v>
      </c>
      <c r="I554">
        <f>SUMPRODUCT(MID(0&amp;feed!I269,LARGE(INDEX(ISNUMBER(--MID(feed!I269,ROW($1:$25),1))*
ROW($1:$25),0),ROW($1:$25))+1,1)*10^ROW($1:$25)/10)</f>
        <v>0</v>
      </c>
      <c r="J554">
        <f>SUMPRODUCT(MID(0&amp;feed!L269,LARGE(INDEX(ISNUMBER(--MID(feed!L269,ROW($1:$25),1))*
ROW($1:$25),0),ROW($1:$25))+1,1)*10^ROW($1:$25)/10)</f>
        <v>5585</v>
      </c>
      <c r="K554">
        <f>SUMPRODUCT(MID(0&amp;feed!T269,LARGE(INDEX(ISNUMBER(--MID(feed!T269,ROW($1:$25),1))*
ROW($1:$25),0),ROW($1:$25))+1,1)*10^ROW($1:$25)/10)</f>
        <v>0</v>
      </c>
      <c r="L554" t="str">
        <f>feed!N269</f>
        <v>Mesopotamia</v>
      </c>
      <c r="M554">
        <f>SUMPRODUCT(MID(0&amp;feed!U269,LARGE(INDEX(ISNUMBER(--MID(feed!U269,ROW($1:$25),1))*
ROW($1:$25),0),ROW($1:$25))+1,1)*10^ROW($1:$25)/10)</f>
        <v>17</v>
      </c>
      <c r="N554" t="str">
        <f>feed!O269</f>
        <v>Untapped</v>
      </c>
      <c r="O554" t="str">
        <f>feed!P269</f>
        <v>Very Powerful</v>
      </c>
      <c r="P554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88283</v>
      </c>
      <c r="Q554" s="5">
        <f>feed!V269</f>
        <v>0</v>
      </c>
      <c r="R554" t="str">
        <f>feed!S269</f>
        <v>http://blocgame.com/stats.php?id=39062</v>
      </c>
      <c r="S554" s="5" t="str">
        <f>feed!W269</f>
        <v>Angelic</v>
      </c>
    </row>
    <row r="555" spans="1:19" x14ac:dyDescent="0.25">
      <c r="A555" t="str">
        <f>feed!A272</f>
        <v>woosha</v>
      </c>
      <c r="B555" t="str">
        <f>feed!B272</f>
        <v>blaatje</v>
      </c>
      <c r="C555" t="str">
        <f>feed!K272</f>
        <v>Inter/pol/</v>
      </c>
      <c r="D555">
        <f>SUMPRODUCT(MID(0&amp;feed!D272,LARGE(INDEX(ISNUMBER(--MID(feed!D272,ROW($1:$25),1))*
ROW($1:$25),0),ROW($1:$25))+1,1)*10^ROW($1:$25)/10)</f>
        <v>411</v>
      </c>
      <c r="E555">
        <f>SUMPRODUCT(MID(0&amp;feed!E272,LARGE(INDEX(ISNUMBER(--MID(feed!E272,ROW($1:$25),1))*
ROW($1:$25),0),ROW($1:$25))+1,1)*10^ROW($1:$25)/10)</f>
        <v>51</v>
      </c>
      <c r="F555" t="str">
        <f>feed!F272</f>
        <v>Advanced</v>
      </c>
      <c r="G555">
        <f>SUMPRODUCT(MID(0&amp;feed!G272,LARGE(INDEX(ISNUMBER(--MID(feed!G272,ROW($1:$25),1))*
ROW($1:$25),0),ROW($1:$25))+1,1)*10^ROW($1:$25)/10)</f>
        <v>14</v>
      </c>
      <c r="H555" t="str">
        <f>feed!H272</f>
        <v>Elite</v>
      </c>
      <c r="I555">
        <f>SUMPRODUCT(MID(0&amp;feed!I272,LARGE(INDEX(ISNUMBER(--MID(feed!I272,ROW($1:$25),1))*
ROW($1:$25),0),ROW($1:$25))+1,1)*10^ROW($1:$25)/10)</f>
        <v>18</v>
      </c>
      <c r="J555">
        <f>SUMPRODUCT(MID(0&amp;feed!L272,LARGE(INDEX(ISNUMBER(--MID(feed!L272,ROW($1:$25),1))*
ROW($1:$25),0),ROW($1:$25))+1,1)*10^ROW($1:$25)/10)</f>
        <v>5469</v>
      </c>
      <c r="K555">
        <f>SUMPRODUCT(MID(0&amp;feed!T272,LARGE(INDEX(ISNUMBER(--MID(feed!T272,ROW($1:$25),1))*
ROW($1:$25),0),ROW($1:$25))+1,1)*10^ROW($1:$25)/10)</f>
        <v>0</v>
      </c>
      <c r="L555" t="str">
        <f>feed!N272</f>
        <v>Egypt</v>
      </c>
      <c r="M555">
        <f>SUMPRODUCT(MID(0&amp;feed!U272,LARGE(INDEX(ISNUMBER(--MID(feed!U272,ROW($1:$25),1))*
ROW($1:$25),0),ROW($1:$25))+1,1)*10^ROW($1:$25)/10)</f>
        <v>0</v>
      </c>
      <c r="N555" t="str">
        <f>feed!O272</f>
        <v>Untapped</v>
      </c>
      <c r="O555" t="str">
        <f>feed!P272</f>
        <v>Very Powerful</v>
      </c>
      <c r="P555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83222</v>
      </c>
      <c r="Q555" s="5">
        <f>feed!V272</f>
        <v>0</v>
      </c>
      <c r="R555" t="str">
        <f>feed!S272</f>
        <v>http://blocgame.com/stats.php?id=58158</v>
      </c>
      <c r="S555" s="5" t="str">
        <f>feed!W272</f>
        <v>Gandhi-like</v>
      </c>
    </row>
    <row r="556" spans="1:19" x14ac:dyDescent="0.25">
      <c r="A556" t="str">
        <f>feed!A276</f>
        <v>Gillen</v>
      </c>
      <c r="B556" t="str">
        <f>feed!B276</f>
        <v>Gillen</v>
      </c>
      <c r="C556" t="str">
        <f>feed!K276</f>
        <v>Brotherhood of Nod</v>
      </c>
      <c r="D556">
        <f>SUMPRODUCT(MID(0&amp;feed!D276,LARGE(INDEX(ISNUMBER(--MID(feed!D276,ROW($1:$25),1))*
ROW($1:$25),0),ROW($1:$25))+1,1)*10^ROW($1:$25)/10)</f>
        <v>140</v>
      </c>
      <c r="E556">
        <f>SUMPRODUCT(MID(0&amp;feed!E276,LARGE(INDEX(ISNUMBER(--MID(feed!E276,ROW($1:$25),1))*
ROW($1:$25),0),ROW($1:$25))+1,1)*10^ROW($1:$25)/10)</f>
        <v>0</v>
      </c>
      <c r="F556" t="str">
        <f>feed!F276</f>
        <v>Second World War surplus</v>
      </c>
      <c r="G556">
        <f>SUMPRODUCT(MID(0&amp;feed!G276,LARGE(INDEX(ISNUMBER(--MID(feed!G276,ROW($1:$25),1))*
ROW($1:$25),0),ROW($1:$25))+1,1)*10^ROW($1:$25)/10)</f>
        <v>4</v>
      </c>
      <c r="H556" t="str">
        <f>feed!H276</f>
        <v>Undisciplined Rabble</v>
      </c>
      <c r="I556">
        <f>SUMPRODUCT(MID(0&amp;feed!I276,LARGE(INDEX(ISNUMBER(--MID(feed!I276,ROW($1:$25),1))*
ROW($1:$25),0),ROW($1:$25))+1,1)*10^ROW($1:$25)/10)</f>
        <v>8</v>
      </c>
      <c r="J556">
        <f>SUMPRODUCT(MID(0&amp;feed!L276,LARGE(INDEX(ISNUMBER(--MID(feed!L276,ROW($1:$25),1))*
ROW($1:$25),0),ROW($1:$25))+1,1)*10^ROW($1:$25)/10)</f>
        <v>5458</v>
      </c>
      <c r="K556">
        <f>SUMPRODUCT(MID(0&amp;feed!T276,LARGE(INDEX(ISNUMBER(--MID(feed!T276,ROW($1:$25),1))*
ROW($1:$25),0),ROW($1:$25))+1,1)*10^ROW($1:$25)/10)</f>
        <v>0</v>
      </c>
      <c r="L556" t="str">
        <f>feed!N276</f>
        <v>Arabia</v>
      </c>
      <c r="M556">
        <f>SUMPRODUCT(MID(0&amp;feed!U276,LARGE(INDEX(ISNUMBER(--MID(feed!U276,ROW($1:$25),1))*
ROW($1:$25),0),ROW($1:$25))+1,1)*10^ROW($1:$25)/10)</f>
        <v>0</v>
      </c>
      <c r="N556" t="str">
        <f>feed!O276</f>
        <v>Untapped</v>
      </c>
      <c r="O556" t="str">
        <f>feed!P276</f>
        <v>Very Powerful</v>
      </c>
      <c r="P55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17027</v>
      </c>
      <c r="Q556" s="5">
        <f>feed!V276</f>
        <v>0</v>
      </c>
      <c r="R556" t="str">
        <f>feed!S276</f>
        <v>http://blocgame.com/stats.php?id=54335</v>
      </c>
      <c r="S556" s="5" t="str">
        <f>feed!W276</f>
        <v>Angelic</v>
      </c>
    </row>
    <row r="557" spans="1:19" x14ac:dyDescent="0.25">
      <c r="A557" t="str">
        <f>feed!A278</f>
        <v>Ketroyla</v>
      </c>
      <c r="B557" t="str">
        <f>feed!B278</f>
        <v>Erolvant</v>
      </c>
      <c r="C557" t="str">
        <f>feed!K278</f>
        <v>Brotherhood of Nod</v>
      </c>
      <c r="D557">
        <f>SUMPRODUCT(MID(0&amp;feed!D278,LARGE(INDEX(ISNUMBER(--MID(feed!D278,ROW($1:$25),1))*
ROW($1:$25),0),ROW($1:$25))+1,1)*10^ROW($1:$25)/10)</f>
        <v>107</v>
      </c>
      <c r="E557">
        <f>SUMPRODUCT(MID(0&amp;feed!E278,LARGE(INDEX(ISNUMBER(--MID(feed!E278,ROW($1:$25),1))*
ROW($1:$25),0),ROW($1:$25))+1,1)*10^ROW($1:$25)/10)</f>
        <v>9</v>
      </c>
      <c r="F557" t="str">
        <f>feed!F278</f>
        <v>Vietnam War surplus</v>
      </c>
      <c r="G557">
        <f>SUMPRODUCT(MID(0&amp;feed!G278,LARGE(INDEX(ISNUMBER(--MID(feed!G278,ROW($1:$25),1))*
ROW($1:$25),0),ROW($1:$25))+1,1)*10^ROW($1:$25)/10)</f>
        <v>3</v>
      </c>
      <c r="H557" t="str">
        <f>feed!H278</f>
        <v>Standard</v>
      </c>
      <c r="I557">
        <f>SUMPRODUCT(MID(0&amp;feed!I278,LARGE(INDEX(ISNUMBER(--MID(feed!I278,ROW($1:$25),1))*
ROW($1:$25),0),ROW($1:$25))+1,1)*10^ROW($1:$25)/10)</f>
        <v>46</v>
      </c>
      <c r="J557">
        <f>SUMPRODUCT(MID(0&amp;feed!L278,LARGE(INDEX(ISNUMBER(--MID(feed!L278,ROW($1:$25),1))*
ROW($1:$25),0),ROW($1:$25))+1,1)*10^ROW($1:$25)/10)</f>
        <v>5448</v>
      </c>
      <c r="K557">
        <f>SUMPRODUCT(MID(0&amp;feed!T278,LARGE(INDEX(ISNUMBER(--MID(feed!T278,ROW($1:$25),1))*
ROW($1:$25),0),ROW($1:$25))+1,1)*10^ROW($1:$25)/10)</f>
        <v>0</v>
      </c>
      <c r="L557" t="str">
        <f>feed!N278</f>
        <v>Indochina</v>
      </c>
      <c r="M557">
        <f>SUMPRODUCT(MID(0&amp;feed!U278,LARGE(INDEX(ISNUMBER(--MID(feed!U278,ROW($1:$25),1))*
ROW($1:$25),0),ROW($1:$25))+1,1)*10^ROW($1:$25)/10)</f>
        <v>0</v>
      </c>
      <c r="N557" t="str">
        <f>feed!O278</f>
        <v>Untapped</v>
      </c>
      <c r="O557" t="str">
        <f>feed!P278</f>
        <v>Powerful</v>
      </c>
      <c r="P557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15692</v>
      </c>
      <c r="Q557" s="5">
        <f>feed!V278</f>
        <v>0</v>
      </c>
      <c r="R557" t="str">
        <f>feed!S278</f>
        <v>http://blocgame.com/stats.php?id=55951</v>
      </c>
      <c r="S557" s="5" t="str">
        <f>feed!W278</f>
        <v>Gandhi-like</v>
      </c>
    </row>
    <row r="558" spans="1:19" x14ac:dyDescent="0.25">
      <c r="A558" t="str">
        <f>feed!A279</f>
        <v>Umbrella corp</v>
      </c>
      <c r="B558" t="str">
        <f>feed!B279</f>
        <v>Miss. Parks</v>
      </c>
      <c r="C558" t="str">
        <f>feed!K279</f>
        <v>The High Council</v>
      </c>
      <c r="D558">
        <f>SUMPRODUCT(MID(0&amp;feed!D279,LARGE(INDEX(ISNUMBER(--MID(feed!D279,ROW($1:$25),1))*
ROW($1:$25),0),ROW($1:$25))+1,1)*10^ROW($1:$25)/10)</f>
        <v>121</v>
      </c>
      <c r="E558">
        <f>SUMPRODUCT(MID(0&amp;feed!E279,LARGE(INDEX(ISNUMBER(--MID(feed!E279,ROW($1:$25),1))*
ROW($1:$25),0),ROW($1:$25))+1,1)*10^ROW($1:$25)/10)</f>
        <v>15</v>
      </c>
      <c r="F558" t="str">
        <f>feed!F279</f>
        <v>Almost Modern</v>
      </c>
      <c r="G558">
        <f>SUMPRODUCT(MID(0&amp;feed!G279,LARGE(INDEX(ISNUMBER(--MID(feed!G279,ROW($1:$25),1))*
ROW($1:$25),0),ROW($1:$25))+1,1)*10^ROW($1:$25)/10)</f>
        <v>5</v>
      </c>
      <c r="H558" t="str">
        <f>feed!H279</f>
        <v>Elite</v>
      </c>
      <c r="I558">
        <f>SUMPRODUCT(MID(0&amp;feed!I279,LARGE(INDEX(ISNUMBER(--MID(feed!I279,ROW($1:$25),1))*
ROW($1:$25),0),ROW($1:$25))+1,1)*10^ROW($1:$25)/10)</f>
        <v>28</v>
      </c>
      <c r="J558">
        <f>SUMPRODUCT(MID(0&amp;feed!L279,LARGE(INDEX(ISNUMBER(--MID(feed!L279,ROW($1:$25),1))*
ROW($1:$25),0),ROW($1:$25))+1,1)*10^ROW($1:$25)/10)</f>
        <v>5435</v>
      </c>
      <c r="K558">
        <f>SUMPRODUCT(MID(0&amp;feed!T279,LARGE(INDEX(ISNUMBER(--MID(feed!T279,ROW($1:$25),1))*
ROW($1:$25),0),ROW($1:$25))+1,1)*10^ROW($1:$25)/10)</f>
        <v>0</v>
      </c>
      <c r="L558" t="str">
        <f>feed!N279</f>
        <v>China</v>
      </c>
      <c r="M558">
        <f>SUMPRODUCT(MID(0&amp;feed!U279,LARGE(INDEX(ISNUMBER(--MID(feed!U279,ROW($1:$25),1))*
ROW($1:$25),0),ROW($1:$25))+1,1)*10^ROW($1:$25)/10)</f>
        <v>0</v>
      </c>
      <c r="N558" t="str">
        <f>feed!O279</f>
        <v>Untapped</v>
      </c>
      <c r="O558" t="str">
        <f>feed!P279</f>
        <v>Very Powerful</v>
      </c>
      <c r="P558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33586</v>
      </c>
      <c r="Q558" s="5">
        <f>feed!V279</f>
        <v>0</v>
      </c>
      <c r="R558" t="str">
        <f>feed!S279</f>
        <v>http://blocgame.com/stats.php?id=54467</v>
      </c>
      <c r="S558" s="5" t="str">
        <f>feed!W279</f>
        <v>Gandhi-like</v>
      </c>
    </row>
    <row r="559" spans="1:19" x14ac:dyDescent="0.25">
      <c r="A559" t="str">
        <f>feed!A275</f>
        <v>That One Place</v>
      </c>
      <c r="B559" t="str">
        <f>feed!B275</f>
        <v>That One Guy</v>
      </c>
      <c r="C559" t="str">
        <f>feed!K275</f>
        <v>Wreckage brothers</v>
      </c>
      <c r="D559">
        <f>SUMPRODUCT(MID(0&amp;feed!D275,LARGE(INDEX(ISNUMBER(--MID(feed!D275,ROW($1:$25),1))*
ROW($1:$25),0),ROW($1:$25))+1,1)*10^ROW($1:$25)/10)</f>
        <v>367</v>
      </c>
      <c r="E559">
        <f>SUMPRODUCT(MID(0&amp;feed!E275,LARGE(INDEX(ISNUMBER(--MID(feed!E275,ROW($1:$25),1))*
ROW($1:$25),0),ROW($1:$25))+1,1)*10^ROW($1:$25)/10)</f>
        <v>15</v>
      </c>
      <c r="F559" t="str">
        <f>feed!F275</f>
        <v>Almost Modern</v>
      </c>
      <c r="G559">
        <f>SUMPRODUCT(MID(0&amp;feed!G275,LARGE(INDEX(ISNUMBER(--MID(feed!G275,ROW($1:$25),1))*
ROW($1:$25),0),ROW($1:$25))+1,1)*10^ROW($1:$25)/10)</f>
        <v>4</v>
      </c>
      <c r="H559" t="str">
        <f>feed!H275</f>
        <v>Elite</v>
      </c>
      <c r="I559">
        <f>SUMPRODUCT(MID(0&amp;feed!I275,LARGE(INDEX(ISNUMBER(--MID(feed!I275,ROW($1:$25),1))*
ROW($1:$25),0),ROW($1:$25))+1,1)*10^ROW($1:$25)/10)</f>
        <v>81</v>
      </c>
      <c r="J559">
        <f>SUMPRODUCT(MID(0&amp;feed!L275,LARGE(INDEX(ISNUMBER(--MID(feed!L275,ROW($1:$25),1))*
ROW($1:$25),0),ROW($1:$25))+1,1)*10^ROW($1:$25)/10)</f>
        <v>5421</v>
      </c>
      <c r="K559">
        <f>SUMPRODUCT(MID(0&amp;feed!T275,LARGE(INDEX(ISNUMBER(--MID(feed!T275,ROW($1:$25),1))*
ROW($1:$25),0),ROW($1:$25))+1,1)*10^ROW($1:$25)/10)</f>
        <v>0</v>
      </c>
      <c r="L559" t="str">
        <f>feed!N275</f>
        <v>Persia</v>
      </c>
      <c r="M559">
        <f>SUMPRODUCT(MID(0&amp;feed!U275,LARGE(INDEX(ISNUMBER(--MID(feed!U275,ROW($1:$25),1))*
ROW($1:$25),0),ROW($1:$25))+1,1)*10^ROW($1:$25)/10)</f>
        <v>0</v>
      </c>
      <c r="N559" t="str">
        <f>feed!O275</f>
        <v>Untapped</v>
      </c>
      <c r="O559" t="str">
        <f>feed!P275</f>
        <v>Very Powerful</v>
      </c>
      <c r="P559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40054</v>
      </c>
      <c r="Q559" s="5">
        <f>feed!V275</f>
        <v>0</v>
      </c>
      <c r="R559" t="str">
        <f>feed!S275</f>
        <v>http://blocgame.com/stats.php?id=56980</v>
      </c>
      <c r="S559" s="5" t="str">
        <f>feed!W275</f>
        <v>Gandhi-like</v>
      </c>
    </row>
    <row r="560" spans="1:19" x14ac:dyDescent="0.25">
      <c r="A560" t="str">
        <f>feed!A277</f>
        <v>One Star</v>
      </c>
      <c r="B560" t="str">
        <f>feed!B277</f>
        <v>Neku</v>
      </c>
      <c r="C560" t="str">
        <f>feed!K277</f>
        <v>The High Council</v>
      </c>
      <c r="D560">
        <f>SUMPRODUCT(MID(0&amp;feed!D277,LARGE(INDEX(ISNUMBER(--MID(feed!D277,ROW($1:$25),1))*
ROW($1:$25),0),ROW($1:$25))+1,1)*10^ROW($1:$25)/10)</f>
        <v>158</v>
      </c>
      <c r="E560">
        <f>SUMPRODUCT(MID(0&amp;feed!E277,LARGE(INDEX(ISNUMBER(--MID(feed!E277,ROW($1:$25),1))*
ROW($1:$25),0),ROW($1:$25))+1,1)*10^ROW($1:$25)/10)</f>
        <v>10</v>
      </c>
      <c r="F560" t="str">
        <f>feed!F277</f>
        <v>Vietnam War surplus</v>
      </c>
      <c r="G560">
        <f>SUMPRODUCT(MID(0&amp;feed!G277,LARGE(INDEX(ISNUMBER(--MID(feed!G277,ROW($1:$25),1))*
ROW($1:$25),0),ROW($1:$25))+1,1)*10^ROW($1:$25)/10)</f>
        <v>6</v>
      </c>
      <c r="H560" t="str">
        <f>feed!H277</f>
        <v>Good</v>
      </c>
      <c r="I560">
        <f>SUMPRODUCT(MID(0&amp;feed!I277,LARGE(INDEX(ISNUMBER(--MID(feed!I277,ROW($1:$25),1))*
ROW($1:$25),0),ROW($1:$25))+1,1)*10^ROW($1:$25)/10)</f>
        <v>4</v>
      </c>
      <c r="J560">
        <f>SUMPRODUCT(MID(0&amp;feed!L277,LARGE(INDEX(ISNUMBER(--MID(feed!L277,ROW($1:$25),1))*
ROW($1:$25),0),ROW($1:$25))+1,1)*10^ROW($1:$25)/10)</f>
        <v>5419</v>
      </c>
      <c r="K560">
        <f>SUMPRODUCT(MID(0&amp;feed!T277,LARGE(INDEX(ISNUMBER(--MID(feed!T277,ROW($1:$25),1))*
ROW($1:$25),0),ROW($1:$25))+1,1)*10^ROW($1:$25)/10)</f>
        <v>0</v>
      </c>
      <c r="L560" t="str">
        <f>feed!N277</f>
        <v>Persia</v>
      </c>
      <c r="M560">
        <f>SUMPRODUCT(MID(0&amp;feed!U277,LARGE(INDEX(ISNUMBER(--MID(feed!U277,ROW($1:$25),1))*
ROW($1:$25),0),ROW($1:$25))+1,1)*10^ROW($1:$25)/10)</f>
        <v>0</v>
      </c>
      <c r="N560" t="str">
        <f>feed!O277</f>
        <v>Untapped</v>
      </c>
      <c r="O560" t="str">
        <f>feed!P277</f>
        <v>Very Powerful</v>
      </c>
      <c r="P560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39160</v>
      </c>
      <c r="Q560" s="5">
        <f>feed!V277</f>
        <v>0</v>
      </c>
      <c r="R560" t="str">
        <f>feed!S277</f>
        <v>http://blocgame.com/stats.php?id=57783</v>
      </c>
      <c r="S560" s="5" t="str">
        <f>feed!W277</f>
        <v>Gandhi-like</v>
      </c>
    </row>
    <row r="561" spans="1:19" x14ac:dyDescent="0.25">
      <c r="A561" t="str">
        <f>feed!A281</f>
        <v>Waiwud Iwanem</v>
      </c>
      <c r="B561" t="str">
        <f>feed!B281</f>
        <v>Hasaki Enkou</v>
      </c>
      <c r="C561" t="str">
        <f>feed!K281</f>
        <v>ASEANG</v>
      </c>
      <c r="D561">
        <f>SUMPRODUCT(MID(0&amp;feed!D281,LARGE(INDEX(ISNUMBER(--MID(feed!D281,ROW($1:$25),1))*
ROW($1:$25),0),ROW($1:$25))+1,1)*10^ROW($1:$25)/10)</f>
        <v>148</v>
      </c>
      <c r="E561">
        <f>SUMPRODUCT(MID(0&amp;feed!E281,LARGE(INDEX(ISNUMBER(--MID(feed!E281,ROW($1:$25),1))*
ROW($1:$25),0),ROW($1:$25))+1,1)*10^ROW($1:$25)/10)</f>
        <v>7</v>
      </c>
      <c r="F561" t="str">
        <f>feed!F281</f>
        <v>Almost Modern</v>
      </c>
      <c r="G561">
        <f>SUMPRODUCT(MID(0&amp;feed!G281,LARGE(INDEX(ISNUMBER(--MID(feed!G281,ROW($1:$25),1))*
ROW($1:$25),0),ROW($1:$25))+1,1)*10^ROW($1:$25)/10)</f>
        <v>7</v>
      </c>
      <c r="H561" t="str">
        <f>feed!H281</f>
        <v>Good</v>
      </c>
      <c r="I561">
        <f>SUMPRODUCT(MID(0&amp;feed!I281,LARGE(INDEX(ISNUMBER(--MID(feed!I281,ROW($1:$25),1))*
ROW($1:$25),0),ROW($1:$25))+1,1)*10^ROW($1:$25)/10)</f>
        <v>57</v>
      </c>
      <c r="J561">
        <f>SUMPRODUCT(MID(0&amp;feed!L281,LARGE(INDEX(ISNUMBER(--MID(feed!L281,ROW($1:$25),1))*
ROW($1:$25),0),ROW($1:$25))+1,1)*10^ROW($1:$25)/10)</f>
        <v>5394</v>
      </c>
      <c r="K561">
        <f>SUMPRODUCT(MID(0&amp;feed!T281,LARGE(INDEX(ISNUMBER(--MID(feed!T281,ROW($1:$25),1))*
ROW($1:$25),0),ROW($1:$25))+1,1)*10^ROW($1:$25)/10)</f>
        <v>0</v>
      </c>
      <c r="L561" t="str">
        <f>feed!N281</f>
        <v>East Indies</v>
      </c>
      <c r="M561">
        <f>SUMPRODUCT(MID(0&amp;feed!U281,LARGE(INDEX(ISNUMBER(--MID(feed!U281,ROW($1:$25),1))*
ROW($1:$25),0),ROW($1:$25))+1,1)*10^ROW($1:$25)/10)</f>
        <v>0</v>
      </c>
      <c r="N561" t="str">
        <f>feed!O281</f>
        <v>Untapped</v>
      </c>
      <c r="O561" t="str">
        <f>feed!P281</f>
        <v>Very Powerful</v>
      </c>
      <c r="P56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23498</v>
      </c>
      <c r="Q561" s="5">
        <f>feed!V281</f>
        <v>0</v>
      </c>
      <c r="R561" t="str">
        <f>feed!S281</f>
        <v>http://blocgame.com/stats.php?id=54484</v>
      </c>
      <c r="S561" s="5" t="str">
        <f>feed!W281</f>
        <v>Gandhi-like</v>
      </c>
    </row>
    <row r="562" spans="1:19" x14ac:dyDescent="0.25">
      <c r="A562" t="str">
        <f>feed!A288</f>
        <v>Granola</v>
      </c>
      <c r="B562" t="str">
        <f>feed!B288</f>
        <v>Granola Empire</v>
      </c>
      <c r="C562" t="str">
        <f>feed!K288</f>
        <v>SPQR</v>
      </c>
      <c r="D562">
        <f>SUMPRODUCT(MID(0&amp;feed!D288,LARGE(INDEX(ISNUMBER(--MID(feed!D288,ROW($1:$25),1))*
ROW($1:$25),0),ROW($1:$25))+1,1)*10^ROW($1:$25)/10)</f>
        <v>4</v>
      </c>
      <c r="E562">
        <f>SUMPRODUCT(MID(0&amp;feed!E288,LARGE(INDEX(ISNUMBER(--MID(feed!E288,ROW($1:$25),1))*
ROW($1:$25),0),ROW($1:$25))+1,1)*10^ROW($1:$25)/10)</f>
        <v>14</v>
      </c>
      <c r="F562" t="str">
        <f>feed!F288</f>
        <v>Almost Modern</v>
      </c>
      <c r="G562">
        <f>SUMPRODUCT(MID(0&amp;feed!G288,LARGE(INDEX(ISNUMBER(--MID(feed!G288,ROW($1:$25),1))*
ROW($1:$25),0),ROW($1:$25))+1,1)*10^ROW($1:$25)/10)</f>
        <v>3</v>
      </c>
      <c r="H562" t="str">
        <f>feed!H288</f>
        <v>Good</v>
      </c>
      <c r="I562">
        <f>SUMPRODUCT(MID(0&amp;feed!I288,LARGE(INDEX(ISNUMBER(--MID(feed!I288,ROW($1:$25),1))*
ROW($1:$25),0),ROW($1:$25))+1,1)*10^ROW($1:$25)/10)</f>
        <v>106</v>
      </c>
      <c r="J562">
        <f>SUMPRODUCT(MID(0&amp;feed!L288,LARGE(INDEX(ISNUMBER(--MID(feed!L288,ROW($1:$25),1))*
ROW($1:$25),0),ROW($1:$25))+1,1)*10^ROW($1:$25)/10)</f>
        <v>5221</v>
      </c>
      <c r="K562">
        <f>SUMPRODUCT(MID(0&amp;feed!T288,LARGE(INDEX(ISNUMBER(--MID(feed!T288,ROW($1:$25),1))*
ROW($1:$25),0),ROW($1:$25))+1,1)*10^ROW($1:$25)/10)</f>
        <v>0</v>
      </c>
      <c r="L562" t="str">
        <f>feed!N288</f>
        <v>West Africa</v>
      </c>
      <c r="M562">
        <f>SUMPRODUCT(MID(0&amp;feed!U288,LARGE(INDEX(ISNUMBER(--MID(feed!U288,ROW($1:$25),1))*
ROW($1:$25),0),ROW($1:$25))+1,1)*10^ROW($1:$25)/10)</f>
        <v>0</v>
      </c>
      <c r="N562" t="str">
        <f>feed!O288</f>
        <v>Untapped</v>
      </c>
      <c r="O562" t="str">
        <f>feed!P288</f>
        <v>Powerful</v>
      </c>
      <c r="P562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19428</v>
      </c>
      <c r="Q562" s="5">
        <f>feed!V288</f>
        <v>0</v>
      </c>
      <c r="R562" t="str">
        <f>feed!S288</f>
        <v>http://blocgame.com/stats.php?id=50172</v>
      </c>
      <c r="S562" s="5" t="str">
        <f>feed!W288</f>
        <v>Normal</v>
      </c>
    </row>
    <row r="563" spans="1:19" x14ac:dyDescent="0.25">
      <c r="A563" t="str">
        <f>feed!A284</f>
        <v>Awesomeria</v>
      </c>
      <c r="B563" t="str">
        <f>feed!B284</f>
        <v>killbodies</v>
      </c>
      <c r="C563" t="str">
        <f>feed!K284</f>
        <v>Brotherhood of Zion</v>
      </c>
      <c r="D563">
        <f>SUMPRODUCT(MID(0&amp;feed!D284,LARGE(INDEX(ISNUMBER(--MID(feed!D284,ROW($1:$25),1))*
ROW($1:$25),0),ROW($1:$25))+1,1)*10^ROW($1:$25)/10)</f>
        <v>85</v>
      </c>
      <c r="E563">
        <f>SUMPRODUCT(MID(0&amp;feed!E284,LARGE(INDEX(ISNUMBER(--MID(feed!E284,ROW($1:$25),1))*
ROW($1:$25),0),ROW($1:$25))+1,1)*10^ROW($1:$25)/10)</f>
        <v>49</v>
      </c>
      <c r="F563" t="str">
        <f>feed!F284</f>
        <v>Almost Modern</v>
      </c>
      <c r="G563">
        <f>SUMPRODUCT(MID(0&amp;feed!G284,LARGE(INDEX(ISNUMBER(--MID(feed!G284,ROW($1:$25),1))*
ROW($1:$25),0),ROW($1:$25))+1,1)*10^ROW($1:$25)/10)</f>
        <v>11</v>
      </c>
      <c r="H563" t="str">
        <f>feed!H284</f>
        <v>Elite</v>
      </c>
      <c r="I563">
        <f>SUMPRODUCT(MID(0&amp;feed!I284,LARGE(INDEX(ISNUMBER(--MID(feed!I284,ROW($1:$25),1))*
ROW($1:$25),0),ROW($1:$25))+1,1)*10^ROW($1:$25)/10)</f>
        <v>3</v>
      </c>
      <c r="J563">
        <f>SUMPRODUCT(MID(0&amp;feed!L284,LARGE(INDEX(ISNUMBER(--MID(feed!L284,ROW($1:$25),1))*
ROW($1:$25),0),ROW($1:$25))+1,1)*10^ROW($1:$25)/10)</f>
        <v>5203</v>
      </c>
      <c r="K563">
        <f>SUMPRODUCT(MID(0&amp;feed!T284,LARGE(INDEX(ISNUMBER(--MID(feed!T284,ROW($1:$25),1))*
ROW($1:$25),0),ROW($1:$25))+1,1)*10^ROW($1:$25)/10)</f>
        <v>0</v>
      </c>
      <c r="L563" t="str">
        <f>feed!N284</f>
        <v>Southern Africa</v>
      </c>
      <c r="M563">
        <f>SUMPRODUCT(MID(0&amp;feed!U284,LARGE(INDEX(ISNUMBER(--MID(feed!U284,ROW($1:$25),1))*
ROW($1:$25),0),ROW($1:$25))+1,1)*10^ROW($1:$25)/10)</f>
        <v>1</v>
      </c>
      <c r="N563" t="str">
        <f>feed!O284</f>
        <v>Untapped</v>
      </c>
      <c r="O563" t="str">
        <f>feed!P284</f>
        <v>Very Powerful</v>
      </c>
      <c r="P563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56803</v>
      </c>
      <c r="Q563" s="5">
        <f>feed!V284</f>
        <v>0</v>
      </c>
      <c r="R563" t="str">
        <f>feed!S284</f>
        <v>http://blocgame.com/stats.php?id=57755</v>
      </c>
      <c r="S563" s="5" t="str">
        <f>feed!W284</f>
        <v>Angelic</v>
      </c>
    </row>
    <row r="564" spans="1:19" x14ac:dyDescent="0.25">
      <c r="A564" t="str">
        <f>feed!A329</f>
        <v>Munchiopolis</v>
      </c>
      <c r="B564" t="str">
        <f>feed!B329</f>
        <v>Ginger_Ale69xxx</v>
      </c>
      <c r="C564" t="str">
        <f>feed!K329</f>
        <v>The Golden Company</v>
      </c>
      <c r="D564">
        <f>SUMPRODUCT(MID(0&amp;feed!D329,LARGE(INDEX(ISNUMBER(--MID(feed!D329,ROW($1:$25),1))*
ROW($1:$25),0),ROW($1:$25))+1,1)*10^ROW($1:$25)/10)</f>
        <v>84</v>
      </c>
      <c r="E564">
        <f>SUMPRODUCT(MID(0&amp;feed!E329,LARGE(INDEX(ISNUMBER(--MID(feed!E329,ROW($1:$25),1))*
ROW($1:$25),0),ROW($1:$25))+1,1)*10^ROW($1:$25)/10)</f>
        <v>1</v>
      </c>
      <c r="F564" t="str">
        <f>feed!F329</f>
        <v>Second World War surplus</v>
      </c>
      <c r="G564">
        <f>SUMPRODUCT(MID(0&amp;feed!G329,LARGE(INDEX(ISNUMBER(--MID(feed!G329,ROW($1:$25),1))*
ROW($1:$25),0),ROW($1:$25))+1,1)*10^ROW($1:$25)/10)</f>
        <v>4</v>
      </c>
      <c r="H564" t="str">
        <f>feed!H329</f>
        <v>Elite</v>
      </c>
      <c r="I564">
        <f>SUMPRODUCT(MID(0&amp;feed!I329,LARGE(INDEX(ISNUMBER(--MID(feed!I329,ROW($1:$25),1))*
ROW($1:$25),0),ROW($1:$25))+1,1)*10^ROW($1:$25)/10)</f>
        <v>4</v>
      </c>
      <c r="J564">
        <f>SUMPRODUCT(MID(0&amp;feed!L329,LARGE(INDEX(ISNUMBER(--MID(feed!L329,ROW($1:$25),1))*
ROW($1:$25),0),ROW($1:$25))+1,1)*10^ROW($1:$25)/10)</f>
        <v>5143</v>
      </c>
      <c r="K564">
        <f>SUMPRODUCT(MID(0&amp;feed!T329,LARGE(INDEX(ISNUMBER(--MID(feed!T329,ROW($1:$25),1))*
ROW($1:$25),0),ROW($1:$25))+1,1)*10^ROW($1:$25)/10)</f>
        <v>0</v>
      </c>
      <c r="L564" t="str">
        <f>feed!N329</f>
        <v>Caribbean</v>
      </c>
      <c r="M564">
        <f>SUMPRODUCT(MID(0&amp;feed!U329,LARGE(INDEX(ISNUMBER(--MID(feed!U329,ROW($1:$25),1))*
ROW($1:$25),0),ROW($1:$25))+1,1)*10^ROW($1:$25)/10)</f>
        <v>0</v>
      </c>
      <c r="N564" t="str">
        <f>feed!O329</f>
        <v>Near Depletion</v>
      </c>
      <c r="O564" t="str">
        <f>feed!P329</f>
        <v>Large</v>
      </c>
      <c r="P564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32129</v>
      </c>
      <c r="Q564" s="5">
        <f>feed!V329</f>
        <v>0.05</v>
      </c>
      <c r="R564" t="str">
        <f>feed!S329</f>
        <v>http://blocgame.com/stats.php?id=58992</v>
      </c>
      <c r="S564" s="5" t="str">
        <f>feed!W329</f>
        <v>Pariah</v>
      </c>
    </row>
    <row r="565" spans="1:19" x14ac:dyDescent="0.25">
      <c r="A565" t="str">
        <f>feed!A291</f>
        <v>Derpkins</v>
      </c>
      <c r="B565" t="str">
        <f>feed!B291</f>
        <v>Mr. Derp</v>
      </c>
      <c r="C565" t="str">
        <f>feed!K291</f>
        <v>The Eastern Sea</v>
      </c>
      <c r="D565">
        <f>SUMPRODUCT(MID(0&amp;feed!D291,LARGE(INDEX(ISNUMBER(--MID(feed!D291,ROW($1:$25),1))*
ROW($1:$25),0),ROW($1:$25))+1,1)*10^ROW($1:$25)/10)</f>
        <v>22</v>
      </c>
      <c r="E565">
        <f>SUMPRODUCT(MID(0&amp;feed!E291,LARGE(INDEX(ISNUMBER(--MID(feed!E291,ROW($1:$25),1))*
ROW($1:$25),0),ROW($1:$25))+1,1)*10^ROW($1:$25)/10)</f>
        <v>12</v>
      </c>
      <c r="F565" t="str">
        <f>feed!F291</f>
        <v>Second World War surplus</v>
      </c>
      <c r="G565">
        <f>SUMPRODUCT(MID(0&amp;feed!G291,LARGE(INDEX(ISNUMBER(--MID(feed!G291,ROW($1:$25),1))*
ROW($1:$25),0),ROW($1:$25))+1,1)*10^ROW($1:$25)/10)</f>
        <v>3</v>
      </c>
      <c r="H565" t="str">
        <f>feed!H291</f>
        <v>Undisciplined Rabble</v>
      </c>
      <c r="I565">
        <f>SUMPRODUCT(MID(0&amp;feed!I291,LARGE(INDEX(ISNUMBER(--MID(feed!I291,ROW($1:$25),1))*
ROW($1:$25),0),ROW($1:$25))+1,1)*10^ROW($1:$25)/10)</f>
        <v>62</v>
      </c>
      <c r="J565">
        <f>SUMPRODUCT(MID(0&amp;feed!L291,LARGE(INDEX(ISNUMBER(--MID(feed!L291,ROW($1:$25),1))*
ROW($1:$25),0),ROW($1:$25))+1,1)*10^ROW($1:$25)/10)</f>
        <v>4996</v>
      </c>
      <c r="K565">
        <f>SUMPRODUCT(MID(0&amp;feed!T291,LARGE(INDEX(ISNUMBER(--MID(feed!T291,ROW($1:$25),1))*
ROW($1:$25),0),ROW($1:$25))+1,1)*10^ROW($1:$25)/10)</f>
        <v>0</v>
      </c>
      <c r="L565" t="str">
        <f>feed!N291</f>
        <v>Pacific Rim</v>
      </c>
      <c r="M565">
        <f>SUMPRODUCT(MID(0&amp;feed!U291,LARGE(INDEX(ISNUMBER(--MID(feed!U291,ROW($1:$25),1))*
ROW($1:$25),0),ROW($1:$25))+1,1)*10^ROW($1:$25)/10)</f>
        <v>0</v>
      </c>
      <c r="N565" t="str">
        <f>feed!O291</f>
        <v>Untapped</v>
      </c>
      <c r="O565" t="str">
        <f>feed!P291</f>
        <v>Very Powerful</v>
      </c>
      <c r="P565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23183</v>
      </c>
      <c r="Q565" s="5">
        <f>feed!V291</f>
        <v>0</v>
      </c>
      <c r="R565" t="str">
        <f>feed!S291</f>
        <v>http://blocgame.com/stats.php?id=59737</v>
      </c>
      <c r="S565" s="5" t="str">
        <f>feed!W291</f>
        <v>Gandhi-like</v>
      </c>
    </row>
    <row r="566" spans="1:19" x14ac:dyDescent="0.25">
      <c r="A566" t="str">
        <f>feed!A287</f>
        <v>Birgland</v>
      </c>
      <c r="B566" t="str">
        <f>feed!B287</f>
        <v>snesiscool</v>
      </c>
      <c r="C566" t="str">
        <f>feed!K287</f>
        <v>SPQR</v>
      </c>
      <c r="D566">
        <f>SUMPRODUCT(MID(0&amp;feed!D287,LARGE(INDEX(ISNUMBER(--MID(feed!D287,ROW($1:$25),1))*
ROW($1:$25),0),ROW($1:$25))+1,1)*10^ROW($1:$25)/10)</f>
        <v>1</v>
      </c>
      <c r="E566">
        <f>SUMPRODUCT(MID(0&amp;feed!E287,LARGE(INDEX(ISNUMBER(--MID(feed!E287,ROW($1:$25),1))*
ROW($1:$25),0),ROW($1:$25))+1,1)*10^ROW($1:$25)/10)</f>
        <v>7</v>
      </c>
      <c r="F566" t="str">
        <f>feed!F287</f>
        <v>Korean War surplus</v>
      </c>
      <c r="G566">
        <f>SUMPRODUCT(MID(0&amp;feed!G287,LARGE(INDEX(ISNUMBER(--MID(feed!G287,ROW($1:$25),1))*
ROW($1:$25),0),ROW($1:$25))+1,1)*10^ROW($1:$25)/10)</f>
        <v>4</v>
      </c>
      <c r="H566" t="str">
        <f>feed!H287</f>
        <v>Elite</v>
      </c>
      <c r="I566">
        <f>SUMPRODUCT(MID(0&amp;feed!I287,LARGE(INDEX(ISNUMBER(--MID(feed!I287,ROW($1:$25),1))*
ROW($1:$25),0),ROW($1:$25))+1,1)*10^ROW($1:$25)/10)</f>
        <v>6</v>
      </c>
      <c r="J566">
        <f>SUMPRODUCT(MID(0&amp;feed!L287,LARGE(INDEX(ISNUMBER(--MID(feed!L287,ROW($1:$25),1))*
ROW($1:$25),0),ROW($1:$25))+1,1)*10^ROW($1:$25)/10)</f>
        <v>4991</v>
      </c>
      <c r="K566">
        <f>SUMPRODUCT(MID(0&amp;feed!T287,LARGE(INDEX(ISNUMBER(--MID(feed!T287,ROW($1:$25),1))*
ROW($1:$25),0),ROW($1:$25))+1,1)*10^ROW($1:$25)/10)</f>
        <v>0</v>
      </c>
      <c r="L566" t="str">
        <f>feed!N287</f>
        <v>Mesoamerica</v>
      </c>
      <c r="M566">
        <f>SUMPRODUCT(MID(0&amp;feed!U287,LARGE(INDEX(ISNUMBER(--MID(feed!U287,ROW($1:$25),1))*
ROW($1:$25),0),ROW($1:$25))+1,1)*10^ROW($1:$25)/10)</f>
        <v>0</v>
      </c>
      <c r="N566" t="str">
        <f>feed!O287</f>
        <v>Near Depletion</v>
      </c>
      <c r="O566" t="str">
        <f>feed!P287</f>
        <v>None</v>
      </c>
      <c r="P566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18830</v>
      </c>
      <c r="Q566" s="5">
        <f>feed!V287</f>
        <v>0</v>
      </c>
      <c r="R566" t="str">
        <f>feed!S287</f>
        <v>http://blocgame.com/stats.php?id=58700</v>
      </c>
      <c r="S566" s="5" t="str">
        <f>feed!W287</f>
        <v>Normal</v>
      </c>
    </row>
    <row r="567" spans="1:19" x14ac:dyDescent="0.25">
      <c r="A567" t="str">
        <f>feed!A265</f>
        <v>Swadia</v>
      </c>
      <c r="B567" t="str">
        <f>feed!B265</f>
        <v>SonnyJack</v>
      </c>
      <c r="C567" t="str">
        <f>feed!K265</f>
        <v>Brotherhood of Nod</v>
      </c>
      <c r="D567">
        <f>SUMPRODUCT(MID(0&amp;feed!D265,LARGE(INDEX(ISNUMBER(--MID(feed!D265,ROW($1:$25),1))*
ROW($1:$25),0),ROW($1:$25))+1,1)*10^ROW($1:$25)/10)</f>
        <v>397</v>
      </c>
      <c r="E567">
        <f>SUMPRODUCT(MID(0&amp;feed!E265,LARGE(INDEX(ISNUMBER(--MID(feed!E265,ROW($1:$25),1))*
ROW($1:$25),0),ROW($1:$25))+1,1)*10^ROW($1:$25)/10)</f>
        <v>1</v>
      </c>
      <c r="F567" t="str">
        <f>feed!F265</f>
        <v>Advanced</v>
      </c>
      <c r="G567">
        <f>SUMPRODUCT(MID(0&amp;feed!G265,LARGE(INDEX(ISNUMBER(--MID(feed!G265,ROW($1:$25),1))*
ROW($1:$25),0),ROW($1:$25))+1,1)*10^ROW($1:$25)/10)</f>
        <v>15</v>
      </c>
      <c r="H567" t="str">
        <f>feed!H265</f>
        <v>Standard</v>
      </c>
      <c r="I567">
        <f>SUMPRODUCT(MID(0&amp;feed!I265,LARGE(INDEX(ISNUMBER(--MID(feed!I265,ROW($1:$25),1))*
ROW($1:$25),0),ROW($1:$25))+1,1)*10^ROW($1:$25)/10)</f>
        <v>1</v>
      </c>
      <c r="J567">
        <f>SUMPRODUCT(MID(0&amp;feed!L265,LARGE(INDEX(ISNUMBER(--MID(feed!L265,ROW($1:$25),1))*
ROW($1:$25),0),ROW($1:$25))+1,1)*10^ROW($1:$25)/10)</f>
        <v>4923</v>
      </c>
      <c r="K567">
        <f>SUMPRODUCT(MID(0&amp;feed!T265,LARGE(INDEX(ISNUMBER(--MID(feed!T265,ROW($1:$25),1))*
ROW($1:$25),0),ROW($1:$25))+1,1)*10^ROW($1:$25)/10)</f>
        <v>0</v>
      </c>
      <c r="L567" t="str">
        <f>feed!N265</f>
        <v>Arabia</v>
      </c>
      <c r="M567">
        <f>SUMPRODUCT(MID(0&amp;feed!U265,LARGE(INDEX(ISNUMBER(--MID(feed!U265,ROW($1:$25),1))*
ROW($1:$25),0),ROW($1:$25))+1,1)*10^ROW($1:$25)/10)</f>
        <v>4</v>
      </c>
      <c r="N567" t="str">
        <f>feed!O265</f>
        <v>Untapped</v>
      </c>
      <c r="O567" t="str">
        <f>feed!P265</f>
        <v>Very Powerful</v>
      </c>
      <c r="P567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100659</v>
      </c>
      <c r="Q567" s="5">
        <f>feed!V265</f>
        <v>0</v>
      </c>
      <c r="R567" t="str">
        <f>feed!S265</f>
        <v>http://blocgame.com/stats.php?id=40011</v>
      </c>
      <c r="S567" s="5" t="str">
        <f>feed!W265</f>
        <v>Gandhi-like</v>
      </c>
    </row>
    <row r="568" spans="1:19" x14ac:dyDescent="0.25">
      <c r="A568" t="str">
        <f>feed!A292</f>
        <v>kabdy</v>
      </c>
      <c r="B568" t="str">
        <f>feed!B292</f>
        <v>NitroBAY</v>
      </c>
      <c r="C568" t="str">
        <f>feed!K292</f>
        <v>The High Council</v>
      </c>
      <c r="D568">
        <f>SUMPRODUCT(MID(0&amp;feed!D292,LARGE(INDEX(ISNUMBER(--MID(feed!D292,ROW($1:$25),1))*
ROW($1:$25),0),ROW($1:$25))+1,1)*10^ROW($1:$25)/10)</f>
        <v>205</v>
      </c>
      <c r="E568">
        <f>SUMPRODUCT(MID(0&amp;feed!E292,LARGE(INDEX(ISNUMBER(--MID(feed!E292,ROW($1:$25),1))*
ROW($1:$25),0),ROW($1:$25))+1,1)*10^ROW($1:$25)/10)</f>
        <v>21</v>
      </c>
      <c r="F568" t="str">
        <f>feed!F292</f>
        <v>Vietnam War surplus</v>
      </c>
      <c r="G568">
        <f>SUMPRODUCT(MID(0&amp;feed!G292,LARGE(INDEX(ISNUMBER(--MID(feed!G292,ROW($1:$25),1))*
ROW($1:$25),0),ROW($1:$25))+1,1)*10^ROW($1:$25)/10)</f>
        <v>8</v>
      </c>
      <c r="H568" t="str">
        <f>feed!H292</f>
        <v>Good</v>
      </c>
      <c r="I568">
        <f>SUMPRODUCT(MID(0&amp;feed!I292,LARGE(INDEX(ISNUMBER(--MID(feed!I292,ROW($1:$25),1))*
ROW($1:$25),0),ROW($1:$25))+1,1)*10^ROW($1:$25)/10)</f>
        <v>5</v>
      </c>
      <c r="J568">
        <f>SUMPRODUCT(MID(0&amp;feed!L292,LARGE(INDEX(ISNUMBER(--MID(feed!L292,ROW($1:$25),1))*
ROW($1:$25),0),ROW($1:$25))+1,1)*10^ROW($1:$25)/10)</f>
        <v>4866</v>
      </c>
      <c r="K568">
        <f>SUMPRODUCT(MID(0&amp;feed!T292,LARGE(INDEX(ISNUMBER(--MID(feed!T292,ROW($1:$25),1))*
ROW($1:$25),0),ROW($1:$25))+1,1)*10^ROW($1:$25)/10)</f>
        <v>0</v>
      </c>
      <c r="L568" t="str">
        <f>feed!N292</f>
        <v>Amazonia</v>
      </c>
      <c r="M568">
        <f>SUMPRODUCT(MID(0&amp;feed!U292,LARGE(INDEX(ISNUMBER(--MID(feed!U292,ROW($1:$25),1))*
ROW($1:$25),0),ROW($1:$25))+1,1)*10^ROW($1:$25)/10)</f>
        <v>0</v>
      </c>
      <c r="N568" t="str">
        <f>feed!O292</f>
        <v>Plentiful</v>
      </c>
      <c r="O568" t="str">
        <f>feed!P292</f>
        <v>Powerful</v>
      </c>
      <c r="P568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37856</v>
      </c>
      <c r="Q568" s="5">
        <f>feed!V292</f>
        <v>0</v>
      </c>
      <c r="R568" t="str">
        <f>feed!S292</f>
        <v>http://blocgame.com/stats.php?id=58731</v>
      </c>
      <c r="S568" s="5" t="str">
        <f>feed!W292</f>
        <v>Gandhi-like</v>
      </c>
    </row>
    <row r="569" spans="1:19" x14ac:dyDescent="0.25">
      <c r="A569" t="str">
        <f>feed!A297</f>
        <v>East Black Rock</v>
      </c>
      <c r="B569" t="str">
        <f>feed!B297</f>
        <v>Shiro Shirogane</v>
      </c>
      <c r="C569" t="str">
        <f>feed!K297</f>
        <v>The High Council</v>
      </c>
      <c r="D569">
        <f>SUMPRODUCT(MID(0&amp;feed!D297,LARGE(INDEX(ISNUMBER(--MID(feed!D297,ROW($1:$25),1))*
ROW($1:$25),0),ROW($1:$25))+1,1)*10^ROW($1:$25)/10)</f>
        <v>91</v>
      </c>
      <c r="E569">
        <f>SUMPRODUCT(MID(0&amp;feed!E297,LARGE(INDEX(ISNUMBER(--MID(feed!E297,ROW($1:$25),1))*
ROW($1:$25),0),ROW($1:$25))+1,1)*10^ROW($1:$25)/10)</f>
        <v>5</v>
      </c>
      <c r="F569" t="str">
        <f>feed!F297</f>
        <v>First World War surplus</v>
      </c>
      <c r="G569">
        <f>SUMPRODUCT(MID(0&amp;feed!G297,LARGE(INDEX(ISNUMBER(--MID(feed!G297,ROW($1:$25),1))*
ROW($1:$25),0),ROW($1:$25))+1,1)*10^ROW($1:$25)/10)</f>
        <v>6</v>
      </c>
      <c r="H569" t="str">
        <f>feed!H297</f>
        <v>Elite</v>
      </c>
      <c r="I569">
        <f>SUMPRODUCT(MID(0&amp;feed!I297,LARGE(INDEX(ISNUMBER(--MID(feed!I297,ROW($1:$25),1))*
ROW($1:$25),0),ROW($1:$25))+1,1)*10^ROW($1:$25)/10)</f>
        <v>1</v>
      </c>
      <c r="J569">
        <f>SUMPRODUCT(MID(0&amp;feed!L297,LARGE(INDEX(ISNUMBER(--MID(feed!L297,ROW($1:$25),1))*
ROW($1:$25),0),ROW($1:$25))+1,1)*10^ROW($1:$25)/10)</f>
        <v>4851</v>
      </c>
      <c r="K569">
        <f>SUMPRODUCT(MID(0&amp;feed!T297,LARGE(INDEX(ISNUMBER(--MID(feed!T297,ROW($1:$25),1))*
ROW($1:$25),0),ROW($1:$25))+1,1)*10^ROW($1:$25)/10)</f>
        <v>0</v>
      </c>
      <c r="L569" t="str">
        <f>feed!N297</f>
        <v>Pacific Rim</v>
      </c>
      <c r="M569">
        <f>SUMPRODUCT(MID(0&amp;feed!U297,LARGE(INDEX(ISNUMBER(--MID(feed!U297,ROW($1:$25),1))*
ROW($1:$25),0),ROW($1:$25))+1,1)*10^ROW($1:$25)/10)</f>
        <v>0</v>
      </c>
      <c r="N569" t="str">
        <f>feed!O297</f>
        <v>Untapped</v>
      </c>
      <c r="O569" t="str">
        <f>feed!P297</f>
        <v>Very Powerful</v>
      </c>
      <c r="P569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48691</v>
      </c>
      <c r="Q569" s="5">
        <f>feed!V297</f>
        <v>0</v>
      </c>
      <c r="R569" t="str">
        <f>feed!S297</f>
        <v>http://blocgame.com/stats.php?id=60120</v>
      </c>
      <c r="S569" s="5" t="str">
        <f>feed!W297</f>
        <v>Gandhi-like</v>
      </c>
    </row>
    <row r="570" spans="1:19" x14ac:dyDescent="0.25">
      <c r="A570" t="str">
        <f>feed!A293</f>
        <v>Masterton East</v>
      </c>
      <c r="B570" t="str">
        <f>feed!B293</f>
        <v>Natedogg</v>
      </c>
      <c r="C570" t="str">
        <f>feed!K293</f>
        <v>Inter/pol/</v>
      </c>
      <c r="D570">
        <f>SUMPRODUCT(MID(0&amp;feed!D293,LARGE(INDEX(ISNUMBER(--MID(feed!D293,ROW($1:$25),1))*
ROW($1:$25),0),ROW($1:$25))+1,1)*10^ROW($1:$25)/10)</f>
        <v>119</v>
      </c>
      <c r="E570">
        <f>SUMPRODUCT(MID(0&amp;feed!E293,LARGE(INDEX(ISNUMBER(--MID(feed!E293,ROW($1:$25),1))*
ROW($1:$25),0),ROW($1:$25))+1,1)*10^ROW($1:$25)/10)</f>
        <v>16</v>
      </c>
      <c r="F570" t="str">
        <f>feed!F293</f>
        <v>Vietnam War surplus</v>
      </c>
      <c r="G570">
        <f>SUMPRODUCT(MID(0&amp;feed!G293,LARGE(INDEX(ISNUMBER(--MID(feed!G293,ROW($1:$25),1))*
ROW($1:$25),0),ROW($1:$25))+1,1)*10^ROW($1:$25)/10)</f>
        <v>4</v>
      </c>
      <c r="H570" t="str">
        <f>feed!H293</f>
        <v>Good</v>
      </c>
      <c r="I570">
        <f>SUMPRODUCT(MID(0&amp;feed!I293,LARGE(INDEX(ISNUMBER(--MID(feed!I293,ROW($1:$25),1))*
ROW($1:$25),0),ROW($1:$25))+1,1)*10^ROW($1:$25)/10)</f>
        <v>7</v>
      </c>
      <c r="J570">
        <f>SUMPRODUCT(MID(0&amp;feed!L293,LARGE(INDEX(ISNUMBER(--MID(feed!L293,ROW($1:$25),1))*
ROW($1:$25),0),ROW($1:$25))+1,1)*10^ROW($1:$25)/10)</f>
        <v>4846</v>
      </c>
      <c r="K570">
        <f>SUMPRODUCT(MID(0&amp;feed!T293,LARGE(INDEX(ISNUMBER(--MID(feed!T293,ROW($1:$25),1))*
ROW($1:$25),0),ROW($1:$25))+1,1)*10^ROW($1:$25)/10)</f>
        <v>0</v>
      </c>
      <c r="L570" t="str">
        <f>feed!N293</f>
        <v>Pacific Rim</v>
      </c>
      <c r="M570">
        <f>SUMPRODUCT(MID(0&amp;feed!U293,LARGE(INDEX(ISNUMBER(--MID(feed!U293,ROW($1:$25),1))*
ROW($1:$25),0),ROW($1:$25))+1,1)*10^ROW($1:$25)/10)</f>
        <v>0</v>
      </c>
      <c r="N570" t="str">
        <f>feed!O293</f>
        <v>Untapped</v>
      </c>
      <c r="O570" t="str">
        <f>feed!P293</f>
        <v>Very Powerful</v>
      </c>
      <c r="P570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19433</v>
      </c>
      <c r="Q570" s="5">
        <f>feed!V293</f>
        <v>0</v>
      </c>
      <c r="R570" t="str">
        <f>feed!S293</f>
        <v>http://blocgame.com/stats.php?id=58225</v>
      </c>
      <c r="S570" s="5" t="str">
        <f>feed!W293</f>
        <v>Gandhi-like</v>
      </c>
    </row>
    <row r="571" spans="1:19" x14ac:dyDescent="0.25">
      <c r="A571" t="str">
        <f>feed!A257</f>
        <v>CIRD</v>
      </c>
      <c r="B571" t="str">
        <f>feed!B257</f>
        <v>John Wayne Gasey</v>
      </c>
      <c r="C571">
        <f>feed!K257</f>
        <v>0</v>
      </c>
      <c r="D571">
        <f>SUMPRODUCT(MID(0&amp;feed!D257,LARGE(INDEX(ISNUMBER(--MID(feed!D257,ROW($1:$25),1))*
ROW($1:$25),0),ROW($1:$25))+1,1)*10^ROW($1:$25)/10)</f>
        <v>6</v>
      </c>
      <c r="E571">
        <f>SUMPRODUCT(MID(0&amp;feed!E257,LARGE(INDEX(ISNUMBER(--MID(feed!E257,ROW($1:$25),1))*
ROW($1:$25),0),ROW($1:$25))+1,1)*10^ROW($1:$25)/10)</f>
        <v>30</v>
      </c>
      <c r="F571" t="str">
        <f>feed!F257</f>
        <v>Persian Gulf War surplus</v>
      </c>
      <c r="G571">
        <f>SUMPRODUCT(MID(0&amp;feed!G257,LARGE(INDEX(ISNUMBER(--MID(feed!G257,ROW($1:$25),1))*
ROW($1:$25),0),ROW($1:$25))+1,1)*10^ROW($1:$25)/10)</f>
        <v>6</v>
      </c>
      <c r="H571" t="str">
        <f>feed!H257</f>
        <v>Poor</v>
      </c>
      <c r="I571">
        <f>SUMPRODUCT(MID(0&amp;feed!I257,LARGE(INDEX(ISNUMBER(--MID(feed!I257,ROW($1:$25),1))*
ROW($1:$25),0),ROW($1:$25))+1,1)*10^ROW($1:$25)/10)</f>
        <v>83</v>
      </c>
      <c r="J571">
        <f>SUMPRODUCT(MID(0&amp;feed!L257,LARGE(INDEX(ISNUMBER(--MID(feed!L257,ROW($1:$25),1))*
ROW($1:$25),0),ROW($1:$25))+1,1)*10^ROW($1:$25)/10)</f>
        <v>4845</v>
      </c>
      <c r="K571">
        <f>SUMPRODUCT(MID(0&amp;feed!T257,LARGE(INDEX(ISNUMBER(--MID(feed!T257,ROW($1:$25),1))*
ROW($1:$25),0),ROW($1:$25))+1,1)*10^ROW($1:$25)/10)</f>
        <v>0</v>
      </c>
      <c r="L571" t="str">
        <f>feed!N257</f>
        <v>Arabia</v>
      </c>
      <c r="M571">
        <f>SUMPRODUCT(MID(0&amp;feed!U257,LARGE(INDEX(ISNUMBER(--MID(feed!U257,ROW($1:$25),1))*
ROW($1:$25),0),ROW($1:$25))+1,1)*10^ROW($1:$25)/10)</f>
        <v>0</v>
      </c>
      <c r="N571">
        <f>feed!O257</f>
        <v>0</v>
      </c>
      <c r="O571" t="str">
        <f>feed!P257</f>
        <v>None</v>
      </c>
      <c r="P571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34242</v>
      </c>
      <c r="Q571" s="5">
        <f>feed!V257</f>
        <v>0</v>
      </c>
      <c r="R571" t="str">
        <f>feed!S257</f>
        <v>http://blocgame.com/stats.php?id=51022</v>
      </c>
      <c r="S571" s="5" t="str">
        <f>feed!W257</f>
        <v>Normal</v>
      </c>
    </row>
    <row r="572" spans="1:19" x14ac:dyDescent="0.25">
      <c r="A572" t="str">
        <f>feed!A294</f>
        <v>Pr0 Gamers</v>
      </c>
      <c r="B572" t="str">
        <f>feed!B294</f>
        <v>Bruce Wayne</v>
      </c>
      <c r="C572" t="str">
        <f>feed!K294</f>
        <v>SPQR</v>
      </c>
      <c r="D572">
        <f>SUMPRODUCT(MID(0&amp;feed!D294,LARGE(INDEX(ISNUMBER(--MID(feed!D294,ROW($1:$25),1))*
ROW($1:$25),0),ROW($1:$25))+1,1)*10^ROW($1:$25)/10)</f>
        <v>88</v>
      </c>
      <c r="E572">
        <f>SUMPRODUCT(MID(0&amp;feed!E294,LARGE(INDEX(ISNUMBER(--MID(feed!E294,ROW($1:$25),1))*
ROW($1:$25),0),ROW($1:$25))+1,1)*10^ROW($1:$25)/10)</f>
        <v>6</v>
      </c>
      <c r="F572" t="str">
        <f>feed!F294</f>
        <v>Korean War surplus</v>
      </c>
      <c r="G572">
        <f>SUMPRODUCT(MID(0&amp;feed!G294,LARGE(INDEX(ISNUMBER(--MID(feed!G294,ROW($1:$25),1))*
ROW($1:$25),0),ROW($1:$25))+1,1)*10^ROW($1:$25)/10)</f>
        <v>2</v>
      </c>
      <c r="H572" t="str">
        <f>feed!H294</f>
        <v>Good</v>
      </c>
      <c r="I572">
        <f>SUMPRODUCT(MID(0&amp;feed!I294,LARGE(INDEX(ISNUMBER(--MID(feed!I294,ROW($1:$25),1))*
ROW($1:$25),0),ROW($1:$25))+1,1)*10^ROW($1:$25)/10)</f>
        <v>15</v>
      </c>
      <c r="J572">
        <f>SUMPRODUCT(MID(0&amp;feed!L294,LARGE(INDEX(ISNUMBER(--MID(feed!L294,ROW($1:$25),1))*
ROW($1:$25),0),ROW($1:$25))+1,1)*10^ROW($1:$25)/10)</f>
        <v>4794</v>
      </c>
      <c r="K572">
        <f>SUMPRODUCT(MID(0&amp;feed!T294,LARGE(INDEX(ISNUMBER(--MID(feed!T294,ROW($1:$25),1))*
ROW($1:$25),0),ROW($1:$25))+1,1)*10^ROW($1:$25)/10)</f>
        <v>0</v>
      </c>
      <c r="L572" t="str">
        <f>feed!N294</f>
        <v>Pacific Rim</v>
      </c>
      <c r="M572">
        <f>SUMPRODUCT(MID(0&amp;feed!U294,LARGE(INDEX(ISNUMBER(--MID(feed!U294,ROW($1:$25),1))*
ROW($1:$25),0),ROW($1:$25))+1,1)*10^ROW($1:$25)/10)</f>
        <v>0</v>
      </c>
      <c r="N572" t="str">
        <f>feed!O294</f>
        <v>Untapped</v>
      </c>
      <c r="O572" t="str">
        <f>feed!P294</f>
        <v>Very Powerful</v>
      </c>
      <c r="P572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9266</v>
      </c>
      <c r="Q572" s="5">
        <f>feed!V294</f>
        <v>0</v>
      </c>
      <c r="R572" t="str">
        <f>feed!S294</f>
        <v>http://blocgame.com/stats.php?id=59051</v>
      </c>
      <c r="S572" s="5" t="str">
        <f>feed!W294</f>
        <v>Gandhi-like</v>
      </c>
    </row>
    <row r="573" spans="1:19" x14ac:dyDescent="0.25">
      <c r="A573" t="str">
        <f>feed!A298</f>
        <v>The Joose</v>
      </c>
      <c r="B573" t="str">
        <f>feed!B298</f>
        <v>BomberJack</v>
      </c>
      <c r="C573" t="str">
        <f>feed!K298</f>
        <v>Inter/pol/</v>
      </c>
      <c r="D573">
        <f>SUMPRODUCT(MID(0&amp;feed!D298,LARGE(INDEX(ISNUMBER(--MID(feed!D298,ROW($1:$25),1))*
ROW($1:$25),0),ROW($1:$25))+1,1)*10^ROW($1:$25)/10)</f>
        <v>2</v>
      </c>
      <c r="E573">
        <f>SUMPRODUCT(MID(0&amp;feed!E298,LARGE(INDEX(ISNUMBER(--MID(feed!E298,ROW($1:$25),1))*
ROW($1:$25),0),ROW($1:$25))+1,1)*10^ROW($1:$25)/10)</f>
        <v>23</v>
      </c>
      <c r="F573" t="str">
        <f>feed!F298</f>
        <v>Almost Modern</v>
      </c>
      <c r="G573">
        <f>SUMPRODUCT(MID(0&amp;feed!G298,LARGE(INDEX(ISNUMBER(--MID(feed!G298,ROW($1:$25),1))*
ROW($1:$25),0),ROW($1:$25))+1,1)*10^ROW($1:$25)/10)</f>
        <v>3</v>
      </c>
      <c r="H573" t="str">
        <f>feed!H298</f>
        <v>Undisciplined Rabble</v>
      </c>
      <c r="I573">
        <f>SUMPRODUCT(MID(0&amp;feed!I298,LARGE(INDEX(ISNUMBER(--MID(feed!I298,ROW($1:$25),1))*
ROW($1:$25),0),ROW($1:$25))+1,1)*10^ROW($1:$25)/10)</f>
        <v>52</v>
      </c>
      <c r="J573">
        <f>SUMPRODUCT(MID(0&amp;feed!L298,LARGE(INDEX(ISNUMBER(--MID(feed!L298,ROW($1:$25),1))*
ROW($1:$25),0),ROW($1:$25))+1,1)*10^ROW($1:$25)/10)</f>
        <v>4704</v>
      </c>
      <c r="K573">
        <f>SUMPRODUCT(MID(0&amp;feed!T298,LARGE(INDEX(ISNUMBER(--MID(feed!T298,ROW($1:$25),1))*
ROW($1:$25),0),ROW($1:$25))+1,1)*10^ROW($1:$25)/10)</f>
        <v>0</v>
      </c>
      <c r="L573" t="str">
        <f>feed!N298</f>
        <v>Mesopotamia</v>
      </c>
      <c r="M573">
        <f>SUMPRODUCT(MID(0&amp;feed!U298,LARGE(INDEX(ISNUMBER(--MID(feed!U298,ROW($1:$25),1))*
ROW($1:$25),0),ROW($1:$25))+1,1)*10^ROW($1:$25)/10)</f>
        <v>0</v>
      </c>
      <c r="N573" t="str">
        <f>feed!O298</f>
        <v>Untapped</v>
      </c>
      <c r="O573" t="str">
        <f>feed!P298</f>
        <v>Very Powerful</v>
      </c>
      <c r="P573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4757</v>
      </c>
      <c r="Q573" s="5">
        <f>feed!V298</f>
        <v>0</v>
      </c>
      <c r="R573" t="str">
        <f>feed!S298</f>
        <v>http://blocgame.com/stats.php?id=48611</v>
      </c>
      <c r="S573" s="5" t="str">
        <f>feed!W298</f>
        <v>Questionable</v>
      </c>
    </row>
    <row r="574" spans="1:19" x14ac:dyDescent="0.25">
      <c r="A574" t="str">
        <f>feed!A299</f>
        <v>Al Kebab</v>
      </c>
      <c r="B574" t="str">
        <f>feed!B299</f>
        <v>John Zoidberg</v>
      </c>
      <c r="C574" t="str">
        <f>feed!K299</f>
        <v>BAMF</v>
      </c>
      <c r="D574">
        <f>SUMPRODUCT(MID(0&amp;feed!D299,LARGE(INDEX(ISNUMBER(--MID(feed!D299,ROW($1:$25),1))*
ROW($1:$25),0),ROW($1:$25))+1,1)*10^ROW($1:$25)/10)</f>
        <v>113</v>
      </c>
      <c r="E574">
        <f>SUMPRODUCT(MID(0&amp;feed!E299,LARGE(INDEX(ISNUMBER(--MID(feed!E299,ROW($1:$25),1))*
ROW($1:$25),0),ROW($1:$25))+1,1)*10^ROW($1:$25)/10)</f>
        <v>9</v>
      </c>
      <c r="F574" t="str">
        <f>feed!F299</f>
        <v>Korean War surplus</v>
      </c>
      <c r="G574">
        <f>SUMPRODUCT(MID(0&amp;feed!G299,LARGE(INDEX(ISNUMBER(--MID(feed!G299,ROW($1:$25),1))*
ROW($1:$25),0),ROW($1:$25))+1,1)*10^ROW($1:$25)/10)</f>
        <v>5</v>
      </c>
      <c r="H574" t="str">
        <f>feed!H299</f>
        <v>Elite</v>
      </c>
      <c r="I574">
        <f>SUMPRODUCT(MID(0&amp;feed!I299,LARGE(INDEX(ISNUMBER(--MID(feed!I299,ROW($1:$25),1))*
ROW($1:$25),0),ROW($1:$25))+1,1)*10^ROW($1:$25)/10)</f>
        <v>7</v>
      </c>
      <c r="J574">
        <f>SUMPRODUCT(MID(0&amp;feed!L299,LARGE(INDEX(ISNUMBER(--MID(feed!L299,ROW($1:$25),1))*
ROW($1:$25),0),ROW($1:$25))+1,1)*10^ROW($1:$25)/10)</f>
        <v>4691</v>
      </c>
      <c r="K574">
        <f>SUMPRODUCT(MID(0&amp;feed!T299,LARGE(INDEX(ISNUMBER(--MID(feed!T299,ROW($1:$25),1))*
ROW($1:$25),0),ROW($1:$25))+1,1)*10^ROW($1:$25)/10)</f>
        <v>0</v>
      </c>
      <c r="L574" t="str">
        <f>feed!N299</f>
        <v>Mesopotamia</v>
      </c>
      <c r="M574">
        <f>SUMPRODUCT(MID(0&amp;feed!U299,LARGE(INDEX(ISNUMBER(--MID(feed!U299,ROW($1:$25),1))*
ROW($1:$25),0),ROW($1:$25))+1,1)*10^ROW($1:$25)/10)</f>
        <v>0</v>
      </c>
      <c r="N574" t="str">
        <f>feed!O299</f>
        <v>Untapped</v>
      </c>
      <c r="O574" t="str">
        <f>feed!P299</f>
        <v>Powerful</v>
      </c>
      <c r="P574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35750</v>
      </c>
      <c r="Q574" s="5">
        <f>feed!V299</f>
        <v>0</v>
      </c>
      <c r="R574" t="str">
        <f>feed!S299</f>
        <v>http://blocgame.com/stats.php?id=59392</v>
      </c>
      <c r="S574" s="5" t="str">
        <f>feed!W299</f>
        <v>Gandhi-like</v>
      </c>
    </row>
    <row r="575" spans="1:19" x14ac:dyDescent="0.25">
      <c r="A575" t="str">
        <f>feed!A343</f>
        <v>Alien Ant Farm</v>
      </c>
      <c r="B575" t="str">
        <f>feed!B343</f>
        <v>Smooth Criminal</v>
      </c>
      <c r="C575" t="str">
        <f>feed!K343</f>
        <v>Asian Alliance</v>
      </c>
      <c r="D575">
        <f>SUMPRODUCT(MID(0&amp;feed!D343,LARGE(INDEX(ISNUMBER(--MID(feed!D343,ROW($1:$25),1))*
ROW($1:$25),0),ROW($1:$25))+1,1)*10^ROW($1:$25)/10)</f>
        <v>97</v>
      </c>
      <c r="E575">
        <f>SUMPRODUCT(MID(0&amp;feed!E343,LARGE(INDEX(ISNUMBER(--MID(feed!E343,ROW($1:$25),1))*
ROW($1:$25),0),ROW($1:$25))+1,1)*10^ROW($1:$25)/10)</f>
        <v>11</v>
      </c>
      <c r="F575" t="str">
        <f>feed!F343</f>
        <v>Vietnam War surplus</v>
      </c>
      <c r="G575">
        <f>SUMPRODUCT(MID(0&amp;feed!G343,LARGE(INDEX(ISNUMBER(--MID(feed!G343,ROW($1:$25),1))*
ROW($1:$25),0),ROW($1:$25))+1,1)*10^ROW($1:$25)/10)</f>
        <v>5</v>
      </c>
      <c r="H575" t="str">
        <f>feed!H343</f>
        <v>Good</v>
      </c>
      <c r="I575">
        <f>SUMPRODUCT(MID(0&amp;feed!I343,LARGE(INDEX(ISNUMBER(--MID(feed!I343,ROW($1:$25),1))*
ROW($1:$25),0),ROW($1:$25))+1,1)*10^ROW($1:$25)/10)</f>
        <v>3</v>
      </c>
      <c r="J575">
        <f>SUMPRODUCT(MID(0&amp;feed!L343,LARGE(INDEX(ISNUMBER(--MID(feed!L343,ROW($1:$25),1))*
ROW($1:$25),0),ROW($1:$25))+1,1)*10^ROW($1:$25)/10)</f>
        <v>4686</v>
      </c>
      <c r="K575">
        <f>SUMPRODUCT(MID(0&amp;feed!T343,LARGE(INDEX(ISNUMBER(--MID(feed!T343,ROW($1:$25),1))*
ROW($1:$25),0),ROW($1:$25))+1,1)*10^ROW($1:$25)/10)</f>
        <v>0</v>
      </c>
      <c r="L575" t="str">
        <f>feed!N343</f>
        <v>East Indies</v>
      </c>
      <c r="M575">
        <f>SUMPRODUCT(MID(0&amp;feed!U343,LARGE(INDEX(ISNUMBER(--MID(feed!U343,ROW($1:$25),1))*
ROW($1:$25),0),ROW($1:$25))+1,1)*10^ROW($1:$25)/10)</f>
        <v>0</v>
      </c>
      <c r="N575">
        <f>feed!O343</f>
        <v>0</v>
      </c>
      <c r="O575" t="str">
        <f>feed!P343</f>
        <v>Very Powerful</v>
      </c>
      <c r="P575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36450</v>
      </c>
      <c r="Q575" s="5">
        <f>feed!V343</f>
        <v>0</v>
      </c>
      <c r="R575" t="str">
        <f>feed!S343</f>
        <v>http://blocgame.com/stats.php?id=58135</v>
      </c>
      <c r="S575" s="5" t="str">
        <f>feed!W343</f>
        <v>Gandhi-like</v>
      </c>
    </row>
    <row r="576" spans="1:19" x14ac:dyDescent="0.25">
      <c r="A576" t="str">
        <f>feed!A305</f>
        <v>Central Island</v>
      </c>
      <c r="B576" t="str">
        <f>feed!B305</f>
        <v>The Dealer</v>
      </c>
      <c r="C576" t="str">
        <f>feed!K305</f>
        <v>Inter/pol/</v>
      </c>
      <c r="D576">
        <f>SUMPRODUCT(MID(0&amp;feed!D305,LARGE(INDEX(ISNUMBER(--MID(feed!D305,ROW($1:$25),1))*
ROW($1:$25),0),ROW($1:$25))+1,1)*10^ROW($1:$25)/10)</f>
        <v>79</v>
      </c>
      <c r="E576">
        <f>SUMPRODUCT(MID(0&amp;feed!E305,LARGE(INDEX(ISNUMBER(--MID(feed!E305,ROW($1:$25),1))*
ROW($1:$25),0),ROW($1:$25))+1,1)*10^ROW($1:$25)/10)</f>
        <v>12</v>
      </c>
      <c r="F576" t="str">
        <f>feed!F305</f>
        <v>Vietnam War surplus</v>
      </c>
      <c r="G576">
        <f>SUMPRODUCT(MID(0&amp;feed!G305,LARGE(INDEX(ISNUMBER(--MID(feed!G305,ROW($1:$25),1))*
ROW($1:$25),0),ROW($1:$25))+1,1)*10^ROW($1:$25)/10)</f>
        <v>3</v>
      </c>
      <c r="H576" t="str">
        <f>feed!H305</f>
        <v>Good</v>
      </c>
      <c r="I576">
        <f>SUMPRODUCT(MID(0&amp;feed!I305,LARGE(INDEX(ISNUMBER(--MID(feed!I305,ROW($1:$25),1))*
ROW($1:$25),0),ROW($1:$25))+1,1)*10^ROW($1:$25)/10)</f>
        <v>34</v>
      </c>
      <c r="J576">
        <f>SUMPRODUCT(MID(0&amp;feed!L305,LARGE(INDEX(ISNUMBER(--MID(feed!L305,ROW($1:$25),1))*
ROW($1:$25),0),ROW($1:$25))+1,1)*10^ROW($1:$25)/10)</f>
        <v>4671</v>
      </c>
      <c r="K576">
        <f>SUMPRODUCT(MID(0&amp;feed!T305,LARGE(INDEX(ISNUMBER(--MID(feed!T305,ROW($1:$25),1))*
ROW($1:$25),0),ROW($1:$25))+1,1)*10^ROW($1:$25)/10)</f>
        <v>0</v>
      </c>
      <c r="L576" t="str">
        <f>feed!N305</f>
        <v>Pacific Rim</v>
      </c>
      <c r="M576">
        <f>SUMPRODUCT(MID(0&amp;feed!U305,LARGE(INDEX(ISNUMBER(--MID(feed!U305,ROW($1:$25),1))*
ROW($1:$25),0),ROW($1:$25))+1,1)*10^ROW($1:$25)/10)</f>
        <v>0</v>
      </c>
      <c r="N576" t="str">
        <f>feed!O305</f>
        <v>Untapped</v>
      </c>
      <c r="O576" t="str">
        <f>feed!P305</f>
        <v>Very Powerful</v>
      </c>
      <c r="P57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28767</v>
      </c>
      <c r="Q576" s="5">
        <f>feed!V305</f>
        <v>0</v>
      </c>
      <c r="R576" t="str">
        <f>feed!S305</f>
        <v>http://blocgame.com/stats.php?id=59154</v>
      </c>
      <c r="S576" s="5" t="str">
        <f>feed!W305</f>
        <v>Gandhi-like</v>
      </c>
    </row>
    <row r="577" spans="1:19" x14ac:dyDescent="0.25">
      <c r="A577" t="str">
        <f>feed!A306</f>
        <v>Iskut</v>
      </c>
      <c r="B577" t="str">
        <f>feed!B306</f>
        <v>ASV1</v>
      </c>
      <c r="C577" t="str">
        <f>feed!K306</f>
        <v>BAMF</v>
      </c>
      <c r="D577">
        <f>SUMPRODUCT(MID(0&amp;feed!D306,LARGE(INDEX(ISNUMBER(--MID(feed!D306,ROW($1:$25),1))*
ROW($1:$25),0),ROW($1:$25))+1,1)*10^ROW($1:$25)/10)</f>
        <v>45</v>
      </c>
      <c r="E577">
        <f>SUMPRODUCT(MID(0&amp;feed!E306,LARGE(INDEX(ISNUMBER(--MID(feed!E306,ROW($1:$25),1))*
ROW($1:$25),0),ROW($1:$25))+1,1)*10^ROW($1:$25)/10)</f>
        <v>1</v>
      </c>
      <c r="F577" t="str">
        <f>feed!F306</f>
        <v>Vietnam War surplus</v>
      </c>
      <c r="G577">
        <f>SUMPRODUCT(MID(0&amp;feed!G306,LARGE(INDEX(ISNUMBER(--MID(feed!G306,ROW($1:$25),1))*
ROW($1:$25),0),ROW($1:$25))+1,1)*10^ROW($1:$25)/10)</f>
        <v>3</v>
      </c>
      <c r="H577" t="str">
        <f>feed!H306</f>
        <v>Good</v>
      </c>
      <c r="I577">
        <f>SUMPRODUCT(MID(0&amp;feed!I306,LARGE(INDEX(ISNUMBER(--MID(feed!I306,ROW($1:$25),1))*
ROW($1:$25),0),ROW($1:$25))+1,1)*10^ROW($1:$25)/10)</f>
        <v>17</v>
      </c>
      <c r="J577">
        <f>SUMPRODUCT(MID(0&amp;feed!L306,LARGE(INDEX(ISNUMBER(--MID(feed!L306,ROW($1:$25),1))*
ROW($1:$25),0),ROW($1:$25))+1,1)*10^ROW($1:$25)/10)</f>
        <v>4622</v>
      </c>
      <c r="K577">
        <f>SUMPRODUCT(MID(0&amp;feed!T306,LARGE(INDEX(ISNUMBER(--MID(feed!T306,ROW($1:$25),1))*
ROW($1:$25),0),ROW($1:$25))+1,1)*10^ROW($1:$25)/10)</f>
        <v>0</v>
      </c>
      <c r="L577" t="str">
        <f>feed!N306</f>
        <v>Southern Cone</v>
      </c>
      <c r="M577">
        <f>SUMPRODUCT(MID(0&amp;feed!U306,LARGE(INDEX(ISNUMBER(--MID(feed!U306,ROW($1:$25),1))*
ROW($1:$25),0),ROW($1:$25))+1,1)*10^ROW($1:$25)/10)</f>
        <v>0</v>
      </c>
      <c r="N577" t="str">
        <f>feed!O306</f>
        <v>Untapped</v>
      </c>
      <c r="O577" t="str">
        <f>feed!P306</f>
        <v>Very Powerful</v>
      </c>
      <c r="P577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32130</v>
      </c>
      <c r="Q577" s="5">
        <f>feed!V306</f>
        <v>0</v>
      </c>
      <c r="R577" t="str">
        <f>feed!S306</f>
        <v>http://blocgame.com/stats.php?id=58457</v>
      </c>
      <c r="S577" s="5" t="str">
        <f>feed!W306</f>
        <v>Gandhi-like</v>
      </c>
    </row>
    <row r="578" spans="1:19" x14ac:dyDescent="0.25">
      <c r="A578" t="str">
        <f>feed!A310</f>
        <v>Sugartopia</v>
      </c>
      <c r="B578" t="str">
        <f>feed!B310</f>
        <v>Lapis Lazuli</v>
      </c>
      <c r="C578" t="str">
        <f>feed!K310</f>
        <v>Non-Aligned Movement</v>
      </c>
      <c r="D578">
        <f>SUMPRODUCT(MID(0&amp;feed!D310,LARGE(INDEX(ISNUMBER(--MID(feed!D310,ROW($1:$25),1))*
ROW($1:$25),0),ROW($1:$25))+1,1)*10^ROW($1:$25)/10)</f>
        <v>37</v>
      </c>
      <c r="E578">
        <f>SUMPRODUCT(MID(0&amp;feed!E310,LARGE(INDEX(ISNUMBER(--MID(feed!E310,ROW($1:$25),1))*
ROW($1:$25),0),ROW($1:$25))+1,1)*10^ROW($1:$25)/10)</f>
        <v>5</v>
      </c>
      <c r="F578" t="str">
        <f>feed!F310</f>
        <v>Vietnam War surplus</v>
      </c>
      <c r="G578">
        <f>SUMPRODUCT(MID(0&amp;feed!G310,LARGE(INDEX(ISNUMBER(--MID(feed!G310,ROW($1:$25),1))*
ROW($1:$25),0),ROW($1:$25))+1,1)*10^ROW($1:$25)/10)</f>
        <v>3</v>
      </c>
      <c r="H578" t="str">
        <f>feed!H310</f>
        <v>Good</v>
      </c>
      <c r="I578">
        <f>SUMPRODUCT(MID(0&amp;feed!I310,LARGE(INDEX(ISNUMBER(--MID(feed!I310,ROW($1:$25),1))*
ROW($1:$25),0),ROW($1:$25))+1,1)*10^ROW($1:$25)/10)</f>
        <v>4</v>
      </c>
      <c r="J578">
        <f>SUMPRODUCT(MID(0&amp;feed!L310,LARGE(INDEX(ISNUMBER(--MID(feed!L310,ROW($1:$25),1))*
ROW($1:$25),0),ROW($1:$25))+1,1)*10^ROW($1:$25)/10)</f>
        <v>4606</v>
      </c>
      <c r="K578">
        <f>SUMPRODUCT(MID(0&amp;feed!T310,LARGE(INDEX(ISNUMBER(--MID(feed!T310,ROW($1:$25),1))*
ROW($1:$25),0),ROW($1:$25))+1,1)*10^ROW($1:$25)/10)</f>
        <v>0</v>
      </c>
      <c r="L578" t="str">
        <f>feed!N310</f>
        <v>Indochina</v>
      </c>
      <c r="M578">
        <f>SUMPRODUCT(MID(0&amp;feed!U310,LARGE(INDEX(ISNUMBER(--MID(feed!U310,ROW($1:$25),1))*
ROW($1:$25),0),ROW($1:$25))+1,1)*10^ROW($1:$25)/10)</f>
        <v>1</v>
      </c>
      <c r="N578" t="str">
        <f>feed!O310</f>
        <v>Near Depletion</v>
      </c>
      <c r="O578" t="str">
        <f>feed!P310</f>
        <v>Powerful</v>
      </c>
      <c r="P578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23047</v>
      </c>
      <c r="Q578" s="5">
        <f>feed!V310</f>
        <v>0</v>
      </c>
      <c r="R578" t="str">
        <f>feed!S310</f>
        <v>http://blocgame.com/stats.php?id=58876</v>
      </c>
      <c r="S578" s="5" t="str">
        <f>feed!W310</f>
        <v>Gandhi-like</v>
      </c>
    </row>
    <row r="579" spans="1:19" x14ac:dyDescent="0.25">
      <c r="A579" t="str">
        <f>feed!A307</f>
        <v>HiredGun</v>
      </c>
      <c r="B579" t="str">
        <f>feed!B307</f>
        <v>FreeCharge</v>
      </c>
      <c r="C579" t="str">
        <f>feed!K307</f>
        <v>Wreckage brothers</v>
      </c>
      <c r="D579">
        <f>SUMPRODUCT(MID(0&amp;feed!D307,LARGE(INDEX(ISNUMBER(--MID(feed!D307,ROW($1:$25),1))*
ROW($1:$25),0),ROW($1:$25))+1,1)*10^ROW($1:$25)/10)</f>
        <v>308</v>
      </c>
      <c r="E579">
        <f>SUMPRODUCT(MID(0&amp;feed!E307,LARGE(INDEX(ISNUMBER(--MID(feed!E307,ROW($1:$25),1))*
ROW($1:$25),0),ROW($1:$25))+1,1)*10^ROW($1:$25)/10)</f>
        <v>61</v>
      </c>
      <c r="F579" t="str">
        <f>feed!F307</f>
        <v>Advanced</v>
      </c>
      <c r="G579">
        <f>SUMPRODUCT(MID(0&amp;feed!G307,LARGE(INDEX(ISNUMBER(--MID(feed!G307,ROW($1:$25),1))*
ROW($1:$25),0),ROW($1:$25))+1,1)*10^ROW($1:$25)/10)</f>
        <v>14</v>
      </c>
      <c r="H579" t="str">
        <f>feed!H307</f>
        <v>Good</v>
      </c>
      <c r="I579">
        <f>SUMPRODUCT(MID(0&amp;feed!I307,LARGE(INDEX(ISNUMBER(--MID(feed!I307,ROW($1:$25),1))*
ROW($1:$25),0),ROW($1:$25))+1,1)*10^ROW($1:$25)/10)</f>
        <v>10</v>
      </c>
      <c r="J579">
        <f>SUMPRODUCT(MID(0&amp;feed!L307,LARGE(INDEX(ISNUMBER(--MID(feed!L307,ROW($1:$25),1))*
ROW($1:$25),0),ROW($1:$25))+1,1)*10^ROW($1:$25)/10)</f>
        <v>4574</v>
      </c>
      <c r="K579">
        <f>SUMPRODUCT(MID(0&amp;feed!T307,LARGE(INDEX(ISNUMBER(--MID(feed!T307,ROW($1:$25),1))*
ROW($1:$25),0),ROW($1:$25))+1,1)*10^ROW($1:$25)/10)</f>
        <v>0</v>
      </c>
      <c r="L579" t="str">
        <f>feed!N307</f>
        <v>Egypt</v>
      </c>
      <c r="M579">
        <f>SUMPRODUCT(MID(0&amp;feed!U307,LARGE(INDEX(ISNUMBER(--MID(feed!U307,ROW($1:$25),1))*
ROW($1:$25),0),ROW($1:$25))+1,1)*10^ROW($1:$25)/10)</f>
        <v>0</v>
      </c>
      <c r="N579" t="str">
        <f>feed!O307</f>
        <v>Untapped</v>
      </c>
      <c r="O579" t="str">
        <f>feed!P307</f>
        <v>Very Powerful</v>
      </c>
      <c r="P579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84744</v>
      </c>
      <c r="Q579" s="5">
        <f>feed!V307</f>
        <v>0</v>
      </c>
      <c r="R579" t="str">
        <f>feed!S307</f>
        <v>http://blocgame.com/stats.php?id=53353</v>
      </c>
      <c r="S579" s="5" t="str">
        <f>feed!W307</f>
        <v>Gandhi-like</v>
      </c>
    </row>
    <row r="580" spans="1:19" x14ac:dyDescent="0.25">
      <c r="A580" t="str">
        <f>feed!A309</f>
        <v>The Dome</v>
      </c>
      <c r="B580" t="str">
        <f>feed!B309</f>
        <v>Hardlined</v>
      </c>
      <c r="C580" t="str">
        <f>feed!K309</f>
        <v>BAMF</v>
      </c>
      <c r="D580">
        <f>SUMPRODUCT(MID(0&amp;feed!D309,LARGE(INDEX(ISNUMBER(--MID(feed!D309,ROW($1:$25),1))*
ROW($1:$25),0),ROW($1:$25))+1,1)*10^ROW($1:$25)/10)</f>
        <v>138</v>
      </c>
      <c r="E580">
        <f>SUMPRODUCT(MID(0&amp;feed!E309,LARGE(INDEX(ISNUMBER(--MID(feed!E309,ROW($1:$25),1))*
ROW($1:$25),0),ROW($1:$25))+1,1)*10^ROW($1:$25)/10)</f>
        <v>15</v>
      </c>
      <c r="F580" t="str">
        <f>feed!F309</f>
        <v>Almost Modern</v>
      </c>
      <c r="G580">
        <f>SUMPRODUCT(MID(0&amp;feed!G309,LARGE(INDEX(ISNUMBER(--MID(feed!G309,ROW($1:$25),1))*
ROW($1:$25),0),ROW($1:$25))+1,1)*10^ROW($1:$25)/10)</f>
        <v>6</v>
      </c>
      <c r="H580" t="str">
        <f>feed!H309</f>
        <v>Standard</v>
      </c>
      <c r="I580">
        <f>SUMPRODUCT(MID(0&amp;feed!I309,LARGE(INDEX(ISNUMBER(--MID(feed!I309,ROW($1:$25),1))*
ROW($1:$25),0),ROW($1:$25))+1,1)*10^ROW($1:$25)/10)</f>
        <v>135</v>
      </c>
      <c r="J580">
        <f>SUMPRODUCT(MID(0&amp;feed!L309,LARGE(INDEX(ISNUMBER(--MID(feed!L309,ROW($1:$25),1))*
ROW($1:$25),0),ROW($1:$25))+1,1)*10^ROW($1:$25)/10)</f>
        <v>4533</v>
      </c>
      <c r="K580">
        <f>SUMPRODUCT(MID(0&amp;feed!T309,LARGE(INDEX(ISNUMBER(--MID(feed!T309,ROW($1:$25),1))*
ROW($1:$25),0),ROW($1:$25))+1,1)*10^ROW($1:$25)/10)</f>
        <v>0</v>
      </c>
      <c r="L580" t="str">
        <f>feed!N309</f>
        <v>China</v>
      </c>
      <c r="M580">
        <f>SUMPRODUCT(MID(0&amp;feed!U309,LARGE(INDEX(ISNUMBER(--MID(feed!U309,ROW($1:$25),1))*
ROW($1:$25),0),ROW($1:$25))+1,1)*10^ROW($1:$25)/10)</f>
        <v>0</v>
      </c>
      <c r="N580" t="str">
        <f>feed!O309</f>
        <v>Untapped</v>
      </c>
      <c r="O580" t="str">
        <f>feed!P309</f>
        <v>Very Powerful</v>
      </c>
      <c r="P580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27650</v>
      </c>
      <c r="Q580" s="5">
        <f>feed!V309</f>
        <v>0.05</v>
      </c>
      <c r="R580" t="str">
        <f>feed!S309</f>
        <v>http://blocgame.com/stats.php?id=56795</v>
      </c>
      <c r="S580" s="5" t="str">
        <f>feed!W309</f>
        <v>Angelic</v>
      </c>
    </row>
    <row r="581" spans="1:19" x14ac:dyDescent="0.25">
      <c r="A581" t="str">
        <f>feed!A311</f>
        <v>Nautique</v>
      </c>
      <c r="B581" t="str">
        <f>feed!B311</f>
        <v>wayneeconomist</v>
      </c>
      <c r="C581" t="str">
        <f>feed!K311</f>
        <v>Inter/pol/</v>
      </c>
      <c r="D581">
        <f>SUMPRODUCT(MID(0&amp;feed!D311,LARGE(INDEX(ISNUMBER(--MID(feed!D311,ROW($1:$25),1))*
ROW($1:$25),0),ROW($1:$25))+1,1)*10^ROW($1:$25)/10)</f>
        <v>39</v>
      </c>
      <c r="E581">
        <f>SUMPRODUCT(MID(0&amp;feed!E311,LARGE(INDEX(ISNUMBER(--MID(feed!E311,ROW($1:$25),1))*
ROW($1:$25),0),ROW($1:$25))+1,1)*10^ROW($1:$25)/10)</f>
        <v>11</v>
      </c>
      <c r="F581" t="str">
        <f>feed!F311</f>
        <v>Korean War surplus</v>
      </c>
      <c r="G581">
        <f>SUMPRODUCT(MID(0&amp;feed!G311,LARGE(INDEX(ISNUMBER(--MID(feed!G311,ROW($1:$25),1))*
ROW($1:$25),0),ROW($1:$25))+1,1)*10^ROW($1:$25)/10)</f>
        <v>5</v>
      </c>
      <c r="H581" t="str">
        <f>feed!H311</f>
        <v>Elite</v>
      </c>
      <c r="I581">
        <f>SUMPRODUCT(MID(0&amp;feed!I311,LARGE(INDEX(ISNUMBER(--MID(feed!I311,ROW($1:$25),1))*
ROW($1:$25),0),ROW($1:$25))+1,1)*10^ROW($1:$25)/10)</f>
        <v>12</v>
      </c>
      <c r="J581">
        <f>SUMPRODUCT(MID(0&amp;feed!L311,LARGE(INDEX(ISNUMBER(--MID(feed!L311,ROW($1:$25),1))*
ROW($1:$25),0),ROW($1:$25))+1,1)*10^ROW($1:$25)/10)</f>
        <v>4504</v>
      </c>
      <c r="K581">
        <f>SUMPRODUCT(MID(0&amp;feed!T311,LARGE(INDEX(ISNUMBER(--MID(feed!T311,ROW($1:$25),1))*
ROW($1:$25),0),ROW($1:$25))+1,1)*10^ROW($1:$25)/10)</f>
        <v>0</v>
      </c>
      <c r="L581" t="str">
        <f>feed!N311</f>
        <v>The Subcontinent</v>
      </c>
      <c r="M581">
        <f>SUMPRODUCT(MID(0&amp;feed!U311,LARGE(INDEX(ISNUMBER(--MID(feed!U311,ROW($1:$25),1))*
ROW($1:$25),0),ROW($1:$25))+1,1)*10^ROW($1:$25)/10)</f>
        <v>1</v>
      </c>
      <c r="N581" t="str">
        <f>feed!O311</f>
        <v>Untapped</v>
      </c>
      <c r="O581" t="str">
        <f>feed!P311</f>
        <v>Mediocre</v>
      </c>
      <c r="P58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36304</v>
      </c>
      <c r="Q581" s="5">
        <f>feed!V311</f>
        <v>0</v>
      </c>
      <c r="R581" t="str">
        <f>feed!S311</f>
        <v>http://blocgame.com/stats.php?id=58443</v>
      </c>
      <c r="S581" s="5" t="str">
        <f>feed!W311</f>
        <v>Isolated</v>
      </c>
    </row>
    <row r="582" spans="1:19" x14ac:dyDescent="0.25">
      <c r="A582" t="str">
        <f>feed!A304</f>
        <v>Viktoria</v>
      </c>
      <c r="B582" t="str">
        <f>feed!B304</f>
        <v>gracious leader skylar</v>
      </c>
      <c r="C582" t="str">
        <f>feed!K304</f>
        <v>BAMF</v>
      </c>
      <c r="D582">
        <f>SUMPRODUCT(MID(0&amp;feed!D304,LARGE(INDEX(ISNUMBER(--MID(feed!D304,ROW($1:$25),1))*
ROW($1:$25),0),ROW($1:$25))+1,1)*10^ROW($1:$25)/10)</f>
        <v>82</v>
      </c>
      <c r="E582">
        <f>SUMPRODUCT(MID(0&amp;feed!E304,LARGE(INDEX(ISNUMBER(--MID(feed!E304,ROW($1:$25),1))*
ROW($1:$25),0),ROW($1:$25))+1,1)*10^ROW($1:$25)/10)</f>
        <v>5</v>
      </c>
      <c r="F582" t="str">
        <f>feed!F304</f>
        <v>Korean War surplus</v>
      </c>
      <c r="G582">
        <f>SUMPRODUCT(MID(0&amp;feed!G304,LARGE(INDEX(ISNUMBER(--MID(feed!G304,ROW($1:$25),1))*
ROW($1:$25),0),ROW($1:$25))+1,1)*10^ROW($1:$25)/10)</f>
        <v>7</v>
      </c>
      <c r="H582" t="str">
        <f>feed!H304</f>
        <v>Elite</v>
      </c>
      <c r="I582">
        <f>SUMPRODUCT(MID(0&amp;feed!I304,LARGE(INDEX(ISNUMBER(--MID(feed!I304,ROW($1:$25),1))*
ROW($1:$25),0),ROW($1:$25))+1,1)*10^ROW($1:$25)/10)</f>
        <v>8</v>
      </c>
      <c r="J582">
        <f>SUMPRODUCT(MID(0&amp;feed!L304,LARGE(INDEX(ISNUMBER(--MID(feed!L304,ROW($1:$25),1))*
ROW($1:$25),0),ROW($1:$25))+1,1)*10^ROW($1:$25)/10)</f>
        <v>4497</v>
      </c>
      <c r="K582">
        <f>SUMPRODUCT(MID(0&amp;feed!T304,LARGE(INDEX(ISNUMBER(--MID(feed!T304,ROW($1:$25),1))*
ROW($1:$25),0),ROW($1:$25))+1,1)*10^ROW($1:$25)/10)</f>
        <v>0</v>
      </c>
      <c r="L582" t="str">
        <f>feed!N304</f>
        <v>Pacific Rim</v>
      </c>
      <c r="M582">
        <f>SUMPRODUCT(MID(0&amp;feed!U304,LARGE(INDEX(ISNUMBER(--MID(feed!U304,ROW($1:$25),1))*
ROW($1:$25),0),ROW($1:$25))+1,1)*10^ROW($1:$25)/10)</f>
        <v>0</v>
      </c>
      <c r="N582" t="str">
        <f>feed!O304</f>
        <v>Untapped</v>
      </c>
      <c r="O582" t="str">
        <f>feed!P304</f>
        <v>Very Powerful</v>
      </c>
      <c r="P582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41422</v>
      </c>
      <c r="Q582" s="5">
        <f>feed!V304</f>
        <v>0</v>
      </c>
      <c r="R582" t="str">
        <f>feed!S304</f>
        <v>http://blocgame.com/stats.php?id=40188</v>
      </c>
      <c r="S582" s="5" t="str">
        <f>feed!W304</f>
        <v>Good</v>
      </c>
    </row>
    <row r="583" spans="1:19" x14ac:dyDescent="0.25">
      <c r="A583" t="str">
        <f>feed!A308</f>
        <v>Frostyputania</v>
      </c>
      <c r="B583" t="str">
        <f>feed!B308</f>
        <v>Frostyputa</v>
      </c>
      <c r="C583" t="str">
        <f>feed!K308</f>
        <v>BAMF</v>
      </c>
      <c r="D583">
        <f>SUMPRODUCT(MID(0&amp;feed!D308,LARGE(INDEX(ISNUMBER(--MID(feed!D308,ROW($1:$25),1))*
ROW($1:$25),0),ROW($1:$25))+1,1)*10^ROW($1:$25)/10)</f>
        <v>145</v>
      </c>
      <c r="E583">
        <f>SUMPRODUCT(MID(0&amp;feed!E308,LARGE(INDEX(ISNUMBER(--MID(feed!E308,ROW($1:$25),1))*
ROW($1:$25),0),ROW($1:$25))+1,1)*10^ROW($1:$25)/10)</f>
        <v>9</v>
      </c>
      <c r="F583" t="str">
        <f>feed!F308</f>
        <v>Vietnam War surplus</v>
      </c>
      <c r="G583">
        <f>SUMPRODUCT(MID(0&amp;feed!G308,LARGE(INDEX(ISNUMBER(--MID(feed!G308,ROW($1:$25),1))*
ROW($1:$25),0),ROW($1:$25))+1,1)*10^ROW($1:$25)/10)</f>
        <v>4</v>
      </c>
      <c r="H583" t="str">
        <f>feed!H308</f>
        <v>Elite</v>
      </c>
      <c r="I583">
        <f>SUMPRODUCT(MID(0&amp;feed!I308,LARGE(INDEX(ISNUMBER(--MID(feed!I308,ROW($1:$25),1))*
ROW($1:$25),0),ROW($1:$25))+1,1)*10^ROW($1:$25)/10)</f>
        <v>6</v>
      </c>
      <c r="J583">
        <f>SUMPRODUCT(MID(0&amp;feed!L308,LARGE(INDEX(ISNUMBER(--MID(feed!L308,ROW($1:$25),1))*
ROW($1:$25),0),ROW($1:$25))+1,1)*10^ROW($1:$25)/10)</f>
        <v>4409</v>
      </c>
      <c r="K583">
        <f>SUMPRODUCT(MID(0&amp;feed!T308,LARGE(INDEX(ISNUMBER(--MID(feed!T308,ROW($1:$25),1))*
ROW($1:$25),0),ROW($1:$25))+1,1)*10^ROW($1:$25)/10)</f>
        <v>0</v>
      </c>
      <c r="L583" t="str">
        <f>feed!N308</f>
        <v>Gran Colombia</v>
      </c>
      <c r="M583">
        <f>SUMPRODUCT(MID(0&amp;feed!U308,LARGE(INDEX(ISNUMBER(--MID(feed!U308,ROW($1:$25),1))*
ROW($1:$25),0),ROW($1:$25))+1,1)*10^ROW($1:$25)/10)</f>
        <v>1</v>
      </c>
      <c r="N583" t="str">
        <f>feed!O308</f>
        <v>Untapped</v>
      </c>
      <c r="O583" t="str">
        <f>feed!P308</f>
        <v>Very Powerful</v>
      </c>
      <c r="P583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44876</v>
      </c>
      <c r="Q583" s="5">
        <f>feed!V308</f>
        <v>0</v>
      </c>
      <c r="R583" t="str">
        <f>feed!S308</f>
        <v>http://blocgame.com/stats.php?id=42065</v>
      </c>
      <c r="S583" s="5" t="str">
        <f>feed!W308</f>
        <v>Nice</v>
      </c>
    </row>
    <row r="584" spans="1:19" x14ac:dyDescent="0.25">
      <c r="A584" t="str">
        <f>feed!A317</f>
        <v>Toread</v>
      </c>
      <c r="B584" t="str">
        <f>feed!B317</f>
        <v>andkon</v>
      </c>
      <c r="C584" t="str">
        <f>feed!K317</f>
        <v>The High Council</v>
      </c>
      <c r="D584">
        <f>SUMPRODUCT(MID(0&amp;feed!D317,LARGE(INDEX(ISNUMBER(--MID(feed!D317,ROW($1:$25),1))*
ROW($1:$25),0),ROW($1:$25))+1,1)*10^ROW($1:$25)/10)</f>
        <v>8</v>
      </c>
      <c r="E584">
        <f>SUMPRODUCT(MID(0&amp;feed!E317,LARGE(INDEX(ISNUMBER(--MID(feed!E317,ROW($1:$25),1))*
ROW($1:$25),0),ROW($1:$25))+1,1)*10^ROW($1:$25)/10)</f>
        <v>11</v>
      </c>
      <c r="F584" t="str">
        <f>feed!F317</f>
        <v>Almost Modern</v>
      </c>
      <c r="G584">
        <f>SUMPRODUCT(MID(0&amp;feed!G317,LARGE(INDEX(ISNUMBER(--MID(feed!G317,ROW($1:$25),1))*
ROW($1:$25),0),ROW($1:$25))+1,1)*10^ROW($1:$25)/10)</f>
        <v>7</v>
      </c>
      <c r="H584" t="str">
        <f>feed!H317</f>
        <v>Standard</v>
      </c>
      <c r="I584">
        <f>SUMPRODUCT(MID(0&amp;feed!I317,LARGE(INDEX(ISNUMBER(--MID(feed!I317,ROW($1:$25),1))*
ROW($1:$25),0),ROW($1:$25))+1,1)*10^ROW($1:$25)/10)</f>
        <v>152</v>
      </c>
      <c r="J584">
        <f>SUMPRODUCT(MID(0&amp;feed!L317,LARGE(INDEX(ISNUMBER(--MID(feed!L317,ROW($1:$25),1))*
ROW($1:$25),0),ROW($1:$25))+1,1)*10^ROW($1:$25)/10)</f>
        <v>4393</v>
      </c>
      <c r="K584">
        <f>SUMPRODUCT(MID(0&amp;feed!T317,LARGE(INDEX(ISNUMBER(--MID(feed!T317,ROW($1:$25),1))*
ROW($1:$25),0),ROW($1:$25))+1,1)*10^ROW($1:$25)/10)</f>
        <v>0</v>
      </c>
      <c r="L584" t="str">
        <f>feed!N317</f>
        <v>The Subcontinent</v>
      </c>
      <c r="M584">
        <f>SUMPRODUCT(MID(0&amp;feed!U317,LARGE(INDEX(ISNUMBER(--MID(feed!U317,ROW($1:$25),1))*
ROW($1:$25),0),ROW($1:$25))+1,1)*10^ROW($1:$25)/10)</f>
        <v>0</v>
      </c>
      <c r="N584" t="str">
        <f>feed!O317</f>
        <v>Untapped</v>
      </c>
      <c r="O584" t="str">
        <f>feed!P317</f>
        <v>Very Powerful</v>
      </c>
      <c r="P584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44418</v>
      </c>
      <c r="Q584" s="5">
        <f>feed!V317</f>
        <v>0</v>
      </c>
      <c r="R584" t="str">
        <f>feed!S317</f>
        <v>http://blocgame.com/stats.php?id=54530</v>
      </c>
      <c r="S584" s="5" t="str">
        <f>feed!W317</f>
        <v>Gandhi-like</v>
      </c>
    </row>
    <row r="585" spans="1:19" x14ac:dyDescent="0.25">
      <c r="A585" t="str">
        <f>feed!A283</f>
        <v>Daphnestan</v>
      </c>
      <c r="B585" t="str">
        <f>feed!B283</f>
        <v>Daoapin</v>
      </c>
      <c r="C585" t="str">
        <f>feed!K283</f>
        <v>The High Council</v>
      </c>
      <c r="D585">
        <f>SUMPRODUCT(MID(0&amp;feed!D283,LARGE(INDEX(ISNUMBER(--MID(feed!D283,ROW($1:$25),1))*
ROW($1:$25),0),ROW($1:$25))+1,1)*10^ROW($1:$25)/10)</f>
        <v>10</v>
      </c>
      <c r="E585">
        <f>SUMPRODUCT(MID(0&amp;feed!E283,LARGE(INDEX(ISNUMBER(--MID(feed!E283,ROW($1:$25),1))*
ROW($1:$25),0),ROW($1:$25))+1,1)*10^ROW($1:$25)/10)</f>
        <v>5</v>
      </c>
      <c r="F585" t="str">
        <f>feed!F283</f>
        <v>Korean War surplus</v>
      </c>
      <c r="G585">
        <f>SUMPRODUCT(MID(0&amp;feed!G283,LARGE(INDEX(ISNUMBER(--MID(feed!G283,ROW($1:$25),1))*
ROW($1:$25),0),ROW($1:$25))+1,1)*10^ROW($1:$25)/10)</f>
        <v>5</v>
      </c>
      <c r="H585" t="str">
        <f>feed!H283</f>
        <v>Good</v>
      </c>
      <c r="I585">
        <f>SUMPRODUCT(MID(0&amp;feed!I283,LARGE(INDEX(ISNUMBER(--MID(feed!I283,ROW($1:$25),1))*
ROW($1:$25),0),ROW($1:$25))+1,1)*10^ROW($1:$25)/10)</f>
        <v>10</v>
      </c>
      <c r="J585">
        <f>SUMPRODUCT(MID(0&amp;feed!L283,LARGE(INDEX(ISNUMBER(--MID(feed!L283,ROW($1:$25),1))*
ROW($1:$25),0),ROW($1:$25))+1,1)*10^ROW($1:$25)/10)</f>
        <v>4363</v>
      </c>
      <c r="K585">
        <f>SUMPRODUCT(MID(0&amp;feed!T283,LARGE(INDEX(ISNUMBER(--MID(feed!T283,ROW($1:$25),1))*
ROW($1:$25),0),ROW($1:$25))+1,1)*10^ROW($1:$25)/10)</f>
        <v>0</v>
      </c>
      <c r="L585" t="str">
        <f>feed!N283</f>
        <v>East Indies</v>
      </c>
      <c r="M585">
        <f>SUMPRODUCT(MID(0&amp;feed!U283,LARGE(INDEX(ISNUMBER(--MID(feed!U283,ROW($1:$25),1))*
ROW($1:$25),0),ROW($1:$25))+1,1)*10^ROW($1:$25)/10)</f>
        <v>0</v>
      </c>
      <c r="N585">
        <f>feed!O283</f>
        <v>0</v>
      </c>
      <c r="O585" t="str">
        <f>feed!P283</f>
        <v>None</v>
      </c>
      <c r="P585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39009</v>
      </c>
      <c r="Q585" s="5">
        <f>feed!V283</f>
        <v>0</v>
      </c>
      <c r="R585" t="str">
        <f>feed!S283</f>
        <v>http://blocgame.com/stats.php?id=59475</v>
      </c>
      <c r="S585" s="5" t="str">
        <f>feed!W283</f>
        <v>Normal</v>
      </c>
    </row>
    <row r="586" spans="1:19" x14ac:dyDescent="0.25">
      <c r="A586" t="str">
        <f>feed!A314</f>
        <v>Sepidajistan</v>
      </c>
      <c r="B586" t="str">
        <f>feed!B314</f>
        <v>Shah Squid</v>
      </c>
      <c r="C586" t="str">
        <f>feed!K314</f>
        <v>Non-Aligned Movement</v>
      </c>
      <c r="D586">
        <f>SUMPRODUCT(MID(0&amp;feed!D314,LARGE(INDEX(ISNUMBER(--MID(feed!D314,ROW($1:$25),1))*
ROW($1:$25),0),ROW($1:$25))+1,1)*10^ROW($1:$25)/10)</f>
        <v>99</v>
      </c>
      <c r="E586">
        <f>SUMPRODUCT(MID(0&amp;feed!E314,LARGE(INDEX(ISNUMBER(--MID(feed!E314,ROW($1:$25),1))*
ROW($1:$25),0),ROW($1:$25))+1,1)*10^ROW($1:$25)/10)</f>
        <v>8</v>
      </c>
      <c r="F586" t="str">
        <f>feed!F314</f>
        <v>Korean War surplus</v>
      </c>
      <c r="G586">
        <f>SUMPRODUCT(MID(0&amp;feed!G314,LARGE(INDEX(ISNUMBER(--MID(feed!G314,ROW($1:$25),1))*
ROW($1:$25),0),ROW($1:$25))+1,1)*10^ROW($1:$25)/10)</f>
        <v>4</v>
      </c>
      <c r="H586" t="str">
        <f>feed!H314</f>
        <v>Elite</v>
      </c>
      <c r="I586">
        <f>SUMPRODUCT(MID(0&amp;feed!I314,LARGE(INDEX(ISNUMBER(--MID(feed!I314,ROW($1:$25),1))*
ROW($1:$25),0),ROW($1:$25))+1,1)*10^ROW($1:$25)/10)</f>
        <v>20</v>
      </c>
      <c r="J586">
        <f>SUMPRODUCT(MID(0&amp;feed!L314,LARGE(INDEX(ISNUMBER(--MID(feed!L314,ROW($1:$25),1))*
ROW($1:$25),0),ROW($1:$25))+1,1)*10^ROW($1:$25)/10)</f>
        <v>4348</v>
      </c>
      <c r="K586">
        <f>SUMPRODUCT(MID(0&amp;feed!T314,LARGE(INDEX(ISNUMBER(--MID(feed!T314,ROW($1:$25),1))*
ROW($1:$25),0),ROW($1:$25))+1,1)*10^ROW($1:$25)/10)</f>
        <v>0</v>
      </c>
      <c r="L586" t="str">
        <f>feed!N314</f>
        <v>Atlas</v>
      </c>
      <c r="M586">
        <f>SUMPRODUCT(MID(0&amp;feed!U314,LARGE(INDEX(ISNUMBER(--MID(feed!U314,ROW($1:$25),1))*
ROW($1:$25),0),ROW($1:$25))+1,1)*10^ROW($1:$25)/10)</f>
        <v>0</v>
      </c>
      <c r="N586" t="str">
        <f>feed!O314</f>
        <v>Untapped</v>
      </c>
      <c r="O586" t="str">
        <f>feed!P314</f>
        <v>Very Powerful</v>
      </c>
      <c r="P586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12438</v>
      </c>
      <c r="Q586" s="5">
        <f>feed!V314</f>
        <v>0</v>
      </c>
      <c r="R586" t="str">
        <f>feed!S314</f>
        <v>http://blocgame.com/stats.php?id=59462</v>
      </c>
      <c r="S586" s="5" t="str">
        <f>feed!W314</f>
        <v>Gandhi-like</v>
      </c>
    </row>
    <row r="587" spans="1:19" x14ac:dyDescent="0.25">
      <c r="A587" t="str">
        <f>feed!A316</f>
        <v>Lusitan</v>
      </c>
      <c r="B587" t="str">
        <f>feed!B316</f>
        <v>Lusitan</v>
      </c>
      <c r="C587" t="str">
        <f>feed!K316</f>
        <v>Brotherhood of Nod</v>
      </c>
      <c r="D587">
        <f>SUMPRODUCT(MID(0&amp;feed!D316,LARGE(INDEX(ISNUMBER(--MID(feed!D316,ROW($1:$25),1))*
ROW($1:$25),0),ROW($1:$25))+1,1)*10^ROW($1:$25)/10)</f>
        <v>19</v>
      </c>
      <c r="E587">
        <f>SUMPRODUCT(MID(0&amp;feed!E316,LARGE(INDEX(ISNUMBER(--MID(feed!E316,ROW($1:$25),1))*
ROW($1:$25),0),ROW($1:$25))+1,1)*10^ROW($1:$25)/10)</f>
        <v>0</v>
      </c>
      <c r="F587" t="str">
        <f>feed!F316</f>
        <v>Second World War surplus</v>
      </c>
      <c r="G587">
        <f>SUMPRODUCT(MID(0&amp;feed!G316,LARGE(INDEX(ISNUMBER(--MID(feed!G316,ROW($1:$25),1))*
ROW($1:$25),0),ROW($1:$25))+1,1)*10^ROW($1:$25)/10)</f>
        <v>3</v>
      </c>
      <c r="H587" t="str">
        <f>feed!H316</f>
        <v>Undisciplined Rabble</v>
      </c>
      <c r="I587">
        <f>SUMPRODUCT(MID(0&amp;feed!I316,LARGE(INDEX(ISNUMBER(--MID(feed!I316,ROW($1:$25),1))*
ROW($1:$25),0),ROW($1:$25))+1,1)*10^ROW($1:$25)/10)</f>
        <v>14</v>
      </c>
      <c r="J587">
        <f>SUMPRODUCT(MID(0&amp;feed!L316,LARGE(INDEX(ISNUMBER(--MID(feed!L316,ROW($1:$25),1))*
ROW($1:$25),0),ROW($1:$25))+1,1)*10^ROW($1:$25)/10)</f>
        <v>4330</v>
      </c>
      <c r="K587">
        <f>SUMPRODUCT(MID(0&amp;feed!T316,LARGE(INDEX(ISNUMBER(--MID(feed!T316,ROW($1:$25),1))*
ROW($1:$25),0),ROW($1:$25))+1,1)*10^ROW($1:$25)/10)</f>
        <v>0</v>
      </c>
      <c r="L587" t="str">
        <f>feed!N316</f>
        <v>China</v>
      </c>
      <c r="M587">
        <f>SUMPRODUCT(MID(0&amp;feed!U316,LARGE(INDEX(ISNUMBER(--MID(feed!U316,ROW($1:$25),1))*
ROW($1:$25),0),ROW($1:$25))+1,1)*10^ROW($1:$25)/10)</f>
        <v>0</v>
      </c>
      <c r="N587">
        <f>feed!O316</f>
        <v>0</v>
      </c>
      <c r="O587" t="str">
        <f>feed!P316</f>
        <v>Mediocre</v>
      </c>
      <c r="P587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27458</v>
      </c>
      <c r="Q587" s="5">
        <f>feed!V316</f>
        <v>0</v>
      </c>
      <c r="R587" t="str">
        <f>feed!S316</f>
        <v>http://blocgame.com/stats.php?id=58894</v>
      </c>
      <c r="S587" s="5" t="str">
        <f>feed!W316</f>
        <v>Questionable</v>
      </c>
    </row>
    <row r="588" spans="1:19" x14ac:dyDescent="0.25">
      <c r="A588" t="str">
        <f>feed!A318</f>
        <v>Elondoria</v>
      </c>
      <c r="B588" t="str">
        <f>feed!B318</f>
        <v>tee lyo foo</v>
      </c>
      <c r="C588" t="str">
        <f>feed!K318</f>
        <v>Non-Aligned Movement</v>
      </c>
      <c r="D588">
        <f>SUMPRODUCT(MID(0&amp;feed!D318,LARGE(INDEX(ISNUMBER(--MID(feed!D318,ROW($1:$25),1))*
ROW($1:$25),0),ROW($1:$25))+1,1)*10^ROW($1:$25)/10)</f>
        <v>28</v>
      </c>
      <c r="E588">
        <f>SUMPRODUCT(MID(0&amp;feed!E318,LARGE(INDEX(ISNUMBER(--MID(feed!E318,ROW($1:$25),1))*
ROW($1:$25),0),ROW($1:$25))+1,1)*10^ROW($1:$25)/10)</f>
        <v>15</v>
      </c>
      <c r="F588" t="str">
        <f>feed!F318</f>
        <v>Persian Gulf War surplus</v>
      </c>
      <c r="G588">
        <f>SUMPRODUCT(MID(0&amp;feed!G318,LARGE(INDEX(ISNUMBER(--MID(feed!G318,ROW($1:$25),1))*
ROW($1:$25),0),ROW($1:$25))+1,1)*10^ROW($1:$25)/10)</f>
        <v>10</v>
      </c>
      <c r="H588" t="str">
        <f>feed!H318</f>
        <v>Good</v>
      </c>
      <c r="I588">
        <f>SUMPRODUCT(MID(0&amp;feed!I318,LARGE(INDEX(ISNUMBER(--MID(feed!I318,ROW($1:$25),1))*
ROW($1:$25),0),ROW($1:$25))+1,1)*10^ROW($1:$25)/10)</f>
        <v>105</v>
      </c>
      <c r="J588">
        <f>SUMPRODUCT(MID(0&amp;feed!L318,LARGE(INDEX(ISNUMBER(--MID(feed!L318,ROW($1:$25),1))*
ROW($1:$25),0),ROW($1:$25))+1,1)*10^ROW($1:$25)/10)</f>
        <v>4315</v>
      </c>
      <c r="K588">
        <f>SUMPRODUCT(MID(0&amp;feed!T318,LARGE(INDEX(ISNUMBER(--MID(feed!T318,ROW($1:$25),1))*
ROW($1:$25),0),ROW($1:$25))+1,1)*10^ROW($1:$25)/10)</f>
        <v>0</v>
      </c>
      <c r="L588" t="str">
        <f>feed!N318</f>
        <v>Egypt</v>
      </c>
      <c r="M588">
        <f>SUMPRODUCT(MID(0&amp;feed!U318,LARGE(INDEX(ISNUMBER(--MID(feed!U318,ROW($1:$25),1))*
ROW($1:$25),0),ROW($1:$25))+1,1)*10^ROW($1:$25)/10)</f>
        <v>0</v>
      </c>
      <c r="N588">
        <f>feed!O318</f>
        <v>0</v>
      </c>
      <c r="O588" t="str">
        <f>feed!P318</f>
        <v>Large</v>
      </c>
      <c r="P58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28353</v>
      </c>
      <c r="Q588" s="5">
        <f>feed!V318</f>
        <v>0.1</v>
      </c>
      <c r="R588" t="str">
        <f>feed!S318</f>
        <v>http://blocgame.com/stats.php?id=56049</v>
      </c>
      <c r="S588" s="5" t="str">
        <f>feed!W318</f>
        <v>Gandhi-like</v>
      </c>
    </row>
    <row r="589" spans="1:19" x14ac:dyDescent="0.25">
      <c r="A589" t="str">
        <f>feed!A322</f>
        <v>Amazonian Union</v>
      </c>
      <c r="B589" t="str">
        <f>feed!B322</f>
        <v>Hugo Chavez</v>
      </c>
      <c r="C589" t="str">
        <f>feed!K322</f>
        <v>Brotherhood of Zion</v>
      </c>
      <c r="D589">
        <f>SUMPRODUCT(MID(0&amp;feed!D322,LARGE(INDEX(ISNUMBER(--MID(feed!D322,ROW($1:$25),1))*
ROW($1:$25),0),ROW($1:$25))+1,1)*10^ROW($1:$25)/10)</f>
        <v>37</v>
      </c>
      <c r="E589">
        <f>SUMPRODUCT(MID(0&amp;feed!E322,LARGE(INDEX(ISNUMBER(--MID(feed!E322,ROW($1:$25),1))*
ROW($1:$25),0),ROW($1:$25))+1,1)*10^ROW($1:$25)/10)</f>
        <v>8</v>
      </c>
      <c r="F589" t="str">
        <f>feed!F322</f>
        <v>Second World War surplus</v>
      </c>
      <c r="G589">
        <f>SUMPRODUCT(MID(0&amp;feed!G322,LARGE(INDEX(ISNUMBER(--MID(feed!G322,ROW($1:$25),1))*
ROW($1:$25),0),ROW($1:$25))+1,1)*10^ROW($1:$25)/10)</f>
        <v>3</v>
      </c>
      <c r="H589" t="str">
        <f>feed!H322</f>
        <v>Elite</v>
      </c>
      <c r="I589">
        <f>SUMPRODUCT(MID(0&amp;feed!I322,LARGE(INDEX(ISNUMBER(--MID(feed!I322,ROW($1:$25),1))*
ROW($1:$25),0),ROW($1:$25))+1,1)*10^ROW($1:$25)/10)</f>
        <v>3</v>
      </c>
      <c r="J589">
        <f>SUMPRODUCT(MID(0&amp;feed!L322,LARGE(INDEX(ISNUMBER(--MID(feed!L322,ROW($1:$25),1))*
ROW($1:$25),0),ROW($1:$25))+1,1)*10^ROW($1:$25)/10)</f>
        <v>4315</v>
      </c>
      <c r="K589">
        <f>SUMPRODUCT(MID(0&amp;feed!T322,LARGE(INDEX(ISNUMBER(--MID(feed!T322,ROW($1:$25),1))*
ROW($1:$25),0),ROW($1:$25))+1,1)*10^ROW($1:$25)/10)</f>
        <v>0</v>
      </c>
      <c r="L589" t="str">
        <f>feed!N322</f>
        <v>Amazonia</v>
      </c>
      <c r="M589">
        <f>SUMPRODUCT(MID(0&amp;feed!U322,LARGE(INDEX(ISNUMBER(--MID(feed!U322,ROW($1:$25),1))*
ROW($1:$25),0),ROW($1:$25))+1,1)*10^ROW($1:$25)/10)</f>
        <v>0</v>
      </c>
      <c r="N589">
        <f>feed!O322</f>
        <v>0</v>
      </c>
      <c r="O589" t="str">
        <f>feed!P322</f>
        <v>Large</v>
      </c>
      <c r="P589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17040</v>
      </c>
      <c r="Q589" s="5">
        <f>feed!V322</f>
        <v>0</v>
      </c>
      <c r="R589" t="str">
        <f>feed!S322</f>
        <v>http://blocgame.com/stats.php?id=59377</v>
      </c>
      <c r="S589" s="5" t="str">
        <f>feed!W322</f>
        <v>Gandhi-like</v>
      </c>
    </row>
    <row r="590" spans="1:19" x14ac:dyDescent="0.25">
      <c r="A590" t="str">
        <f>feed!A321</f>
        <v>Adrianopolis</v>
      </c>
      <c r="B590" t="str">
        <f>feed!B321</f>
        <v>XAdrianT</v>
      </c>
      <c r="C590" t="str">
        <f>feed!K321</f>
        <v>Brotherhood of Zion</v>
      </c>
      <c r="D590">
        <f>SUMPRODUCT(MID(0&amp;feed!D321,LARGE(INDEX(ISNUMBER(--MID(feed!D321,ROW($1:$25),1))*
ROW($1:$25),0),ROW($1:$25))+1,1)*10^ROW($1:$25)/10)</f>
        <v>151</v>
      </c>
      <c r="E590">
        <f>SUMPRODUCT(MID(0&amp;feed!E321,LARGE(INDEX(ISNUMBER(--MID(feed!E321,ROW($1:$25),1))*
ROW($1:$25),0),ROW($1:$25))+1,1)*10^ROW($1:$25)/10)</f>
        <v>12</v>
      </c>
      <c r="F590" t="str">
        <f>feed!F321</f>
        <v>Almost Modern</v>
      </c>
      <c r="G590">
        <f>SUMPRODUCT(MID(0&amp;feed!G321,LARGE(INDEX(ISNUMBER(--MID(feed!G321,ROW($1:$25),1))*
ROW($1:$25),0),ROW($1:$25))+1,1)*10^ROW($1:$25)/10)</f>
        <v>13</v>
      </c>
      <c r="H590" t="str">
        <f>feed!H321</f>
        <v>Elite</v>
      </c>
      <c r="I590">
        <f>SUMPRODUCT(MID(0&amp;feed!I321,LARGE(INDEX(ISNUMBER(--MID(feed!I321,ROW($1:$25),1))*
ROW($1:$25),0),ROW($1:$25))+1,1)*10^ROW($1:$25)/10)</f>
        <v>2</v>
      </c>
      <c r="J590">
        <f>SUMPRODUCT(MID(0&amp;feed!L321,LARGE(INDEX(ISNUMBER(--MID(feed!L321,ROW($1:$25),1))*
ROW($1:$25),0),ROW($1:$25))+1,1)*10^ROW($1:$25)/10)</f>
        <v>4310</v>
      </c>
      <c r="K590">
        <f>SUMPRODUCT(MID(0&amp;feed!T321,LARGE(INDEX(ISNUMBER(--MID(feed!T321,ROW($1:$25),1))*
ROW($1:$25),0),ROW($1:$25))+1,1)*10^ROW($1:$25)/10)</f>
        <v>0</v>
      </c>
      <c r="L590" t="str">
        <f>feed!N321</f>
        <v>Arabia</v>
      </c>
      <c r="M590">
        <f>SUMPRODUCT(MID(0&amp;feed!U321,LARGE(INDEX(ISNUMBER(--MID(feed!U321,ROW($1:$25),1))*
ROW($1:$25),0),ROW($1:$25))+1,1)*10^ROW($1:$25)/10)</f>
        <v>0</v>
      </c>
      <c r="N590" t="str">
        <f>feed!O321</f>
        <v>Untapped</v>
      </c>
      <c r="O590" t="str">
        <f>feed!P321</f>
        <v>Very Powerful</v>
      </c>
      <c r="P590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73333</v>
      </c>
      <c r="Q590" s="5">
        <f>feed!V321</f>
        <v>0.05</v>
      </c>
      <c r="R590" t="str">
        <f>feed!S321</f>
        <v>http://blocgame.com/stats.php?id=55912</v>
      </c>
      <c r="S590" s="5" t="str">
        <f>feed!W321</f>
        <v>Angelic</v>
      </c>
    </row>
    <row r="591" spans="1:19" x14ac:dyDescent="0.25">
      <c r="A591" t="str">
        <f>feed!A323</f>
        <v>jesucristo</v>
      </c>
      <c r="B591" t="str">
        <f>feed!B323</f>
        <v>jesucristo</v>
      </c>
      <c r="C591" t="str">
        <f>feed!K323</f>
        <v>Brotherhood of Nod</v>
      </c>
      <c r="D591">
        <f>SUMPRODUCT(MID(0&amp;feed!D323,LARGE(INDEX(ISNUMBER(--MID(feed!D323,ROW($1:$25),1))*
ROW($1:$25),0),ROW($1:$25))+1,1)*10^ROW($1:$25)/10)</f>
        <v>21</v>
      </c>
      <c r="E591">
        <f>SUMPRODUCT(MID(0&amp;feed!E323,LARGE(INDEX(ISNUMBER(--MID(feed!E323,ROW($1:$25),1))*
ROW($1:$25),0),ROW($1:$25))+1,1)*10^ROW($1:$25)/10)</f>
        <v>0</v>
      </c>
      <c r="F591" t="str">
        <f>feed!F323</f>
        <v>Finest of the 19th century</v>
      </c>
      <c r="G591">
        <f>SUMPRODUCT(MID(0&amp;feed!G323,LARGE(INDEX(ISNUMBER(--MID(feed!G323,ROW($1:$25),1))*
ROW($1:$25),0),ROW($1:$25))+1,1)*10^ROW($1:$25)/10)</f>
        <v>3</v>
      </c>
      <c r="H591" t="str">
        <f>feed!H323</f>
        <v>Undisciplined Rabble</v>
      </c>
      <c r="I591">
        <f>SUMPRODUCT(MID(0&amp;feed!I323,LARGE(INDEX(ISNUMBER(--MID(feed!I323,ROW($1:$25),1))*
ROW($1:$25),0),ROW($1:$25))+1,1)*10^ROW($1:$25)/10)</f>
        <v>131</v>
      </c>
      <c r="J591">
        <f>SUMPRODUCT(MID(0&amp;feed!L323,LARGE(INDEX(ISNUMBER(--MID(feed!L323,ROW($1:$25),1))*
ROW($1:$25),0),ROW($1:$25))+1,1)*10^ROW($1:$25)/10)</f>
        <v>4301</v>
      </c>
      <c r="K591">
        <f>SUMPRODUCT(MID(0&amp;feed!T323,LARGE(INDEX(ISNUMBER(--MID(feed!T323,ROW($1:$25),1))*
ROW($1:$25),0),ROW($1:$25))+1,1)*10^ROW($1:$25)/10)</f>
        <v>0</v>
      </c>
      <c r="L591" t="str">
        <f>feed!N323</f>
        <v>Arabia</v>
      </c>
      <c r="M591">
        <f>SUMPRODUCT(MID(0&amp;feed!U323,LARGE(INDEX(ISNUMBER(--MID(feed!U323,ROW($1:$25),1))*
ROW($1:$25),0),ROW($1:$25))+1,1)*10^ROW($1:$25)/10)</f>
        <v>0</v>
      </c>
      <c r="N591" t="str">
        <f>feed!O323</f>
        <v>Untapped</v>
      </c>
      <c r="O591" t="str">
        <f>feed!P323</f>
        <v>Very Powerful</v>
      </c>
      <c r="P591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32145</v>
      </c>
      <c r="Q591" s="5">
        <f>feed!V323</f>
        <v>0</v>
      </c>
      <c r="R591" t="str">
        <f>feed!S323</f>
        <v>http://blocgame.com/stats.php?id=58200</v>
      </c>
      <c r="S591" s="5" t="str">
        <f>feed!W323</f>
        <v>Gandhi-like</v>
      </c>
    </row>
    <row r="592" spans="1:19" x14ac:dyDescent="0.25">
      <c r="A592" t="str">
        <f>feed!A325</f>
        <v>Argos</v>
      </c>
      <c r="B592" t="str">
        <f>feed!B325</f>
        <v>Arkadios</v>
      </c>
      <c r="C592" t="str">
        <f>feed!K325</f>
        <v>Non-Aligned Movement</v>
      </c>
      <c r="D592">
        <f>SUMPRODUCT(MID(0&amp;feed!D325,LARGE(INDEX(ISNUMBER(--MID(feed!D325,ROW($1:$25),1))*
ROW($1:$25),0),ROW($1:$25))+1,1)*10^ROW($1:$25)/10)</f>
        <v>26</v>
      </c>
      <c r="E592">
        <f>SUMPRODUCT(MID(0&amp;feed!E325,LARGE(INDEX(ISNUMBER(--MID(feed!E325,ROW($1:$25),1))*
ROW($1:$25),0),ROW($1:$25))+1,1)*10^ROW($1:$25)/10)</f>
        <v>7</v>
      </c>
      <c r="F592" t="str">
        <f>feed!F325</f>
        <v>Almost Modern</v>
      </c>
      <c r="G592">
        <f>SUMPRODUCT(MID(0&amp;feed!G325,LARGE(INDEX(ISNUMBER(--MID(feed!G325,ROW($1:$25),1))*
ROW($1:$25),0),ROW($1:$25))+1,1)*10^ROW($1:$25)/10)</f>
        <v>3</v>
      </c>
      <c r="H592" t="str">
        <f>feed!H325</f>
        <v>Undisciplined Rabble</v>
      </c>
      <c r="I592">
        <f>SUMPRODUCT(MID(0&amp;feed!I325,LARGE(INDEX(ISNUMBER(--MID(feed!I325,ROW($1:$25),1))*
ROW($1:$25),0),ROW($1:$25))+1,1)*10^ROW($1:$25)/10)</f>
        <v>8</v>
      </c>
      <c r="J592">
        <f>SUMPRODUCT(MID(0&amp;feed!L325,LARGE(INDEX(ISNUMBER(--MID(feed!L325,ROW($1:$25),1))*
ROW($1:$25),0),ROW($1:$25))+1,1)*10^ROW($1:$25)/10)</f>
        <v>4258</v>
      </c>
      <c r="K592">
        <f>SUMPRODUCT(MID(0&amp;feed!T325,LARGE(INDEX(ISNUMBER(--MID(feed!T325,ROW($1:$25),1))*
ROW($1:$25),0),ROW($1:$25))+1,1)*10^ROW($1:$25)/10)</f>
        <v>0</v>
      </c>
      <c r="L592" t="str">
        <f>feed!N325</f>
        <v>China</v>
      </c>
      <c r="M592">
        <f>SUMPRODUCT(MID(0&amp;feed!U325,LARGE(INDEX(ISNUMBER(--MID(feed!U325,ROW($1:$25),1))*
ROW($1:$25),0),ROW($1:$25))+1,1)*10^ROW($1:$25)/10)</f>
        <v>0</v>
      </c>
      <c r="N592" t="str">
        <f>feed!O325</f>
        <v>Untapped</v>
      </c>
      <c r="O592" t="str">
        <f>feed!P325</f>
        <v>Very Powerful</v>
      </c>
      <c r="P592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54311</v>
      </c>
      <c r="Q592" s="5">
        <f>feed!V325</f>
        <v>0</v>
      </c>
      <c r="R592" t="str">
        <f>feed!S325</f>
        <v>http://blocgame.com/stats.php?id=43443</v>
      </c>
      <c r="S592" s="5" t="str">
        <f>feed!W325</f>
        <v>Gandhi-like</v>
      </c>
    </row>
    <row r="593" spans="1:19" x14ac:dyDescent="0.25">
      <c r="A593" t="str">
        <f>feed!A324</f>
        <v>iljohn</v>
      </c>
      <c r="B593" t="str">
        <f>feed!B324</f>
        <v>iljohn</v>
      </c>
      <c r="C593" t="str">
        <f>feed!K324</f>
        <v>The Eastern Sea</v>
      </c>
      <c r="D593">
        <f>SUMPRODUCT(MID(0&amp;feed!D324,LARGE(INDEX(ISNUMBER(--MID(feed!D324,ROW($1:$25),1))*
ROW($1:$25),0),ROW($1:$25))+1,1)*10^ROW($1:$25)/10)</f>
        <v>55</v>
      </c>
      <c r="E593">
        <f>SUMPRODUCT(MID(0&amp;feed!E324,LARGE(INDEX(ISNUMBER(--MID(feed!E324,ROW($1:$25),1))*
ROW($1:$25),0),ROW($1:$25))+1,1)*10^ROW($1:$25)/10)</f>
        <v>1</v>
      </c>
      <c r="F593" t="str">
        <f>feed!F324</f>
        <v>Korean War surplus</v>
      </c>
      <c r="G593">
        <f>SUMPRODUCT(MID(0&amp;feed!G324,LARGE(INDEX(ISNUMBER(--MID(feed!G324,ROW($1:$25),1))*
ROW($1:$25),0),ROW($1:$25))+1,1)*10^ROW($1:$25)/10)</f>
        <v>3</v>
      </c>
      <c r="H593" t="str">
        <f>feed!H324</f>
        <v>Elite</v>
      </c>
      <c r="I593">
        <f>SUMPRODUCT(MID(0&amp;feed!I324,LARGE(INDEX(ISNUMBER(--MID(feed!I324,ROW($1:$25),1))*
ROW($1:$25),0),ROW($1:$25))+1,1)*10^ROW($1:$25)/10)</f>
        <v>0</v>
      </c>
      <c r="J593">
        <f>SUMPRODUCT(MID(0&amp;feed!L324,LARGE(INDEX(ISNUMBER(--MID(feed!L324,ROW($1:$25),1))*
ROW($1:$25),0),ROW($1:$25))+1,1)*10^ROW($1:$25)/10)</f>
        <v>4254</v>
      </c>
      <c r="K593">
        <f>SUMPRODUCT(MID(0&amp;feed!T324,LARGE(INDEX(ISNUMBER(--MID(feed!T324,ROW($1:$25),1))*
ROW($1:$25),0),ROW($1:$25))+1,1)*10^ROW($1:$25)/10)</f>
        <v>0</v>
      </c>
      <c r="L593" t="str">
        <f>feed!N324</f>
        <v>Pacific Rim</v>
      </c>
      <c r="M593">
        <f>SUMPRODUCT(MID(0&amp;feed!U324,LARGE(INDEX(ISNUMBER(--MID(feed!U324,ROW($1:$25),1))*
ROW($1:$25),0),ROW($1:$25))+1,1)*10^ROW($1:$25)/10)</f>
        <v>0</v>
      </c>
      <c r="N593" t="str">
        <f>feed!O324</f>
        <v>Near Depletion</v>
      </c>
      <c r="O593" t="str">
        <f>feed!P324</f>
        <v>Small</v>
      </c>
      <c r="P593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26335</v>
      </c>
      <c r="Q593" s="5">
        <f>feed!V324</f>
        <v>0</v>
      </c>
      <c r="R593" t="str">
        <f>feed!S324</f>
        <v>http://blocgame.com/stats.php?id=59945</v>
      </c>
      <c r="S593" s="5" t="str">
        <f>feed!W324</f>
        <v>Gandhi-like</v>
      </c>
    </row>
    <row r="594" spans="1:19" x14ac:dyDescent="0.25">
      <c r="A594" t="str">
        <f>feed!A315</f>
        <v>Avarice</v>
      </c>
      <c r="B594" t="str">
        <f>feed!B315</f>
        <v>Mammon</v>
      </c>
      <c r="C594" t="str">
        <f>feed!K315</f>
        <v>BAMF</v>
      </c>
      <c r="D594">
        <f>SUMPRODUCT(MID(0&amp;feed!D315,LARGE(INDEX(ISNUMBER(--MID(feed!D315,ROW($1:$25),1))*
ROW($1:$25),0),ROW($1:$25))+1,1)*10^ROW($1:$25)/10)</f>
        <v>139</v>
      </c>
      <c r="E594">
        <f>SUMPRODUCT(MID(0&amp;feed!E315,LARGE(INDEX(ISNUMBER(--MID(feed!E315,ROW($1:$25),1))*
ROW($1:$25),0),ROW($1:$25))+1,1)*10^ROW($1:$25)/10)</f>
        <v>11</v>
      </c>
      <c r="F594" t="str">
        <f>feed!F315</f>
        <v>Vietnam War surplus</v>
      </c>
      <c r="G594">
        <f>SUMPRODUCT(MID(0&amp;feed!G315,LARGE(INDEX(ISNUMBER(--MID(feed!G315,ROW($1:$25),1))*
ROW($1:$25),0),ROW($1:$25))+1,1)*10^ROW($1:$25)/10)</f>
        <v>14</v>
      </c>
      <c r="H594" t="str">
        <f>feed!H315</f>
        <v>Elite</v>
      </c>
      <c r="I594">
        <f>SUMPRODUCT(MID(0&amp;feed!I315,LARGE(INDEX(ISNUMBER(--MID(feed!I315,ROW($1:$25),1))*
ROW($1:$25),0),ROW($1:$25))+1,1)*10^ROW($1:$25)/10)</f>
        <v>4</v>
      </c>
      <c r="J594">
        <f>SUMPRODUCT(MID(0&amp;feed!L315,LARGE(INDEX(ISNUMBER(--MID(feed!L315,ROW($1:$25),1))*
ROW($1:$25),0),ROW($1:$25))+1,1)*10^ROW($1:$25)/10)</f>
        <v>4212</v>
      </c>
      <c r="K594">
        <f>SUMPRODUCT(MID(0&amp;feed!T315,LARGE(INDEX(ISNUMBER(--MID(feed!T315,ROW($1:$25),1))*
ROW($1:$25),0),ROW($1:$25))+1,1)*10^ROW($1:$25)/10)</f>
        <v>0</v>
      </c>
      <c r="L594" t="str">
        <f>feed!N315</f>
        <v>The Subcontinent</v>
      </c>
      <c r="M594">
        <f>SUMPRODUCT(MID(0&amp;feed!U315,LARGE(INDEX(ISNUMBER(--MID(feed!U315,ROW($1:$25),1))*
ROW($1:$25),0),ROW($1:$25))+1,1)*10^ROW($1:$25)/10)</f>
        <v>0</v>
      </c>
      <c r="N594">
        <f>feed!O315</f>
        <v>0</v>
      </c>
      <c r="O594" t="str">
        <f>feed!P315</f>
        <v>Very Powerful</v>
      </c>
      <c r="P594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78816</v>
      </c>
      <c r="Q594" s="5">
        <f>feed!V315</f>
        <v>0</v>
      </c>
      <c r="R594" t="str">
        <f>feed!S315</f>
        <v>http://blocgame.com/stats.php?id=59516</v>
      </c>
      <c r="S594" s="5" t="str">
        <f>feed!W315</f>
        <v>Gandhi-like</v>
      </c>
    </row>
    <row r="595" spans="1:19" x14ac:dyDescent="0.25">
      <c r="A595" t="str">
        <f>feed!A319</f>
        <v>Desert Fox</v>
      </c>
      <c r="B595" t="str">
        <f>feed!B319</f>
        <v>schmitzz</v>
      </c>
      <c r="C595" t="str">
        <f>feed!K319</f>
        <v>Inter/pol/</v>
      </c>
      <c r="D595">
        <f>SUMPRODUCT(MID(0&amp;feed!D319,LARGE(INDEX(ISNUMBER(--MID(feed!D319,ROW($1:$25),1))*
ROW($1:$25),0),ROW($1:$25))+1,1)*10^ROW($1:$25)/10)</f>
        <v>259</v>
      </c>
      <c r="E595">
        <f>SUMPRODUCT(MID(0&amp;feed!E319,LARGE(INDEX(ISNUMBER(--MID(feed!E319,ROW($1:$25),1))*
ROW($1:$25),0),ROW($1:$25))+1,1)*10^ROW($1:$25)/10)</f>
        <v>26</v>
      </c>
      <c r="F595" t="str">
        <f>feed!F319</f>
        <v>Persian Gulf War surplus</v>
      </c>
      <c r="G595">
        <f>SUMPRODUCT(MID(0&amp;feed!G319,LARGE(INDEX(ISNUMBER(--MID(feed!G319,ROW($1:$25),1))*
ROW($1:$25),0),ROW($1:$25))+1,1)*10^ROW($1:$25)/10)</f>
        <v>10</v>
      </c>
      <c r="H595" t="str">
        <f>feed!H319</f>
        <v>Standard</v>
      </c>
      <c r="I595">
        <f>SUMPRODUCT(MID(0&amp;feed!I319,LARGE(INDEX(ISNUMBER(--MID(feed!I319,ROW($1:$25),1))*
ROW($1:$25),0),ROW($1:$25))+1,1)*10^ROW($1:$25)/10)</f>
        <v>6</v>
      </c>
      <c r="J595">
        <f>SUMPRODUCT(MID(0&amp;feed!L319,LARGE(INDEX(ISNUMBER(--MID(feed!L319,ROW($1:$25),1))*
ROW($1:$25),0),ROW($1:$25))+1,1)*10^ROW($1:$25)/10)</f>
        <v>4167</v>
      </c>
      <c r="K595">
        <f>SUMPRODUCT(MID(0&amp;feed!T319,LARGE(INDEX(ISNUMBER(--MID(feed!T319,ROW($1:$25),1))*
ROW($1:$25),0),ROW($1:$25))+1,1)*10^ROW($1:$25)/10)</f>
        <v>0</v>
      </c>
      <c r="L595" t="str">
        <f>feed!N319</f>
        <v>Arabia</v>
      </c>
      <c r="M595">
        <f>SUMPRODUCT(MID(0&amp;feed!U319,LARGE(INDEX(ISNUMBER(--MID(feed!U319,ROW($1:$25),1))*
ROW($1:$25),0),ROW($1:$25))+1,1)*10^ROW($1:$25)/10)</f>
        <v>0</v>
      </c>
      <c r="N595" t="str">
        <f>feed!O319</f>
        <v>Untapped</v>
      </c>
      <c r="O595" t="str">
        <f>feed!P319</f>
        <v>Very Powerful</v>
      </c>
      <c r="P595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53143</v>
      </c>
      <c r="Q595" s="5">
        <f>feed!V319</f>
        <v>0</v>
      </c>
      <c r="R595" t="str">
        <f>feed!S319</f>
        <v>http://blocgame.com/stats.php?id=56662</v>
      </c>
      <c r="S595" s="5" t="str">
        <f>feed!W319</f>
        <v>Gandhi-like</v>
      </c>
    </row>
    <row r="596" spans="1:19" x14ac:dyDescent="0.25">
      <c r="A596" t="str">
        <f>feed!A327</f>
        <v>Thermonia</v>
      </c>
      <c r="B596" t="str">
        <f>feed!B327</f>
        <v>Aluminothermic</v>
      </c>
      <c r="C596" t="str">
        <f>feed!K327</f>
        <v>Inter/pol/</v>
      </c>
      <c r="D596">
        <f>SUMPRODUCT(MID(0&amp;feed!D327,LARGE(INDEX(ISNUMBER(--MID(feed!D327,ROW($1:$25),1))*
ROW($1:$25),0),ROW($1:$25))+1,1)*10^ROW($1:$25)/10)</f>
        <v>170</v>
      </c>
      <c r="E596">
        <f>SUMPRODUCT(MID(0&amp;feed!E327,LARGE(INDEX(ISNUMBER(--MID(feed!E327,ROW($1:$25),1))*
ROW($1:$25),0),ROW($1:$25))+1,1)*10^ROW($1:$25)/10)</f>
        <v>12</v>
      </c>
      <c r="F596" t="str">
        <f>feed!F327</f>
        <v>Persian Gulf War surplus</v>
      </c>
      <c r="G596">
        <f>SUMPRODUCT(MID(0&amp;feed!G327,LARGE(INDEX(ISNUMBER(--MID(feed!G327,ROW($1:$25),1))*
ROW($1:$25),0),ROW($1:$25))+1,1)*10^ROW($1:$25)/10)</f>
        <v>7</v>
      </c>
      <c r="H596" t="str">
        <f>feed!H327</f>
        <v>Good</v>
      </c>
      <c r="I596">
        <f>SUMPRODUCT(MID(0&amp;feed!I327,LARGE(INDEX(ISNUMBER(--MID(feed!I327,ROW($1:$25),1))*
ROW($1:$25),0),ROW($1:$25))+1,1)*10^ROW($1:$25)/10)</f>
        <v>1</v>
      </c>
      <c r="J596">
        <f>SUMPRODUCT(MID(0&amp;feed!L327,LARGE(INDEX(ISNUMBER(--MID(feed!L327,ROW($1:$25),1))*
ROW($1:$25),0),ROW($1:$25))+1,1)*10^ROW($1:$25)/10)</f>
        <v>4141</v>
      </c>
      <c r="K596">
        <f>SUMPRODUCT(MID(0&amp;feed!T327,LARGE(INDEX(ISNUMBER(--MID(feed!T327,ROW($1:$25),1))*
ROW($1:$25),0),ROW($1:$25))+1,1)*10^ROW($1:$25)/10)</f>
        <v>0</v>
      </c>
      <c r="L596" t="str">
        <f>feed!N327</f>
        <v>China</v>
      </c>
      <c r="M596">
        <f>SUMPRODUCT(MID(0&amp;feed!U327,LARGE(INDEX(ISNUMBER(--MID(feed!U327,ROW($1:$25),1))*
ROW($1:$25),0),ROW($1:$25))+1,1)*10^ROW($1:$25)/10)</f>
        <v>0</v>
      </c>
      <c r="N596" t="str">
        <f>feed!O327</f>
        <v>Untapped</v>
      </c>
      <c r="O596" t="str">
        <f>feed!P327</f>
        <v>Very Powerful</v>
      </c>
      <c r="P596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22964</v>
      </c>
      <c r="Q596" s="5">
        <f>feed!V327</f>
        <v>0</v>
      </c>
      <c r="R596" t="str">
        <f>feed!S327</f>
        <v>http://blocgame.com/stats.php?id=53567</v>
      </c>
      <c r="S596" s="5" t="str">
        <f>feed!W327</f>
        <v>Gandhi-like</v>
      </c>
    </row>
    <row r="597" spans="1:19" x14ac:dyDescent="0.25">
      <c r="A597" t="str">
        <f>feed!A333</f>
        <v>Ultios</v>
      </c>
      <c r="B597" t="str">
        <f>feed!B333</f>
        <v>Noctis</v>
      </c>
      <c r="C597" t="str">
        <f>feed!K333</f>
        <v>The Triad</v>
      </c>
      <c r="D597">
        <f>SUMPRODUCT(MID(0&amp;feed!D333,LARGE(INDEX(ISNUMBER(--MID(feed!D333,ROW($1:$25),1))*
ROW($1:$25),0),ROW($1:$25))+1,1)*10^ROW($1:$25)/10)</f>
        <v>49</v>
      </c>
      <c r="E597">
        <f>SUMPRODUCT(MID(0&amp;feed!E333,LARGE(INDEX(ISNUMBER(--MID(feed!E333,ROW($1:$25),1))*
ROW($1:$25),0),ROW($1:$25))+1,1)*10^ROW($1:$25)/10)</f>
        <v>3</v>
      </c>
      <c r="F597" t="str">
        <f>feed!F333</f>
        <v>Korean War surplus</v>
      </c>
      <c r="G597">
        <f>SUMPRODUCT(MID(0&amp;feed!G333,LARGE(INDEX(ISNUMBER(--MID(feed!G333,ROW($1:$25),1))*
ROW($1:$25),0),ROW($1:$25))+1,1)*10^ROW($1:$25)/10)</f>
        <v>3</v>
      </c>
      <c r="H597" t="str">
        <f>feed!H333</f>
        <v>Good</v>
      </c>
      <c r="I597">
        <f>SUMPRODUCT(MID(0&amp;feed!I333,LARGE(INDEX(ISNUMBER(--MID(feed!I333,ROW($1:$25),1))*
ROW($1:$25),0),ROW($1:$25))+1,1)*10^ROW($1:$25)/10)</f>
        <v>8</v>
      </c>
      <c r="J597">
        <f>SUMPRODUCT(MID(0&amp;feed!L333,LARGE(INDEX(ISNUMBER(--MID(feed!L333,ROW($1:$25),1))*
ROW($1:$25),0),ROW($1:$25))+1,1)*10^ROW($1:$25)/10)</f>
        <v>4141</v>
      </c>
      <c r="K597">
        <f>SUMPRODUCT(MID(0&amp;feed!T333,LARGE(INDEX(ISNUMBER(--MID(feed!T333,ROW($1:$25),1))*
ROW($1:$25),0),ROW($1:$25))+1,1)*10^ROW($1:$25)/10)</f>
        <v>0</v>
      </c>
      <c r="L597" t="str">
        <f>feed!N333</f>
        <v>Pacific Rim</v>
      </c>
      <c r="M597">
        <f>SUMPRODUCT(MID(0&amp;feed!U333,LARGE(INDEX(ISNUMBER(--MID(feed!U333,ROW($1:$25),1))*
ROW($1:$25),0),ROW($1:$25))+1,1)*10^ROW($1:$25)/10)</f>
        <v>0</v>
      </c>
      <c r="N597" t="str">
        <f>feed!O333</f>
        <v>Plentiful</v>
      </c>
      <c r="O597" t="str">
        <f>feed!P333</f>
        <v>Large</v>
      </c>
      <c r="P597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38220</v>
      </c>
      <c r="Q597" s="5">
        <f>feed!V333</f>
        <v>0</v>
      </c>
      <c r="R597" t="str">
        <f>feed!S333</f>
        <v>http://blocgame.com/stats.php?id=59917</v>
      </c>
      <c r="S597" s="5" t="str">
        <f>feed!W333</f>
        <v>Gandhi-like</v>
      </c>
    </row>
    <row r="598" spans="1:19" x14ac:dyDescent="0.25">
      <c r="A598" t="str">
        <f>feed!A332</f>
        <v>Great Manasa</v>
      </c>
      <c r="B598" t="str">
        <f>feed!B332</f>
        <v>Haus Omana</v>
      </c>
      <c r="C598" t="str">
        <f>feed!K332</f>
        <v>Inter/pol/</v>
      </c>
      <c r="D598">
        <f>SUMPRODUCT(MID(0&amp;feed!D332,LARGE(INDEX(ISNUMBER(--MID(feed!D332,ROW($1:$25),1))*
ROW($1:$25),0),ROW($1:$25))+1,1)*10^ROW($1:$25)/10)</f>
        <v>87</v>
      </c>
      <c r="E598">
        <f>SUMPRODUCT(MID(0&amp;feed!E332,LARGE(INDEX(ISNUMBER(--MID(feed!E332,ROW($1:$25),1))*
ROW($1:$25),0),ROW($1:$25))+1,1)*10^ROW($1:$25)/10)</f>
        <v>8</v>
      </c>
      <c r="F598" t="str">
        <f>feed!F332</f>
        <v>Korean War surplus</v>
      </c>
      <c r="G598">
        <f>SUMPRODUCT(MID(0&amp;feed!G332,LARGE(INDEX(ISNUMBER(--MID(feed!G332,ROW($1:$25),1))*
ROW($1:$25),0),ROW($1:$25))+1,1)*10^ROW($1:$25)/10)</f>
        <v>2</v>
      </c>
      <c r="H598" t="str">
        <f>feed!H332</f>
        <v>Good</v>
      </c>
      <c r="I598">
        <f>SUMPRODUCT(MID(0&amp;feed!I332,LARGE(INDEX(ISNUMBER(--MID(feed!I332,ROW($1:$25),1))*
ROW($1:$25),0),ROW($1:$25))+1,1)*10^ROW($1:$25)/10)</f>
        <v>9</v>
      </c>
      <c r="J598">
        <f>SUMPRODUCT(MID(0&amp;feed!L332,LARGE(INDEX(ISNUMBER(--MID(feed!L332,ROW($1:$25),1))*
ROW($1:$25),0),ROW($1:$25))+1,1)*10^ROW($1:$25)/10)</f>
        <v>4132</v>
      </c>
      <c r="K598">
        <f>SUMPRODUCT(MID(0&amp;feed!T332,LARGE(INDEX(ISNUMBER(--MID(feed!T332,ROW($1:$25),1))*
ROW($1:$25),0),ROW($1:$25))+1,1)*10^ROW($1:$25)/10)</f>
        <v>0</v>
      </c>
      <c r="L598" t="str">
        <f>feed!N332</f>
        <v>Mesopotamia</v>
      </c>
      <c r="M598">
        <f>SUMPRODUCT(MID(0&amp;feed!U332,LARGE(INDEX(ISNUMBER(--MID(feed!U332,ROW($1:$25),1))*
ROW($1:$25),0),ROW($1:$25))+1,1)*10^ROW($1:$25)/10)</f>
        <v>0</v>
      </c>
      <c r="N598" t="str">
        <f>feed!O332</f>
        <v>Untapped</v>
      </c>
      <c r="O598" t="str">
        <f>feed!P332</f>
        <v>Large</v>
      </c>
      <c r="P598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17545</v>
      </c>
      <c r="Q598" s="5">
        <f>feed!V332</f>
        <v>0</v>
      </c>
      <c r="R598" t="str">
        <f>feed!S332</f>
        <v>http://blocgame.com/stats.php?id=58697</v>
      </c>
      <c r="S598" s="5" t="str">
        <f>feed!W332</f>
        <v>Gandhi-like</v>
      </c>
    </row>
    <row r="599" spans="1:19" x14ac:dyDescent="0.25">
      <c r="A599" t="str">
        <f>feed!A290</f>
        <v>Dominicanos</v>
      </c>
      <c r="B599" t="str">
        <f>feed!B290</f>
        <v>jrod183</v>
      </c>
      <c r="C599" t="str">
        <f>feed!K290</f>
        <v>Brotherhood of Nod</v>
      </c>
      <c r="D599">
        <f>SUMPRODUCT(MID(0&amp;feed!D290,LARGE(INDEX(ISNUMBER(--MID(feed!D290,ROW($1:$25),1))*
ROW($1:$25),0),ROW($1:$25))+1,1)*10^ROW($1:$25)/10)</f>
        <v>8</v>
      </c>
      <c r="E599">
        <f>SUMPRODUCT(MID(0&amp;feed!E290,LARGE(INDEX(ISNUMBER(--MID(feed!E290,ROW($1:$25),1))*
ROW($1:$25),0),ROW($1:$25))+1,1)*10^ROW($1:$25)/10)</f>
        <v>41</v>
      </c>
      <c r="F599" t="str">
        <f>feed!F290</f>
        <v>Persian Gulf War surplus</v>
      </c>
      <c r="G599">
        <f>SUMPRODUCT(MID(0&amp;feed!G290,LARGE(INDEX(ISNUMBER(--MID(feed!G290,ROW($1:$25),1))*
ROW($1:$25),0),ROW($1:$25))+1,1)*10^ROW($1:$25)/10)</f>
        <v>11</v>
      </c>
      <c r="H599" t="str">
        <f>feed!H290</f>
        <v>Poor</v>
      </c>
      <c r="I599">
        <f>SUMPRODUCT(MID(0&amp;feed!I290,LARGE(INDEX(ISNUMBER(--MID(feed!I290,ROW($1:$25),1))*
ROW($1:$25),0),ROW($1:$25))+1,1)*10^ROW($1:$25)/10)</f>
        <v>130</v>
      </c>
      <c r="J599">
        <f>SUMPRODUCT(MID(0&amp;feed!L290,LARGE(INDEX(ISNUMBER(--MID(feed!L290,ROW($1:$25),1))*
ROW($1:$25),0),ROW($1:$25))+1,1)*10^ROW($1:$25)/10)</f>
        <v>4127</v>
      </c>
      <c r="K599">
        <f>SUMPRODUCT(MID(0&amp;feed!T290,LARGE(INDEX(ISNUMBER(--MID(feed!T290,ROW($1:$25),1))*
ROW($1:$25),0),ROW($1:$25))+1,1)*10^ROW($1:$25)/10)</f>
        <v>0</v>
      </c>
      <c r="L599" t="str">
        <f>feed!N290</f>
        <v>Caribbean</v>
      </c>
      <c r="M599">
        <f>SUMPRODUCT(MID(0&amp;feed!U290,LARGE(INDEX(ISNUMBER(--MID(feed!U290,ROW($1:$25),1))*
ROW($1:$25),0),ROW($1:$25))+1,1)*10^ROW($1:$25)/10)</f>
        <v>0</v>
      </c>
      <c r="N599" t="str">
        <f>feed!O290</f>
        <v>Untapped</v>
      </c>
      <c r="O599" t="str">
        <f>feed!P290</f>
        <v>Small</v>
      </c>
      <c r="P599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52038</v>
      </c>
      <c r="Q599" s="5">
        <f>feed!V290</f>
        <v>0</v>
      </c>
      <c r="R599" t="str">
        <f>feed!S290</f>
        <v>http://blocgame.com/stats.php?id=56237</v>
      </c>
      <c r="S599" s="5" t="str">
        <f>feed!W290</f>
        <v>Good</v>
      </c>
    </row>
    <row r="600" spans="1:19" x14ac:dyDescent="0.25">
      <c r="A600" t="str">
        <f>feed!A326</f>
        <v>PonyPenetrators</v>
      </c>
      <c r="B600" t="str">
        <f>feed!B326</f>
        <v>PonyPenetrator</v>
      </c>
      <c r="C600" t="str">
        <f>feed!K326</f>
        <v>EUN</v>
      </c>
      <c r="D600">
        <f>SUMPRODUCT(MID(0&amp;feed!D326,LARGE(INDEX(ISNUMBER(--MID(feed!D326,ROW($1:$25),1))*
ROW($1:$25),0),ROW($1:$25))+1,1)*10^ROW($1:$25)/10)</f>
        <v>172</v>
      </c>
      <c r="E600">
        <f>SUMPRODUCT(MID(0&amp;feed!E326,LARGE(INDEX(ISNUMBER(--MID(feed!E326,ROW($1:$25),1))*
ROW($1:$25),0),ROW($1:$25))+1,1)*10^ROW($1:$25)/10)</f>
        <v>25</v>
      </c>
      <c r="F600" t="str">
        <f>feed!F326</f>
        <v>Almost Modern</v>
      </c>
      <c r="G600">
        <f>SUMPRODUCT(MID(0&amp;feed!G326,LARGE(INDEX(ISNUMBER(--MID(feed!G326,ROW($1:$25),1))*
ROW($1:$25),0),ROW($1:$25))+1,1)*10^ROW($1:$25)/10)</f>
        <v>6</v>
      </c>
      <c r="H600" t="str">
        <f>feed!H326</f>
        <v>Elite</v>
      </c>
      <c r="I600">
        <f>SUMPRODUCT(MID(0&amp;feed!I326,LARGE(INDEX(ISNUMBER(--MID(feed!I326,ROW($1:$25),1))*
ROW($1:$25),0),ROW($1:$25))+1,1)*10^ROW($1:$25)/10)</f>
        <v>3</v>
      </c>
      <c r="J600">
        <f>SUMPRODUCT(MID(0&amp;feed!L326,LARGE(INDEX(ISNUMBER(--MID(feed!L326,ROW($1:$25),1))*
ROW($1:$25),0),ROW($1:$25))+1,1)*10^ROW($1:$25)/10)</f>
        <v>4121</v>
      </c>
      <c r="K600">
        <f>SUMPRODUCT(MID(0&amp;feed!T326,LARGE(INDEX(ISNUMBER(--MID(feed!T326,ROW($1:$25),1))*
ROW($1:$25),0),ROW($1:$25))+1,1)*10^ROW($1:$25)/10)</f>
        <v>0</v>
      </c>
      <c r="L600" t="str">
        <f>feed!N326</f>
        <v>China</v>
      </c>
      <c r="M600">
        <f>SUMPRODUCT(MID(0&amp;feed!U326,LARGE(INDEX(ISNUMBER(--MID(feed!U326,ROW($1:$25),1))*
ROW($1:$25),0),ROW($1:$25))+1,1)*10^ROW($1:$25)/10)</f>
        <v>0</v>
      </c>
      <c r="N600" t="str">
        <f>feed!O326</f>
        <v>Untapped</v>
      </c>
      <c r="O600" t="str">
        <f>feed!P326</f>
        <v>Very Powerful</v>
      </c>
      <c r="P600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16111</v>
      </c>
      <c r="Q600" s="5">
        <f>feed!V326</f>
        <v>0</v>
      </c>
      <c r="R600" t="str">
        <f>feed!S326</f>
        <v>http://blocgame.com/stats.php?id=52348</v>
      </c>
      <c r="S600" s="5" t="str">
        <f>feed!W326</f>
        <v>Gandhi-like</v>
      </c>
    </row>
    <row r="601" spans="1:19" x14ac:dyDescent="0.25">
      <c r="A601" t="str">
        <f>feed!A360</f>
        <v>Peopleoil</v>
      </c>
      <c r="B601" t="str">
        <f>feed!B360</f>
        <v>newname</v>
      </c>
      <c r="C601" t="str">
        <f>feed!K360</f>
        <v>The High Council</v>
      </c>
      <c r="D601">
        <f>SUMPRODUCT(MID(0&amp;feed!D360,LARGE(INDEX(ISNUMBER(--MID(feed!D360,ROW($1:$25),1))*
ROW($1:$25),0),ROW($1:$25))+1,1)*10^ROW($1:$25)/10)</f>
        <v>182</v>
      </c>
      <c r="E601">
        <f>SUMPRODUCT(MID(0&amp;feed!E360,LARGE(INDEX(ISNUMBER(--MID(feed!E360,ROW($1:$25),1))*
ROW($1:$25),0),ROW($1:$25))+1,1)*10^ROW($1:$25)/10)</f>
        <v>10</v>
      </c>
      <c r="F601" t="str">
        <f>feed!F360</f>
        <v>Vietnam War surplus</v>
      </c>
      <c r="G601">
        <f>SUMPRODUCT(MID(0&amp;feed!G360,LARGE(INDEX(ISNUMBER(--MID(feed!G360,ROW($1:$25),1))*
ROW($1:$25),0),ROW($1:$25))+1,1)*10^ROW($1:$25)/10)</f>
        <v>5</v>
      </c>
      <c r="H601" t="str">
        <f>feed!H360</f>
        <v>Elite</v>
      </c>
      <c r="I601">
        <f>SUMPRODUCT(MID(0&amp;feed!I360,LARGE(INDEX(ISNUMBER(--MID(feed!I360,ROW($1:$25),1))*
ROW($1:$25),0),ROW($1:$25))+1,1)*10^ROW($1:$25)/10)</f>
        <v>8</v>
      </c>
      <c r="J601">
        <f>SUMPRODUCT(MID(0&amp;feed!L360,LARGE(INDEX(ISNUMBER(--MID(feed!L360,ROW($1:$25),1))*
ROW($1:$25),0),ROW($1:$25))+1,1)*10^ROW($1:$25)/10)</f>
        <v>4060</v>
      </c>
      <c r="K601">
        <f>SUMPRODUCT(MID(0&amp;feed!T360,LARGE(INDEX(ISNUMBER(--MID(feed!T360,ROW($1:$25),1))*
ROW($1:$25),0),ROW($1:$25))+1,1)*10^ROW($1:$25)/10)</f>
        <v>0</v>
      </c>
      <c r="L601" t="str">
        <f>feed!N360</f>
        <v>Egypt</v>
      </c>
      <c r="M601">
        <f>SUMPRODUCT(MID(0&amp;feed!U360,LARGE(INDEX(ISNUMBER(--MID(feed!U360,ROW($1:$25),1))*
ROW($1:$25),0),ROW($1:$25))+1,1)*10^ROW($1:$25)/10)</f>
        <v>0</v>
      </c>
      <c r="N601" t="str">
        <f>feed!O360</f>
        <v>Near Depletion</v>
      </c>
      <c r="O601" t="str">
        <f>feed!P360</f>
        <v>Very Powerful</v>
      </c>
      <c r="P601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37271</v>
      </c>
      <c r="Q601" s="5">
        <f>feed!V360</f>
        <v>0</v>
      </c>
      <c r="R601" t="str">
        <f>feed!S360</f>
        <v>http://blocgame.com/stats.php?id=59041</v>
      </c>
      <c r="S601" s="5" t="str">
        <f>feed!W360</f>
        <v>Gandhi-like</v>
      </c>
    </row>
    <row r="602" spans="1:19" x14ac:dyDescent="0.25">
      <c r="A602" t="str">
        <f>feed!A338</f>
        <v>Republic Dank</v>
      </c>
      <c r="B602" t="str">
        <f>feed!B338</f>
        <v>Dank de von Psstoyeur</v>
      </c>
      <c r="C602" t="str">
        <f>feed!K338</f>
        <v>Brotherhood of Nod</v>
      </c>
      <c r="D602">
        <f>SUMPRODUCT(MID(0&amp;feed!D338,LARGE(INDEX(ISNUMBER(--MID(feed!D338,ROW($1:$25),1))*
ROW($1:$25),0),ROW($1:$25))+1,1)*10^ROW($1:$25)/10)</f>
        <v>93</v>
      </c>
      <c r="E602">
        <f>SUMPRODUCT(MID(0&amp;feed!E338,LARGE(INDEX(ISNUMBER(--MID(feed!E338,ROW($1:$25),1))*
ROW($1:$25),0),ROW($1:$25))+1,1)*10^ROW($1:$25)/10)</f>
        <v>3</v>
      </c>
      <c r="F602" t="str">
        <f>feed!F338</f>
        <v>Second World War surplus</v>
      </c>
      <c r="G602">
        <f>SUMPRODUCT(MID(0&amp;feed!G338,LARGE(INDEX(ISNUMBER(--MID(feed!G338,ROW($1:$25),1))*
ROW($1:$25),0),ROW($1:$25))+1,1)*10^ROW($1:$25)/10)</f>
        <v>5</v>
      </c>
      <c r="H602" t="str">
        <f>feed!H338</f>
        <v>Elite</v>
      </c>
      <c r="I602">
        <f>SUMPRODUCT(MID(0&amp;feed!I338,LARGE(INDEX(ISNUMBER(--MID(feed!I338,ROW($1:$25),1))*
ROW($1:$25),0),ROW($1:$25))+1,1)*10^ROW($1:$25)/10)</f>
        <v>11</v>
      </c>
      <c r="J602">
        <f>SUMPRODUCT(MID(0&amp;feed!L338,LARGE(INDEX(ISNUMBER(--MID(feed!L338,ROW($1:$25),1))*
ROW($1:$25),0),ROW($1:$25))+1,1)*10^ROW($1:$25)/10)</f>
        <v>3925</v>
      </c>
      <c r="K602">
        <f>SUMPRODUCT(MID(0&amp;feed!T338,LARGE(INDEX(ISNUMBER(--MID(feed!T338,ROW($1:$25),1))*
ROW($1:$25),0),ROW($1:$25))+1,1)*10^ROW($1:$25)/10)</f>
        <v>0</v>
      </c>
      <c r="L602" t="str">
        <f>feed!N338</f>
        <v>Arabia</v>
      </c>
      <c r="M602">
        <f>SUMPRODUCT(MID(0&amp;feed!U338,LARGE(INDEX(ISNUMBER(--MID(feed!U338,ROW($1:$25),1))*
ROW($1:$25),0),ROW($1:$25))+1,1)*10^ROW($1:$25)/10)</f>
        <v>0</v>
      </c>
      <c r="N602" t="str">
        <f>feed!O338</f>
        <v>Untapped</v>
      </c>
      <c r="O602" t="str">
        <f>feed!P338</f>
        <v>Large</v>
      </c>
      <c r="P602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15738</v>
      </c>
      <c r="Q602" s="5">
        <f>feed!V338</f>
        <v>0</v>
      </c>
      <c r="R602" t="str">
        <f>feed!S338</f>
        <v>http://blocgame.com/stats.php?id=58562</v>
      </c>
      <c r="S602" s="5" t="str">
        <f>feed!W338</f>
        <v>Gandhi-like</v>
      </c>
    </row>
    <row r="603" spans="1:19" x14ac:dyDescent="0.25">
      <c r="A603" t="str">
        <f>feed!A339</f>
        <v>Rica Puerto</v>
      </c>
      <c r="B603" t="str">
        <f>feed!B339</f>
        <v>Juan James Carter</v>
      </c>
      <c r="C603" t="str">
        <f>feed!K339</f>
        <v>Non-Aligned Movement</v>
      </c>
      <c r="D603">
        <f>SUMPRODUCT(MID(0&amp;feed!D339,LARGE(INDEX(ISNUMBER(--MID(feed!D339,ROW($1:$25),1))*
ROW($1:$25),0),ROW($1:$25))+1,1)*10^ROW($1:$25)/10)</f>
        <v>41</v>
      </c>
      <c r="E603">
        <f>SUMPRODUCT(MID(0&amp;feed!E339,LARGE(INDEX(ISNUMBER(--MID(feed!E339,ROW($1:$25),1))*
ROW($1:$25),0),ROW($1:$25))+1,1)*10^ROW($1:$25)/10)</f>
        <v>8</v>
      </c>
      <c r="F603" t="str">
        <f>feed!F339</f>
        <v>Korean War surplus</v>
      </c>
      <c r="G603">
        <f>SUMPRODUCT(MID(0&amp;feed!G339,LARGE(INDEX(ISNUMBER(--MID(feed!G339,ROW($1:$25),1))*
ROW($1:$25),0),ROW($1:$25))+1,1)*10^ROW($1:$25)/10)</f>
        <v>2</v>
      </c>
      <c r="H603" t="str">
        <f>feed!H339</f>
        <v>Elite</v>
      </c>
      <c r="I603">
        <f>SUMPRODUCT(MID(0&amp;feed!I339,LARGE(INDEX(ISNUMBER(--MID(feed!I339,ROW($1:$25),1))*
ROW($1:$25),0),ROW($1:$25))+1,1)*10^ROW($1:$25)/10)</f>
        <v>31</v>
      </c>
      <c r="J603">
        <f>SUMPRODUCT(MID(0&amp;feed!L339,LARGE(INDEX(ISNUMBER(--MID(feed!L339,ROW($1:$25),1))*
ROW($1:$25),0),ROW($1:$25))+1,1)*10^ROW($1:$25)/10)</f>
        <v>3875</v>
      </c>
      <c r="K603">
        <f>SUMPRODUCT(MID(0&amp;feed!T339,LARGE(INDEX(ISNUMBER(--MID(feed!T339,ROW($1:$25),1))*
ROW($1:$25),0),ROW($1:$25))+1,1)*10^ROW($1:$25)/10)</f>
        <v>0</v>
      </c>
      <c r="L603" t="str">
        <f>feed!N339</f>
        <v>Caribbean</v>
      </c>
      <c r="M603">
        <f>SUMPRODUCT(MID(0&amp;feed!U339,LARGE(INDEX(ISNUMBER(--MID(feed!U339,ROW($1:$25),1))*
ROW($1:$25),0),ROW($1:$25))+1,1)*10^ROW($1:$25)/10)</f>
        <v>0</v>
      </c>
      <c r="N603" t="str">
        <f>feed!O339</f>
        <v>Untapped</v>
      </c>
      <c r="O603" t="str">
        <f>feed!P339</f>
        <v>Somewhat Large</v>
      </c>
      <c r="P603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19656</v>
      </c>
      <c r="Q603" s="5">
        <f>feed!V339</f>
        <v>0</v>
      </c>
      <c r="R603" t="str">
        <f>feed!S339</f>
        <v>http://blocgame.com/stats.php?id=58990</v>
      </c>
      <c r="S603" s="5" t="str">
        <f>feed!W339</f>
        <v>Gandhi-like</v>
      </c>
    </row>
    <row r="604" spans="1:19" x14ac:dyDescent="0.25">
      <c r="A604" t="str">
        <f>feed!A341</f>
        <v>Violent Vegans</v>
      </c>
      <c r="B604" t="str">
        <f>feed!B341</f>
        <v>SnakeBombs</v>
      </c>
      <c r="C604" t="str">
        <f>feed!K341</f>
        <v>The New Vegan Empire</v>
      </c>
      <c r="D604">
        <f>SUMPRODUCT(MID(0&amp;feed!D341,LARGE(INDEX(ISNUMBER(--MID(feed!D341,ROW($1:$25),1))*
ROW($1:$25),0),ROW($1:$25))+1,1)*10^ROW($1:$25)/10)</f>
        <v>242</v>
      </c>
      <c r="E604">
        <f>SUMPRODUCT(MID(0&amp;feed!E341,LARGE(INDEX(ISNUMBER(--MID(feed!E341,ROW($1:$25),1))*
ROW($1:$25),0),ROW($1:$25))+1,1)*10^ROW($1:$25)/10)</f>
        <v>51</v>
      </c>
      <c r="F604" t="str">
        <f>feed!F341</f>
        <v>Persian Gulf War surplus</v>
      </c>
      <c r="G604">
        <f>SUMPRODUCT(MID(0&amp;feed!G341,LARGE(INDEX(ISNUMBER(--MID(feed!G341,ROW($1:$25),1))*
ROW($1:$25),0),ROW($1:$25))+1,1)*10^ROW($1:$25)/10)</f>
        <v>13</v>
      </c>
      <c r="H604" t="str">
        <f>feed!H341</f>
        <v>Standard</v>
      </c>
      <c r="I604">
        <f>SUMPRODUCT(MID(0&amp;feed!I341,LARGE(INDEX(ISNUMBER(--MID(feed!I341,ROW($1:$25),1))*
ROW($1:$25),0),ROW($1:$25))+1,1)*10^ROW($1:$25)/10)</f>
        <v>2</v>
      </c>
      <c r="J604">
        <f>SUMPRODUCT(MID(0&amp;feed!L341,LARGE(INDEX(ISNUMBER(--MID(feed!L341,ROW($1:$25),1))*
ROW($1:$25),0),ROW($1:$25))+1,1)*10^ROW($1:$25)/10)</f>
        <v>3792</v>
      </c>
      <c r="K604">
        <f>SUMPRODUCT(MID(0&amp;feed!T341,LARGE(INDEX(ISNUMBER(--MID(feed!T341,ROW($1:$25),1))*
ROW($1:$25),0),ROW($1:$25))+1,1)*10^ROW($1:$25)/10)</f>
        <v>0</v>
      </c>
      <c r="L604" t="str">
        <f>feed!N341</f>
        <v>Amazonia</v>
      </c>
      <c r="M604">
        <f>SUMPRODUCT(MID(0&amp;feed!U341,LARGE(INDEX(ISNUMBER(--MID(feed!U341,ROW($1:$25),1))*
ROW($1:$25),0),ROW($1:$25))+1,1)*10^ROW($1:$25)/10)</f>
        <v>0</v>
      </c>
      <c r="N604" t="str">
        <f>feed!O341</f>
        <v>Untapped</v>
      </c>
      <c r="O604" t="str">
        <f>feed!P341</f>
        <v>Very Powerful</v>
      </c>
      <c r="P604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69553</v>
      </c>
      <c r="Q604" s="5">
        <f>feed!V341</f>
        <v>0</v>
      </c>
      <c r="R604" t="str">
        <f>feed!S341</f>
        <v>http://blocgame.com/stats.php?id=48869</v>
      </c>
      <c r="S604" s="5" t="str">
        <f>feed!W341</f>
        <v>Gandhi-like</v>
      </c>
    </row>
    <row r="605" spans="1:19" x14ac:dyDescent="0.25">
      <c r="A605" t="str">
        <f>feed!A342</f>
        <v>Planeptune</v>
      </c>
      <c r="B605" t="str">
        <f>feed!B342</f>
        <v>Nep-Nep</v>
      </c>
      <c r="C605" t="str">
        <f>feed!K342</f>
        <v>Wreckage brothers</v>
      </c>
      <c r="D605">
        <f>SUMPRODUCT(MID(0&amp;feed!D342,LARGE(INDEX(ISNUMBER(--MID(feed!D342,ROW($1:$25),1))*
ROW($1:$25),0),ROW($1:$25))+1,1)*10^ROW($1:$25)/10)</f>
        <v>134</v>
      </c>
      <c r="E605">
        <f>SUMPRODUCT(MID(0&amp;feed!E342,LARGE(INDEX(ISNUMBER(--MID(feed!E342,ROW($1:$25),1))*
ROW($1:$25),0),ROW($1:$25))+1,1)*10^ROW($1:$25)/10)</f>
        <v>35</v>
      </c>
      <c r="F605" t="str">
        <f>feed!F342</f>
        <v>Almost Modern</v>
      </c>
      <c r="G605">
        <f>SUMPRODUCT(MID(0&amp;feed!G342,LARGE(INDEX(ISNUMBER(--MID(feed!G342,ROW($1:$25),1))*
ROW($1:$25),0),ROW($1:$25))+1,1)*10^ROW($1:$25)/10)</f>
        <v>6</v>
      </c>
      <c r="H605" t="str">
        <f>feed!H342</f>
        <v>Good</v>
      </c>
      <c r="I605">
        <f>SUMPRODUCT(MID(0&amp;feed!I342,LARGE(INDEX(ISNUMBER(--MID(feed!I342,ROW($1:$25),1))*
ROW($1:$25),0),ROW($1:$25))+1,1)*10^ROW($1:$25)/10)</f>
        <v>6</v>
      </c>
      <c r="J605">
        <f>SUMPRODUCT(MID(0&amp;feed!L342,LARGE(INDEX(ISNUMBER(--MID(feed!L342,ROW($1:$25),1))*
ROW($1:$25),0),ROW($1:$25))+1,1)*10^ROW($1:$25)/10)</f>
        <v>3748</v>
      </c>
      <c r="K605">
        <f>SUMPRODUCT(MID(0&amp;feed!T342,LARGE(INDEX(ISNUMBER(--MID(feed!T342,ROW($1:$25),1))*
ROW($1:$25),0),ROW($1:$25))+1,1)*10^ROW($1:$25)/10)</f>
        <v>0</v>
      </c>
      <c r="L605" t="str">
        <f>feed!N342</f>
        <v>Pacific Rim</v>
      </c>
      <c r="M605">
        <f>SUMPRODUCT(MID(0&amp;feed!U342,LARGE(INDEX(ISNUMBER(--MID(feed!U342,ROW($1:$25),1))*
ROW($1:$25),0),ROW($1:$25))+1,1)*10^ROW($1:$25)/10)</f>
        <v>1</v>
      </c>
      <c r="N605" t="str">
        <f>feed!O342</f>
        <v>Untapped</v>
      </c>
      <c r="O605" t="str">
        <f>feed!P342</f>
        <v>Very Powerful</v>
      </c>
      <c r="P605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18922</v>
      </c>
      <c r="Q605" s="5">
        <f>feed!V342</f>
        <v>0</v>
      </c>
      <c r="R605" t="str">
        <f>feed!S342</f>
        <v>http://blocgame.com/stats.php?id=55590</v>
      </c>
      <c r="S605" s="5" t="str">
        <f>feed!W342</f>
        <v>Gandhi-like</v>
      </c>
    </row>
    <row r="606" spans="1:19" x14ac:dyDescent="0.25">
      <c r="A606" t="str">
        <f>feed!A344</f>
        <v>Meden</v>
      </c>
      <c r="B606" t="str">
        <f>feed!B344</f>
        <v>mexander</v>
      </c>
      <c r="C606" t="str">
        <f>feed!K344</f>
        <v>The High Council</v>
      </c>
      <c r="D606">
        <f>SUMPRODUCT(MID(0&amp;feed!D344,LARGE(INDEX(ISNUMBER(--MID(feed!D344,ROW($1:$25),1))*
ROW($1:$25),0),ROW($1:$25))+1,1)*10^ROW($1:$25)/10)</f>
        <v>51</v>
      </c>
      <c r="E606">
        <f>SUMPRODUCT(MID(0&amp;feed!E344,LARGE(INDEX(ISNUMBER(--MID(feed!E344,ROW($1:$25),1))*
ROW($1:$25),0),ROW($1:$25))+1,1)*10^ROW($1:$25)/10)</f>
        <v>6</v>
      </c>
      <c r="F606" t="str">
        <f>feed!F344</f>
        <v>Second World War surplus</v>
      </c>
      <c r="G606">
        <f>SUMPRODUCT(MID(0&amp;feed!G344,LARGE(INDEX(ISNUMBER(--MID(feed!G344,ROW($1:$25),1))*
ROW($1:$25),0),ROW($1:$25))+1,1)*10^ROW($1:$25)/10)</f>
        <v>4</v>
      </c>
      <c r="H606" t="str">
        <f>feed!H344</f>
        <v>Poor</v>
      </c>
      <c r="I606">
        <f>SUMPRODUCT(MID(0&amp;feed!I344,LARGE(INDEX(ISNUMBER(--MID(feed!I344,ROW($1:$25),1))*
ROW($1:$25),0),ROW($1:$25))+1,1)*10^ROW($1:$25)/10)</f>
        <v>154</v>
      </c>
      <c r="J606">
        <f>SUMPRODUCT(MID(0&amp;feed!L344,LARGE(INDEX(ISNUMBER(--MID(feed!L344,ROW($1:$25),1))*
ROW($1:$25),0),ROW($1:$25))+1,1)*10^ROW($1:$25)/10)</f>
        <v>3666</v>
      </c>
      <c r="K606">
        <f>SUMPRODUCT(MID(0&amp;feed!T344,LARGE(INDEX(ISNUMBER(--MID(feed!T344,ROW($1:$25),1))*
ROW($1:$25),0),ROW($1:$25))+1,1)*10^ROW($1:$25)/10)</f>
        <v>0</v>
      </c>
      <c r="L606" t="str">
        <f>feed!N344</f>
        <v>Congo</v>
      </c>
      <c r="M606">
        <f>SUMPRODUCT(MID(0&amp;feed!U344,LARGE(INDEX(ISNUMBER(--MID(feed!U344,ROW($1:$25),1))*
ROW($1:$25),0),ROW($1:$25))+1,1)*10^ROW($1:$25)/10)</f>
        <v>0</v>
      </c>
      <c r="N606" t="str">
        <f>feed!O344</f>
        <v>Untapped</v>
      </c>
      <c r="O606" t="str">
        <f>feed!P344</f>
        <v>Powerful</v>
      </c>
      <c r="P606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48240</v>
      </c>
      <c r="Q606" s="5">
        <f>feed!V344</f>
        <v>0</v>
      </c>
      <c r="R606" t="str">
        <f>feed!S344</f>
        <v>http://blocgame.com/stats.php?id=41774</v>
      </c>
      <c r="S606" s="5" t="str">
        <f>feed!W344</f>
        <v>Questionable</v>
      </c>
    </row>
    <row r="607" spans="1:19" x14ac:dyDescent="0.25">
      <c r="A607" t="str">
        <f>feed!A348</f>
        <v>Islas Filipinas</v>
      </c>
      <c r="B607" t="str">
        <f>feed!B348</f>
        <v>Narciso Claveria y Zaldua</v>
      </c>
      <c r="C607" t="str">
        <f>feed!K348</f>
        <v>The Last Phoenix</v>
      </c>
      <c r="D607">
        <f>SUMPRODUCT(MID(0&amp;feed!D348,LARGE(INDEX(ISNUMBER(--MID(feed!D348,ROW($1:$25),1))*
ROW($1:$25),0),ROW($1:$25))+1,1)*10^ROW($1:$25)/10)</f>
        <v>7</v>
      </c>
      <c r="E607">
        <f>SUMPRODUCT(MID(0&amp;feed!E348,LARGE(INDEX(ISNUMBER(--MID(feed!E348,ROW($1:$25),1))*
ROW($1:$25),0),ROW($1:$25))+1,1)*10^ROW($1:$25)/10)</f>
        <v>0</v>
      </c>
      <c r="F607" t="str">
        <f>feed!F348</f>
        <v>Vietnam War surplus</v>
      </c>
      <c r="G607">
        <f>SUMPRODUCT(MID(0&amp;feed!G348,LARGE(INDEX(ISNUMBER(--MID(feed!G348,ROW($1:$25),1))*
ROW($1:$25),0),ROW($1:$25))+1,1)*10^ROW($1:$25)/10)</f>
        <v>2</v>
      </c>
      <c r="H607" t="str">
        <f>feed!H348</f>
        <v>Undisciplined Rabble</v>
      </c>
      <c r="I607">
        <f>SUMPRODUCT(MID(0&amp;feed!I348,LARGE(INDEX(ISNUMBER(--MID(feed!I348,ROW($1:$25),1))*
ROW($1:$25),0),ROW($1:$25))+1,1)*10^ROW($1:$25)/10)</f>
        <v>117</v>
      </c>
      <c r="J607">
        <f>SUMPRODUCT(MID(0&amp;feed!L348,LARGE(INDEX(ISNUMBER(--MID(feed!L348,ROW($1:$25),1))*
ROW($1:$25),0),ROW($1:$25))+1,1)*10^ROW($1:$25)/10)</f>
        <v>3660</v>
      </c>
      <c r="K607">
        <f>SUMPRODUCT(MID(0&amp;feed!T348,LARGE(INDEX(ISNUMBER(--MID(feed!T348,ROW($1:$25),1))*
ROW($1:$25),0),ROW($1:$25))+1,1)*10^ROW($1:$25)/10)</f>
        <v>0</v>
      </c>
      <c r="L607" t="str">
        <f>feed!N348</f>
        <v>East Indies</v>
      </c>
      <c r="M607">
        <f>SUMPRODUCT(MID(0&amp;feed!U348,LARGE(INDEX(ISNUMBER(--MID(feed!U348,ROW($1:$25),1))*
ROW($1:$25),0),ROW($1:$25))+1,1)*10^ROW($1:$25)/10)</f>
        <v>0</v>
      </c>
      <c r="N607" t="str">
        <f>feed!O348</f>
        <v>Untapped</v>
      </c>
      <c r="O607" t="str">
        <f>feed!P348</f>
        <v>Very Powerful</v>
      </c>
      <c r="P607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4297</v>
      </c>
      <c r="Q607" s="5">
        <f>feed!V348</f>
        <v>0</v>
      </c>
      <c r="R607" t="str">
        <f>feed!S348</f>
        <v>http://blocgame.com/stats.php?id=48601</v>
      </c>
      <c r="S607" s="5" t="str">
        <f>feed!W348</f>
        <v>Normal</v>
      </c>
    </row>
    <row r="608" spans="1:19" x14ac:dyDescent="0.25">
      <c r="A608" t="str">
        <f>feed!A351</f>
        <v>Ralu</v>
      </c>
      <c r="B608" t="str">
        <f>feed!B351</f>
        <v>Ramar</v>
      </c>
      <c r="C608" t="str">
        <f>feed!K351</f>
        <v>The High Council</v>
      </c>
      <c r="D608">
        <f>SUMPRODUCT(MID(0&amp;feed!D351,LARGE(INDEX(ISNUMBER(--MID(feed!D351,ROW($1:$25),1))*
ROW($1:$25),0),ROW($1:$25))+1,1)*10^ROW($1:$25)/10)</f>
        <v>10</v>
      </c>
      <c r="E608">
        <f>SUMPRODUCT(MID(0&amp;feed!E351,LARGE(INDEX(ISNUMBER(--MID(feed!E351,ROW($1:$25),1))*
ROW($1:$25),0),ROW($1:$25))+1,1)*10^ROW($1:$25)/10)</f>
        <v>4</v>
      </c>
      <c r="F608" t="str">
        <f>feed!F351</f>
        <v>First World War surplus</v>
      </c>
      <c r="G608">
        <f>SUMPRODUCT(MID(0&amp;feed!G351,LARGE(INDEX(ISNUMBER(--MID(feed!G351,ROW($1:$25),1))*
ROW($1:$25),0),ROW($1:$25))+1,1)*10^ROW($1:$25)/10)</f>
        <v>2</v>
      </c>
      <c r="H608" t="str">
        <f>feed!H351</f>
        <v>Elite</v>
      </c>
      <c r="I608">
        <f>SUMPRODUCT(MID(0&amp;feed!I351,LARGE(INDEX(ISNUMBER(--MID(feed!I351,ROW($1:$25),1))*
ROW($1:$25),0),ROW($1:$25))+1,1)*10^ROW($1:$25)/10)</f>
        <v>7</v>
      </c>
      <c r="J608">
        <f>SUMPRODUCT(MID(0&amp;feed!L351,LARGE(INDEX(ISNUMBER(--MID(feed!L351,ROW($1:$25),1))*
ROW($1:$25),0),ROW($1:$25))+1,1)*10^ROW($1:$25)/10)</f>
        <v>3660</v>
      </c>
      <c r="K608">
        <f>SUMPRODUCT(MID(0&amp;feed!T351,LARGE(INDEX(ISNUMBER(--MID(feed!T351,ROW($1:$25),1))*
ROW($1:$25),0),ROW($1:$25))+1,1)*10^ROW($1:$25)/10)</f>
        <v>0</v>
      </c>
      <c r="L608" t="str">
        <f>feed!N351</f>
        <v>Amazonia</v>
      </c>
      <c r="M608">
        <f>SUMPRODUCT(MID(0&amp;feed!U351,LARGE(INDEX(ISNUMBER(--MID(feed!U351,ROW($1:$25),1))*
ROW($1:$25),0),ROW($1:$25))+1,1)*10^ROW($1:$25)/10)</f>
        <v>0</v>
      </c>
      <c r="N608">
        <f>feed!O351</f>
        <v>0</v>
      </c>
      <c r="O608" t="str">
        <f>feed!P351</f>
        <v>Mediocre</v>
      </c>
      <c r="P608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29444</v>
      </c>
      <c r="Q608" s="5">
        <f>feed!V351</f>
        <v>0</v>
      </c>
      <c r="R608" t="str">
        <f>feed!S351</f>
        <v>http://blocgame.com/stats.php?id=59527</v>
      </c>
      <c r="S608" s="5" t="str">
        <f>feed!W351</f>
        <v>Good</v>
      </c>
    </row>
    <row r="609" spans="1:19" x14ac:dyDescent="0.25">
      <c r="A609" t="str">
        <f>feed!A346</f>
        <v>Kikkomen</v>
      </c>
      <c r="B609" t="str">
        <f>feed!B346</f>
        <v>general_tso_chiken</v>
      </c>
      <c r="C609" t="str">
        <f>feed!K346</f>
        <v>Wreckage brothers</v>
      </c>
      <c r="D609">
        <f>SUMPRODUCT(MID(0&amp;feed!D346,LARGE(INDEX(ISNUMBER(--MID(feed!D346,ROW($1:$25),1))*
ROW($1:$25),0),ROW($1:$25))+1,1)*10^ROW($1:$25)/10)</f>
        <v>95</v>
      </c>
      <c r="E609">
        <f>SUMPRODUCT(MID(0&amp;feed!E346,LARGE(INDEX(ISNUMBER(--MID(feed!E346,ROW($1:$25),1))*
ROW($1:$25),0),ROW($1:$25))+1,1)*10^ROW($1:$25)/10)</f>
        <v>7</v>
      </c>
      <c r="F609" t="str">
        <f>feed!F346</f>
        <v>Almost Modern</v>
      </c>
      <c r="G609">
        <f>SUMPRODUCT(MID(0&amp;feed!G346,LARGE(INDEX(ISNUMBER(--MID(feed!G346,ROW($1:$25),1))*
ROW($1:$25),0),ROW($1:$25))+1,1)*10^ROW($1:$25)/10)</f>
        <v>4</v>
      </c>
      <c r="H609" t="str">
        <f>feed!H346</f>
        <v>Elite</v>
      </c>
      <c r="I609">
        <f>SUMPRODUCT(MID(0&amp;feed!I346,LARGE(INDEX(ISNUMBER(--MID(feed!I346,ROW($1:$25),1))*
ROW($1:$25),0),ROW($1:$25))+1,1)*10^ROW($1:$25)/10)</f>
        <v>1</v>
      </c>
      <c r="J609">
        <f>SUMPRODUCT(MID(0&amp;feed!L346,LARGE(INDEX(ISNUMBER(--MID(feed!L346,ROW($1:$25),1))*
ROW($1:$25),0),ROW($1:$25))+1,1)*10^ROW($1:$25)/10)</f>
        <v>3657</v>
      </c>
      <c r="K609">
        <f>SUMPRODUCT(MID(0&amp;feed!T346,LARGE(INDEX(ISNUMBER(--MID(feed!T346,ROW($1:$25),1))*
ROW($1:$25),0),ROW($1:$25))+1,1)*10^ROW($1:$25)/10)</f>
        <v>0</v>
      </c>
      <c r="L609" t="str">
        <f>feed!N346</f>
        <v>Pacific Rim</v>
      </c>
      <c r="M609">
        <f>SUMPRODUCT(MID(0&amp;feed!U346,LARGE(INDEX(ISNUMBER(--MID(feed!U346,ROW($1:$25),1))*
ROW($1:$25),0),ROW($1:$25))+1,1)*10^ROW($1:$25)/10)</f>
        <v>0</v>
      </c>
      <c r="N609">
        <f>feed!O346</f>
        <v>0</v>
      </c>
      <c r="O609" t="str">
        <f>feed!P346</f>
        <v>Large</v>
      </c>
      <c r="P609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8836</v>
      </c>
      <c r="Q609" s="5">
        <f>feed!V346</f>
        <v>0</v>
      </c>
      <c r="R609" t="str">
        <f>feed!S346</f>
        <v>http://blocgame.com/stats.php?id=53662</v>
      </c>
      <c r="S609" s="5" t="str">
        <f>feed!W346</f>
        <v>Gandhi-like</v>
      </c>
    </row>
    <row r="610" spans="1:19" x14ac:dyDescent="0.25">
      <c r="A610" t="str">
        <f>feed!A347</f>
        <v>Conferan</v>
      </c>
      <c r="B610" t="str">
        <f>feed!B347</f>
        <v>Cryptox</v>
      </c>
      <c r="C610" t="str">
        <f>feed!K347</f>
        <v>The High Council</v>
      </c>
      <c r="D610">
        <f>SUMPRODUCT(MID(0&amp;feed!D347,LARGE(INDEX(ISNUMBER(--MID(feed!D347,ROW($1:$25),1))*
ROW($1:$25),0),ROW($1:$25))+1,1)*10^ROW($1:$25)/10)</f>
        <v>178</v>
      </c>
      <c r="E610">
        <f>SUMPRODUCT(MID(0&amp;feed!E347,LARGE(INDEX(ISNUMBER(--MID(feed!E347,ROW($1:$25),1))*
ROW($1:$25),0),ROW($1:$25))+1,1)*10^ROW($1:$25)/10)</f>
        <v>22</v>
      </c>
      <c r="F610" t="str">
        <f>feed!F347</f>
        <v>Vietnam War surplus</v>
      </c>
      <c r="G610">
        <f>SUMPRODUCT(MID(0&amp;feed!G347,LARGE(INDEX(ISNUMBER(--MID(feed!G347,ROW($1:$25),1))*
ROW($1:$25),0),ROW($1:$25))+1,1)*10^ROW($1:$25)/10)</f>
        <v>6</v>
      </c>
      <c r="H610" t="str">
        <f>feed!H347</f>
        <v>Standard</v>
      </c>
      <c r="I610">
        <f>SUMPRODUCT(MID(0&amp;feed!I347,LARGE(INDEX(ISNUMBER(--MID(feed!I347,ROW($1:$25),1))*
ROW($1:$25),0),ROW($1:$25))+1,1)*10^ROW($1:$25)/10)</f>
        <v>29</v>
      </c>
      <c r="J610">
        <f>SUMPRODUCT(MID(0&amp;feed!L347,LARGE(INDEX(ISNUMBER(--MID(feed!L347,ROW($1:$25),1))*
ROW($1:$25),0),ROW($1:$25))+1,1)*10^ROW($1:$25)/10)</f>
        <v>3638</v>
      </c>
      <c r="K610">
        <f>SUMPRODUCT(MID(0&amp;feed!T347,LARGE(INDEX(ISNUMBER(--MID(feed!T347,ROW($1:$25),1))*
ROW($1:$25),0),ROW($1:$25))+1,1)*10^ROW($1:$25)/10)</f>
        <v>0</v>
      </c>
      <c r="L610" t="str">
        <f>feed!N347</f>
        <v>East Indies</v>
      </c>
      <c r="M610">
        <f>SUMPRODUCT(MID(0&amp;feed!U347,LARGE(INDEX(ISNUMBER(--MID(feed!U347,ROW($1:$25),1))*
ROW($1:$25),0),ROW($1:$25))+1,1)*10^ROW($1:$25)/10)</f>
        <v>0</v>
      </c>
      <c r="N610" t="str">
        <f>feed!O347</f>
        <v>Untapped</v>
      </c>
      <c r="O610" t="str">
        <f>feed!P347</f>
        <v>Very Powerful</v>
      </c>
      <c r="P610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20537</v>
      </c>
      <c r="Q610" s="5">
        <f>feed!V347</f>
        <v>0</v>
      </c>
      <c r="R610" t="str">
        <f>feed!S347</f>
        <v>http://blocgame.com/stats.php?id=56710</v>
      </c>
      <c r="S610" s="5" t="str">
        <f>feed!W347</f>
        <v>Gandhi-like</v>
      </c>
    </row>
    <row r="611" spans="1:19" x14ac:dyDescent="0.25">
      <c r="A611" t="str">
        <f>feed!A349</f>
        <v>Beauschï¿½n</v>
      </c>
      <c r="B611" t="str">
        <f>feed!B349</f>
        <v>canadianghetto</v>
      </c>
      <c r="C611" t="str">
        <f>feed!K349</f>
        <v>Brotherhood of Zion</v>
      </c>
      <c r="D611">
        <f>SUMPRODUCT(MID(0&amp;feed!D349,LARGE(INDEX(ISNUMBER(--MID(feed!D349,ROW($1:$25),1))*
ROW($1:$25),0),ROW($1:$25))+1,1)*10^ROW($1:$25)/10)</f>
        <v>82</v>
      </c>
      <c r="E611">
        <f>SUMPRODUCT(MID(0&amp;feed!E349,LARGE(INDEX(ISNUMBER(--MID(feed!E349,ROW($1:$25),1))*
ROW($1:$25),0),ROW($1:$25))+1,1)*10^ROW($1:$25)/10)</f>
        <v>5</v>
      </c>
      <c r="F611" t="str">
        <f>feed!F349</f>
        <v>Second World War surplus</v>
      </c>
      <c r="G611">
        <f>SUMPRODUCT(MID(0&amp;feed!G349,LARGE(INDEX(ISNUMBER(--MID(feed!G349,ROW($1:$25),1))*
ROW($1:$25),0),ROW($1:$25))+1,1)*10^ROW($1:$25)/10)</f>
        <v>4</v>
      </c>
      <c r="H611" t="str">
        <f>feed!H349</f>
        <v>Good</v>
      </c>
      <c r="I611">
        <f>SUMPRODUCT(MID(0&amp;feed!I349,LARGE(INDEX(ISNUMBER(--MID(feed!I349,ROW($1:$25),1))*
ROW($1:$25),0),ROW($1:$25))+1,1)*10^ROW($1:$25)/10)</f>
        <v>7</v>
      </c>
      <c r="J611">
        <f>SUMPRODUCT(MID(0&amp;feed!L349,LARGE(INDEX(ISNUMBER(--MID(feed!L349,ROW($1:$25),1))*
ROW($1:$25),0),ROW($1:$25))+1,1)*10^ROW($1:$25)/10)</f>
        <v>3599</v>
      </c>
      <c r="K611">
        <f>SUMPRODUCT(MID(0&amp;feed!T349,LARGE(INDEX(ISNUMBER(--MID(feed!T349,ROW($1:$25),1))*
ROW($1:$25),0),ROW($1:$25))+1,1)*10^ROW($1:$25)/10)</f>
        <v>0</v>
      </c>
      <c r="L611" t="str">
        <f>feed!N349</f>
        <v>Arabia</v>
      </c>
      <c r="M611">
        <f>SUMPRODUCT(MID(0&amp;feed!U349,LARGE(INDEX(ISNUMBER(--MID(feed!U349,ROW($1:$25),1))*
ROW($1:$25),0),ROW($1:$25))+1,1)*10^ROW($1:$25)/10)</f>
        <v>0</v>
      </c>
      <c r="N611" t="str">
        <f>feed!O349</f>
        <v>Untapped</v>
      </c>
      <c r="O611" t="str">
        <f>feed!P349</f>
        <v>Powerful</v>
      </c>
      <c r="P611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31335</v>
      </c>
      <c r="Q611" s="5">
        <f>feed!V349</f>
        <v>0</v>
      </c>
      <c r="R611" t="str">
        <f>feed!S349</f>
        <v>http://blocgame.com/stats.php?id=59455</v>
      </c>
      <c r="S611" s="5" t="str">
        <f>feed!W349</f>
        <v>Gandhi-like</v>
      </c>
    </row>
    <row r="612" spans="1:19" x14ac:dyDescent="0.25">
      <c r="A612" t="str">
        <f>feed!A356</f>
        <v>Woschia</v>
      </c>
      <c r="B612" t="str">
        <f>feed!B356</f>
        <v>Lukaj</v>
      </c>
      <c r="C612" t="str">
        <f>feed!K356</f>
        <v>Non-Aligned Movement</v>
      </c>
      <c r="D612">
        <f>SUMPRODUCT(MID(0&amp;feed!D356,LARGE(INDEX(ISNUMBER(--MID(feed!D356,ROW($1:$25),1))*
ROW($1:$25),0),ROW($1:$25))+1,1)*10^ROW($1:$25)/10)</f>
        <v>17</v>
      </c>
      <c r="E612">
        <f>SUMPRODUCT(MID(0&amp;feed!E356,LARGE(INDEX(ISNUMBER(--MID(feed!E356,ROW($1:$25),1))*
ROW($1:$25),0),ROW($1:$25))+1,1)*10^ROW($1:$25)/10)</f>
        <v>0</v>
      </c>
      <c r="F612" t="str">
        <f>feed!F356</f>
        <v>Korean War surplus</v>
      </c>
      <c r="G612">
        <f>SUMPRODUCT(MID(0&amp;feed!G356,LARGE(INDEX(ISNUMBER(--MID(feed!G356,ROW($1:$25),1))*
ROW($1:$25),0),ROW($1:$25))+1,1)*10^ROW($1:$25)/10)</f>
        <v>0</v>
      </c>
      <c r="H612" t="str">
        <f>feed!H356</f>
        <v>Standard</v>
      </c>
      <c r="I612">
        <f>SUMPRODUCT(MID(0&amp;feed!I356,LARGE(INDEX(ISNUMBER(--MID(feed!I356,ROW($1:$25),1))*
ROW($1:$25),0),ROW($1:$25))+1,1)*10^ROW($1:$25)/10)</f>
        <v>81</v>
      </c>
      <c r="J612">
        <f>SUMPRODUCT(MID(0&amp;feed!L356,LARGE(INDEX(ISNUMBER(--MID(feed!L356,ROW($1:$25),1))*
ROW($1:$25),0),ROW($1:$25))+1,1)*10^ROW($1:$25)/10)</f>
        <v>3573</v>
      </c>
      <c r="K612">
        <f>SUMPRODUCT(MID(0&amp;feed!T356,LARGE(INDEX(ISNUMBER(--MID(feed!T356,ROW($1:$25),1))*
ROW($1:$25),0),ROW($1:$25))+1,1)*10^ROW($1:$25)/10)</f>
        <v>0</v>
      </c>
      <c r="L612" t="str">
        <f>feed!N356</f>
        <v>Arabia</v>
      </c>
      <c r="M612">
        <f>SUMPRODUCT(MID(0&amp;feed!U356,LARGE(INDEX(ISNUMBER(--MID(feed!U356,ROW($1:$25),1))*
ROW($1:$25),0),ROW($1:$25))+1,1)*10^ROW($1:$25)/10)</f>
        <v>0</v>
      </c>
      <c r="N612" t="str">
        <f>feed!O356</f>
        <v>Untapped</v>
      </c>
      <c r="O612" t="str">
        <f>feed!P356</f>
        <v>None</v>
      </c>
      <c r="P612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4381</v>
      </c>
      <c r="Q612" s="5">
        <f>feed!V356</f>
        <v>0</v>
      </c>
      <c r="R612" t="str">
        <f>feed!S356</f>
        <v>http://blocgame.com/stats.php?id=55872</v>
      </c>
      <c r="S612" s="5" t="str">
        <f>feed!W356</f>
        <v>Gandhi-like</v>
      </c>
    </row>
    <row r="613" spans="1:19" x14ac:dyDescent="0.25">
      <c r="A613" t="str">
        <f>feed!A361</f>
        <v>Tunisia(tunis)</v>
      </c>
      <c r="B613" t="str">
        <f>feed!B361</f>
        <v>RayanToumi</v>
      </c>
      <c r="C613" t="str">
        <f>feed!K361</f>
        <v>Wreckage brothers</v>
      </c>
      <c r="D613">
        <f>SUMPRODUCT(MID(0&amp;feed!D361,LARGE(INDEX(ISNUMBER(--MID(feed!D361,ROW($1:$25),1))*
ROW($1:$25),0),ROW($1:$25))+1,1)*10^ROW($1:$25)/10)</f>
        <v>25</v>
      </c>
      <c r="E613">
        <f>SUMPRODUCT(MID(0&amp;feed!E361,LARGE(INDEX(ISNUMBER(--MID(feed!E361,ROW($1:$25),1))*
ROW($1:$25),0),ROW($1:$25))+1,1)*10^ROW($1:$25)/10)</f>
        <v>4</v>
      </c>
      <c r="F613" t="str">
        <f>feed!F361</f>
        <v>Korean War surplus</v>
      </c>
      <c r="G613">
        <f>SUMPRODUCT(MID(0&amp;feed!G361,LARGE(INDEX(ISNUMBER(--MID(feed!G361,ROW($1:$25),1))*
ROW($1:$25),0),ROW($1:$25))+1,1)*10^ROW($1:$25)/10)</f>
        <v>3</v>
      </c>
      <c r="H613" t="str">
        <f>feed!H361</f>
        <v>Elite</v>
      </c>
      <c r="I613">
        <f>SUMPRODUCT(MID(0&amp;feed!I361,LARGE(INDEX(ISNUMBER(--MID(feed!I361,ROW($1:$25),1))*
ROW($1:$25),0),ROW($1:$25))+1,1)*10^ROW($1:$25)/10)</f>
        <v>23</v>
      </c>
      <c r="J613">
        <f>SUMPRODUCT(MID(0&amp;feed!L361,LARGE(INDEX(ISNUMBER(--MID(feed!L361,ROW($1:$25),1))*
ROW($1:$25),0),ROW($1:$25))+1,1)*10^ROW($1:$25)/10)</f>
        <v>3525</v>
      </c>
      <c r="K613">
        <f>SUMPRODUCT(MID(0&amp;feed!T361,LARGE(INDEX(ISNUMBER(--MID(feed!T361,ROW($1:$25),1))*
ROW($1:$25),0),ROW($1:$25))+1,1)*10^ROW($1:$25)/10)</f>
        <v>0</v>
      </c>
      <c r="L613" t="str">
        <f>feed!N361</f>
        <v>Atlas</v>
      </c>
      <c r="M613">
        <f>SUMPRODUCT(MID(0&amp;feed!U361,LARGE(INDEX(ISNUMBER(--MID(feed!U361,ROW($1:$25),1))*
ROW($1:$25),0),ROW($1:$25))+1,1)*10^ROW($1:$25)/10)</f>
        <v>0</v>
      </c>
      <c r="N613" t="str">
        <f>feed!O361</f>
        <v>Near Depletion</v>
      </c>
      <c r="O613" t="str">
        <f>feed!P361</f>
        <v>Large</v>
      </c>
      <c r="P613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15012</v>
      </c>
      <c r="Q613" s="5">
        <f>feed!V361</f>
        <v>0</v>
      </c>
      <c r="R613" t="str">
        <f>feed!S361</f>
        <v>http://blocgame.com/stats.php?id=59055</v>
      </c>
      <c r="S613" s="5" t="str">
        <f>feed!W361</f>
        <v>Gandhi-like</v>
      </c>
    </row>
    <row r="614" spans="1:19" x14ac:dyDescent="0.25">
      <c r="A614" t="str">
        <f>feed!A357</f>
        <v>Jakobstan</v>
      </c>
      <c r="B614" t="str">
        <f>feed!B357</f>
        <v>Jakublius Enklius</v>
      </c>
      <c r="C614" t="str">
        <f>feed!K357</f>
        <v>The High Council</v>
      </c>
      <c r="D614">
        <f>SUMPRODUCT(MID(0&amp;feed!D357,LARGE(INDEX(ISNUMBER(--MID(feed!D357,ROW($1:$25),1))*
ROW($1:$25),0),ROW($1:$25))+1,1)*10^ROW($1:$25)/10)</f>
        <v>7</v>
      </c>
      <c r="E614">
        <f>SUMPRODUCT(MID(0&amp;feed!E357,LARGE(INDEX(ISNUMBER(--MID(feed!E357,ROW($1:$25),1))*
ROW($1:$25),0),ROW($1:$25))+1,1)*10^ROW($1:$25)/10)</f>
        <v>0</v>
      </c>
      <c r="F614" t="str">
        <f>feed!F357</f>
        <v>Second World War surplus</v>
      </c>
      <c r="G614">
        <f>SUMPRODUCT(MID(0&amp;feed!G357,LARGE(INDEX(ISNUMBER(--MID(feed!G357,ROW($1:$25),1))*
ROW($1:$25),0),ROW($1:$25))+1,1)*10^ROW($1:$25)/10)</f>
        <v>3</v>
      </c>
      <c r="H614" t="str">
        <f>feed!H357</f>
        <v>Elite</v>
      </c>
      <c r="I614">
        <f>SUMPRODUCT(MID(0&amp;feed!I357,LARGE(INDEX(ISNUMBER(--MID(feed!I357,ROW($1:$25),1))*
ROW($1:$25),0),ROW($1:$25))+1,1)*10^ROW($1:$25)/10)</f>
        <v>1</v>
      </c>
      <c r="J614">
        <f>SUMPRODUCT(MID(0&amp;feed!L357,LARGE(INDEX(ISNUMBER(--MID(feed!L357,ROW($1:$25),1))*
ROW($1:$25),0),ROW($1:$25))+1,1)*10^ROW($1:$25)/10)</f>
        <v>3491</v>
      </c>
      <c r="K614">
        <f>SUMPRODUCT(MID(0&amp;feed!T357,LARGE(INDEX(ISNUMBER(--MID(feed!T357,ROW($1:$25),1))*
ROW($1:$25),0),ROW($1:$25))+1,1)*10^ROW($1:$25)/10)</f>
        <v>0</v>
      </c>
      <c r="L614" t="str">
        <f>feed!N357</f>
        <v>Congo</v>
      </c>
      <c r="M614">
        <f>SUMPRODUCT(MID(0&amp;feed!U357,LARGE(INDEX(ISNUMBER(--MID(feed!U357,ROW($1:$25),1))*
ROW($1:$25),0),ROW($1:$25))+1,1)*10^ROW($1:$25)/10)</f>
        <v>0</v>
      </c>
      <c r="N614" t="str">
        <f>feed!O357</f>
        <v>Depleted</v>
      </c>
      <c r="O614" t="str">
        <f>feed!P357</f>
        <v>Meagre</v>
      </c>
      <c r="P614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20728</v>
      </c>
      <c r="Q614" s="5">
        <f>feed!V357</f>
        <v>0</v>
      </c>
      <c r="R614" t="str">
        <f>feed!S357</f>
        <v>http://blocgame.com/stats.php?id=59396</v>
      </c>
      <c r="S614" s="5" t="str">
        <f>feed!W357</f>
        <v>Questionable</v>
      </c>
    </row>
    <row r="615" spans="1:19" x14ac:dyDescent="0.25">
      <c r="A615" t="str">
        <f>feed!A355</f>
        <v>Classia</v>
      </c>
      <c r="B615" t="str">
        <f>feed!B355</f>
        <v>Classic</v>
      </c>
      <c r="C615" t="str">
        <f>feed!K355</f>
        <v>O.P.E.N.</v>
      </c>
      <c r="D615">
        <f>SUMPRODUCT(MID(0&amp;feed!D355,LARGE(INDEX(ISNUMBER(--MID(feed!D355,ROW($1:$25),1))*
ROW($1:$25),0),ROW($1:$25))+1,1)*10^ROW($1:$25)/10)</f>
        <v>229</v>
      </c>
      <c r="E615">
        <f>SUMPRODUCT(MID(0&amp;feed!E355,LARGE(INDEX(ISNUMBER(--MID(feed!E355,ROW($1:$25),1))*
ROW($1:$25),0),ROW($1:$25))+1,1)*10^ROW($1:$25)/10)</f>
        <v>10</v>
      </c>
      <c r="F615" t="str">
        <f>feed!F355</f>
        <v>First World War surplus</v>
      </c>
      <c r="G615">
        <f>SUMPRODUCT(MID(0&amp;feed!G355,LARGE(INDEX(ISNUMBER(--MID(feed!G355,ROW($1:$25),1))*
ROW($1:$25),0),ROW($1:$25))+1,1)*10^ROW($1:$25)/10)</f>
        <v>5</v>
      </c>
      <c r="H615" t="str">
        <f>feed!H355</f>
        <v>Good</v>
      </c>
      <c r="I615">
        <f>SUMPRODUCT(MID(0&amp;feed!I355,LARGE(INDEX(ISNUMBER(--MID(feed!I355,ROW($1:$25),1))*
ROW($1:$25),0),ROW($1:$25))+1,1)*10^ROW($1:$25)/10)</f>
        <v>9</v>
      </c>
      <c r="J615">
        <f>SUMPRODUCT(MID(0&amp;feed!L355,LARGE(INDEX(ISNUMBER(--MID(feed!L355,ROW($1:$25),1))*
ROW($1:$25),0),ROW($1:$25))+1,1)*10^ROW($1:$25)/10)</f>
        <v>3466</v>
      </c>
      <c r="K615">
        <f>SUMPRODUCT(MID(0&amp;feed!T355,LARGE(INDEX(ISNUMBER(--MID(feed!T355,ROW($1:$25),1))*
ROW($1:$25),0),ROW($1:$25))+1,1)*10^ROW($1:$25)/10)</f>
        <v>0</v>
      </c>
      <c r="L615" t="str">
        <f>feed!N355</f>
        <v>Atlas</v>
      </c>
      <c r="M615">
        <f>SUMPRODUCT(MID(0&amp;feed!U355,LARGE(INDEX(ISNUMBER(--MID(feed!U355,ROW($1:$25),1))*
ROW($1:$25),0),ROW($1:$25))+1,1)*10^ROW($1:$25)/10)</f>
        <v>0</v>
      </c>
      <c r="N615" t="str">
        <f>feed!O355</f>
        <v>Plentiful</v>
      </c>
      <c r="O615" t="str">
        <f>feed!P355</f>
        <v>Large</v>
      </c>
      <c r="P61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36431</v>
      </c>
      <c r="Q615" s="5">
        <f>feed!V355</f>
        <v>0</v>
      </c>
      <c r="R615" t="str">
        <f>feed!S355</f>
        <v>http://blocgame.com/stats.php?id=60261</v>
      </c>
      <c r="S615" s="5" t="str">
        <f>feed!W355</f>
        <v>Nice</v>
      </c>
    </row>
    <row r="616" spans="1:19" x14ac:dyDescent="0.25">
      <c r="A616" t="str">
        <f>feed!A358</f>
        <v>UMR</v>
      </c>
      <c r="B616" t="str">
        <f>feed!B358</f>
        <v>Umaru</v>
      </c>
      <c r="C616" t="str">
        <f>feed!K358</f>
        <v>Brotherhood of Nod</v>
      </c>
      <c r="D616">
        <f>SUMPRODUCT(MID(0&amp;feed!D358,LARGE(INDEX(ISNUMBER(--MID(feed!D358,ROW($1:$25),1))*
ROW($1:$25),0),ROW($1:$25))+1,1)*10^ROW($1:$25)/10)</f>
        <v>135</v>
      </c>
      <c r="E616">
        <f>SUMPRODUCT(MID(0&amp;feed!E358,LARGE(INDEX(ISNUMBER(--MID(feed!E358,ROW($1:$25),1))*
ROW($1:$25),0),ROW($1:$25))+1,1)*10^ROW($1:$25)/10)</f>
        <v>18</v>
      </c>
      <c r="F616" t="str">
        <f>feed!F358</f>
        <v>Vietnam War surplus</v>
      </c>
      <c r="G616">
        <f>SUMPRODUCT(MID(0&amp;feed!G358,LARGE(INDEX(ISNUMBER(--MID(feed!G358,ROW($1:$25),1))*
ROW($1:$25),0),ROW($1:$25))+1,1)*10^ROW($1:$25)/10)</f>
        <v>4</v>
      </c>
      <c r="H616" t="str">
        <f>feed!H358</f>
        <v>Good</v>
      </c>
      <c r="I616">
        <f>SUMPRODUCT(MID(0&amp;feed!I358,LARGE(INDEX(ISNUMBER(--MID(feed!I358,ROW($1:$25),1))*
ROW($1:$25),0),ROW($1:$25))+1,1)*10^ROW($1:$25)/10)</f>
        <v>87</v>
      </c>
      <c r="J616">
        <f>SUMPRODUCT(MID(0&amp;feed!L358,LARGE(INDEX(ISNUMBER(--MID(feed!L358,ROW($1:$25),1))*
ROW($1:$25),0),ROW($1:$25))+1,1)*10^ROW($1:$25)/10)</f>
        <v>3455</v>
      </c>
      <c r="K616">
        <f>SUMPRODUCT(MID(0&amp;feed!T358,LARGE(INDEX(ISNUMBER(--MID(feed!T358,ROW($1:$25),1))*
ROW($1:$25),0),ROW($1:$25))+1,1)*10^ROW($1:$25)/10)</f>
        <v>0</v>
      </c>
      <c r="L616" t="str">
        <f>feed!N358</f>
        <v>Gran Colombia</v>
      </c>
      <c r="M616">
        <f>SUMPRODUCT(MID(0&amp;feed!U358,LARGE(INDEX(ISNUMBER(--MID(feed!U358,ROW($1:$25),1))*
ROW($1:$25),0),ROW($1:$25))+1,1)*10^ROW($1:$25)/10)</f>
        <v>0</v>
      </c>
      <c r="N616" t="str">
        <f>feed!O358</f>
        <v>Untapped</v>
      </c>
      <c r="O616" t="str">
        <f>feed!P358</f>
        <v>Large</v>
      </c>
      <c r="P616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19143</v>
      </c>
      <c r="Q616" s="5">
        <f>feed!V358</f>
        <v>0</v>
      </c>
      <c r="R616" t="str">
        <f>feed!S358</f>
        <v>http://blocgame.com/stats.php?id=56806</v>
      </c>
      <c r="S616" s="5" t="str">
        <f>feed!W358</f>
        <v>Gandhi-like</v>
      </c>
    </row>
    <row r="617" spans="1:19" x14ac:dyDescent="0.25">
      <c r="A617" t="str">
        <f>feed!A369</f>
        <v>Garrettia</v>
      </c>
      <c r="B617" t="str">
        <f>feed!B369</f>
        <v>Gmoney</v>
      </c>
      <c r="C617" t="str">
        <f>feed!K369</f>
        <v>The Sons of Liberty</v>
      </c>
      <c r="D617">
        <f>SUMPRODUCT(MID(0&amp;feed!D369,LARGE(INDEX(ISNUMBER(--MID(feed!D369,ROW($1:$25),1))*
ROW($1:$25),0),ROW($1:$25))+1,1)*10^ROW($1:$25)/10)</f>
        <v>18</v>
      </c>
      <c r="E617">
        <f>SUMPRODUCT(MID(0&amp;feed!E369,LARGE(INDEX(ISNUMBER(--MID(feed!E369,ROW($1:$25),1))*
ROW($1:$25),0),ROW($1:$25))+1,1)*10^ROW($1:$25)/10)</f>
        <v>5</v>
      </c>
      <c r="F617" t="str">
        <f>feed!F369</f>
        <v>First World War surplus</v>
      </c>
      <c r="G617">
        <f>SUMPRODUCT(MID(0&amp;feed!G369,LARGE(INDEX(ISNUMBER(--MID(feed!G369,ROW($1:$25),1))*
ROW($1:$25),0),ROW($1:$25))+1,1)*10^ROW($1:$25)/10)</f>
        <v>3</v>
      </c>
      <c r="H617" t="str">
        <f>feed!H369</f>
        <v>Good</v>
      </c>
      <c r="I617">
        <f>SUMPRODUCT(MID(0&amp;feed!I369,LARGE(INDEX(ISNUMBER(--MID(feed!I369,ROW($1:$25),1))*
ROW($1:$25),0),ROW($1:$25))+1,1)*10^ROW($1:$25)/10)</f>
        <v>134</v>
      </c>
      <c r="J617">
        <f>SUMPRODUCT(MID(0&amp;feed!L369,LARGE(INDEX(ISNUMBER(--MID(feed!L369,ROW($1:$25),1))*
ROW($1:$25),0),ROW($1:$25))+1,1)*10^ROW($1:$25)/10)</f>
        <v>3443</v>
      </c>
      <c r="K617">
        <f>SUMPRODUCT(MID(0&amp;feed!T369,LARGE(INDEX(ISNUMBER(--MID(feed!T369,ROW($1:$25),1))*
ROW($1:$25),0),ROW($1:$25))+1,1)*10^ROW($1:$25)/10)</f>
        <v>0</v>
      </c>
      <c r="L617" t="str">
        <f>feed!N369</f>
        <v>Caribbean</v>
      </c>
      <c r="M617">
        <f>SUMPRODUCT(MID(0&amp;feed!U369,LARGE(INDEX(ISNUMBER(--MID(feed!U369,ROW($1:$25),1))*
ROW($1:$25),0),ROW($1:$25))+1,1)*10^ROW($1:$25)/10)</f>
        <v>0</v>
      </c>
      <c r="N617" t="str">
        <f>feed!O369</f>
        <v>Untapped</v>
      </c>
      <c r="O617" t="str">
        <f>feed!P369</f>
        <v>Mediocre</v>
      </c>
      <c r="P617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20633</v>
      </c>
      <c r="Q617" s="5">
        <f>feed!V369</f>
        <v>0</v>
      </c>
      <c r="R617" t="str">
        <f>feed!S369</f>
        <v>http://blocgame.com/stats.php?id=59966</v>
      </c>
      <c r="S617" s="5" t="str">
        <f>feed!W369</f>
        <v>Gandhi-like</v>
      </c>
    </row>
    <row r="618" spans="1:19" x14ac:dyDescent="0.25">
      <c r="A618" t="str">
        <f>feed!A367</f>
        <v>Kozakura</v>
      </c>
      <c r="B618" t="str">
        <f>feed!B367</f>
        <v>Tenrai</v>
      </c>
      <c r="C618" t="str">
        <f>feed!K367</f>
        <v>The High Council</v>
      </c>
      <c r="D618">
        <f>SUMPRODUCT(MID(0&amp;feed!D367,LARGE(INDEX(ISNUMBER(--MID(feed!D367,ROW($1:$25),1))*
ROW($1:$25),0),ROW($1:$25))+1,1)*10^ROW($1:$25)/10)</f>
        <v>49</v>
      </c>
      <c r="E618">
        <f>SUMPRODUCT(MID(0&amp;feed!E367,LARGE(INDEX(ISNUMBER(--MID(feed!E367,ROW($1:$25),1))*
ROW($1:$25),0),ROW($1:$25))+1,1)*10^ROW($1:$25)/10)</f>
        <v>0</v>
      </c>
      <c r="F618" t="str">
        <f>feed!F367</f>
        <v>Second World War surplus</v>
      </c>
      <c r="G618">
        <f>SUMPRODUCT(MID(0&amp;feed!G367,LARGE(INDEX(ISNUMBER(--MID(feed!G367,ROW($1:$25),1))*
ROW($1:$25),0),ROW($1:$25))+1,1)*10^ROW($1:$25)/10)</f>
        <v>3</v>
      </c>
      <c r="H618" t="str">
        <f>feed!H367</f>
        <v>Elite</v>
      </c>
      <c r="I618">
        <f>SUMPRODUCT(MID(0&amp;feed!I367,LARGE(INDEX(ISNUMBER(--MID(feed!I367,ROW($1:$25),1))*
ROW($1:$25),0),ROW($1:$25))+1,1)*10^ROW($1:$25)/10)</f>
        <v>3</v>
      </c>
      <c r="J618">
        <f>SUMPRODUCT(MID(0&amp;feed!L367,LARGE(INDEX(ISNUMBER(--MID(feed!L367,ROW($1:$25),1))*
ROW($1:$25),0),ROW($1:$25))+1,1)*10^ROW($1:$25)/10)</f>
        <v>3434</v>
      </c>
      <c r="K618">
        <f>SUMPRODUCT(MID(0&amp;feed!T367,LARGE(INDEX(ISNUMBER(--MID(feed!T367,ROW($1:$25),1))*
ROW($1:$25),0),ROW($1:$25))+1,1)*10^ROW($1:$25)/10)</f>
        <v>0</v>
      </c>
      <c r="L618" t="str">
        <f>feed!N367</f>
        <v>Pacific Rim</v>
      </c>
      <c r="M618">
        <f>SUMPRODUCT(MID(0&amp;feed!U367,LARGE(INDEX(ISNUMBER(--MID(feed!U367,ROW($1:$25),1))*
ROW($1:$25),0),ROW($1:$25))+1,1)*10^ROW($1:$25)/10)</f>
        <v>0</v>
      </c>
      <c r="N618" t="str">
        <f>feed!O367</f>
        <v>Plentiful</v>
      </c>
      <c r="O618" t="str">
        <f>feed!P367</f>
        <v>Mediocre</v>
      </c>
      <c r="P618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30467</v>
      </c>
      <c r="Q618" s="5">
        <f>feed!V367</f>
        <v>0</v>
      </c>
      <c r="R618" t="str">
        <f>feed!S367</f>
        <v>http://blocgame.com/stats.php?id=48894</v>
      </c>
      <c r="S618" s="5" t="str">
        <f>feed!W367</f>
        <v>Nice</v>
      </c>
    </row>
    <row r="619" spans="1:19" x14ac:dyDescent="0.25">
      <c r="A619" t="str">
        <f>feed!A365</f>
        <v>Storm</v>
      </c>
      <c r="B619" t="str">
        <f>feed!B365</f>
        <v>StormFire</v>
      </c>
      <c r="C619" t="str">
        <f>feed!K365</f>
        <v>The High Council</v>
      </c>
      <c r="D619">
        <f>SUMPRODUCT(MID(0&amp;feed!D365,LARGE(INDEX(ISNUMBER(--MID(feed!D365,ROW($1:$25),1))*
ROW($1:$25),0),ROW($1:$25))+1,1)*10^ROW($1:$25)/10)</f>
        <v>107</v>
      </c>
      <c r="E619">
        <f>SUMPRODUCT(MID(0&amp;feed!E365,LARGE(INDEX(ISNUMBER(--MID(feed!E365,ROW($1:$25),1))*
ROW($1:$25),0),ROW($1:$25))+1,1)*10^ROW($1:$25)/10)</f>
        <v>14</v>
      </c>
      <c r="F619" t="str">
        <f>feed!F365</f>
        <v>First World War surplus</v>
      </c>
      <c r="G619">
        <f>SUMPRODUCT(MID(0&amp;feed!G365,LARGE(INDEX(ISNUMBER(--MID(feed!G365,ROW($1:$25),1))*
ROW($1:$25),0),ROW($1:$25))+1,1)*10^ROW($1:$25)/10)</f>
        <v>4</v>
      </c>
      <c r="H619" t="str">
        <f>feed!H365</f>
        <v>Elite</v>
      </c>
      <c r="I619">
        <f>SUMPRODUCT(MID(0&amp;feed!I365,LARGE(INDEX(ISNUMBER(--MID(feed!I365,ROW($1:$25),1))*
ROW($1:$25),0),ROW($1:$25))+1,1)*10^ROW($1:$25)/10)</f>
        <v>10</v>
      </c>
      <c r="J619">
        <f>SUMPRODUCT(MID(0&amp;feed!L365,LARGE(INDEX(ISNUMBER(--MID(feed!L365,ROW($1:$25),1))*
ROW($1:$25),0),ROW($1:$25))+1,1)*10^ROW($1:$25)/10)</f>
        <v>3398</v>
      </c>
      <c r="K619">
        <f>SUMPRODUCT(MID(0&amp;feed!T365,LARGE(INDEX(ISNUMBER(--MID(feed!T365,ROW($1:$25),1))*
ROW($1:$25),0),ROW($1:$25))+1,1)*10^ROW($1:$25)/10)</f>
        <v>0</v>
      </c>
      <c r="L619" t="str">
        <f>feed!N365</f>
        <v>Atlas</v>
      </c>
      <c r="M619">
        <f>SUMPRODUCT(MID(0&amp;feed!U365,LARGE(INDEX(ISNUMBER(--MID(feed!U365,ROW($1:$25),1))*
ROW($1:$25),0),ROW($1:$25))+1,1)*10^ROW($1:$25)/10)</f>
        <v>0</v>
      </c>
      <c r="N619" t="str">
        <f>feed!O365</f>
        <v>Untapped</v>
      </c>
      <c r="O619" t="str">
        <f>feed!P365</f>
        <v>Powerful</v>
      </c>
      <c r="P619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31849</v>
      </c>
      <c r="Q619" s="5">
        <f>feed!V365</f>
        <v>0</v>
      </c>
      <c r="R619" t="str">
        <f>feed!S365</f>
        <v>http://blocgame.com/stats.php?id=60401</v>
      </c>
      <c r="S619" s="5" t="str">
        <f>feed!W365</f>
        <v>Good</v>
      </c>
    </row>
    <row r="620" spans="1:19" x14ac:dyDescent="0.25">
      <c r="A620" t="str">
        <f>feed!A372</f>
        <v>Jarhead</v>
      </c>
      <c r="B620" t="str">
        <f>feed!B372</f>
        <v>Jarhead99</v>
      </c>
      <c r="C620" t="str">
        <f>feed!K372</f>
        <v>The High Council</v>
      </c>
      <c r="D620">
        <f>SUMPRODUCT(MID(0&amp;feed!D372,LARGE(INDEX(ISNUMBER(--MID(feed!D372,ROW($1:$25),1))*
ROW($1:$25),0),ROW($1:$25))+1,1)*10^ROW($1:$25)/10)</f>
        <v>56</v>
      </c>
      <c r="E620">
        <f>SUMPRODUCT(MID(0&amp;feed!E372,LARGE(INDEX(ISNUMBER(--MID(feed!E372,ROW($1:$25),1))*
ROW($1:$25),0),ROW($1:$25))+1,1)*10^ROW($1:$25)/10)</f>
        <v>1</v>
      </c>
      <c r="F620" t="str">
        <f>feed!F372</f>
        <v>Second World War surplus</v>
      </c>
      <c r="G620">
        <f>SUMPRODUCT(MID(0&amp;feed!G372,LARGE(INDEX(ISNUMBER(--MID(feed!G372,ROW($1:$25),1))*
ROW($1:$25),0),ROW($1:$25))+1,1)*10^ROW($1:$25)/10)</f>
        <v>3</v>
      </c>
      <c r="H620" t="str">
        <f>feed!H372</f>
        <v>Undisciplined Rabble</v>
      </c>
      <c r="I620">
        <f>SUMPRODUCT(MID(0&amp;feed!I372,LARGE(INDEX(ISNUMBER(--MID(feed!I372,ROW($1:$25),1))*
ROW($1:$25),0),ROW($1:$25))+1,1)*10^ROW($1:$25)/10)</f>
        <v>6</v>
      </c>
      <c r="J620">
        <f>SUMPRODUCT(MID(0&amp;feed!L372,LARGE(INDEX(ISNUMBER(--MID(feed!L372,ROW($1:$25),1))*
ROW($1:$25),0),ROW($1:$25))+1,1)*10^ROW($1:$25)/10)</f>
        <v>3394</v>
      </c>
      <c r="K620">
        <f>SUMPRODUCT(MID(0&amp;feed!T372,LARGE(INDEX(ISNUMBER(--MID(feed!T372,ROW($1:$25),1))*
ROW($1:$25),0),ROW($1:$25))+1,1)*10^ROW($1:$25)/10)</f>
        <v>0</v>
      </c>
      <c r="L620" t="str">
        <f>feed!N372</f>
        <v>Amazonia</v>
      </c>
      <c r="M620">
        <f>SUMPRODUCT(MID(0&amp;feed!U372,LARGE(INDEX(ISNUMBER(--MID(feed!U372,ROW($1:$25),1))*
ROW($1:$25),0),ROW($1:$25))+1,1)*10^ROW($1:$25)/10)</f>
        <v>0</v>
      </c>
      <c r="N620" t="str">
        <f>feed!O372</f>
        <v>Untapped</v>
      </c>
      <c r="O620" t="str">
        <f>feed!P372</f>
        <v>Small</v>
      </c>
      <c r="P620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16335</v>
      </c>
      <c r="Q620" s="5">
        <f>feed!V372</f>
        <v>0.05</v>
      </c>
      <c r="R620" t="str">
        <f>feed!S372</f>
        <v>http://blocgame.com/stats.php?id=59874</v>
      </c>
      <c r="S620" s="5" t="str">
        <f>feed!W372</f>
        <v>Gandhi-like</v>
      </c>
    </row>
    <row r="621" spans="1:19" x14ac:dyDescent="0.25">
      <c r="A621" t="str">
        <f>feed!A363</f>
        <v>amurika</v>
      </c>
      <c r="B621" t="str">
        <f>feed!B363</f>
        <v>JohnFitzgeraldsFirstSon</v>
      </c>
      <c r="C621" t="str">
        <f>feed!K363</f>
        <v>EUN</v>
      </c>
      <c r="D621">
        <f>SUMPRODUCT(MID(0&amp;feed!D363,LARGE(INDEX(ISNUMBER(--MID(feed!D363,ROW($1:$25),1))*
ROW($1:$25),0),ROW($1:$25))+1,1)*10^ROW($1:$25)/10)</f>
        <v>111</v>
      </c>
      <c r="E621">
        <f>SUMPRODUCT(MID(0&amp;feed!E363,LARGE(INDEX(ISNUMBER(--MID(feed!E363,ROW($1:$25),1))*
ROW($1:$25),0),ROW($1:$25))+1,1)*10^ROW($1:$25)/10)</f>
        <v>3</v>
      </c>
      <c r="F621" t="str">
        <f>feed!F363</f>
        <v>Second World War surplus</v>
      </c>
      <c r="G621">
        <f>SUMPRODUCT(MID(0&amp;feed!G363,LARGE(INDEX(ISNUMBER(--MID(feed!G363,ROW($1:$25),1))*
ROW($1:$25),0),ROW($1:$25))+1,1)*10^ROW($1:$25)/10)</f>
        <v>3</v>
      </c>
      <c r="H621" t="str">
        <f>feed!H363</f>
        <v>Standard</v>
      </c>
      <c r="I621">
        <f>SUMPRODUCT(MID(0&amp;feed!I363,LARGE(INDEX(ISNUMBER(--MID(feed!I363,ROW($1:$25),1))*
ROW($1:$25),0),ROW($1:$25))+1,1)*10^ROW($1:$25)/10)</f>
        <v>28</v>
      </c>
      <c r="J621">
        <f>SUMPRODUCT(MID(0&amp;feed!L363,LARGE(INDEX(ISNUMBER(--MID(feed!L363,ROW($1:$25),1))*
ROW($1:$25),0),ROW($1:$25))+1,1)*10^ROW($1:$25)/10)</f>
        <v>3381</v>
      </c>
      <c r="K621">
        <f>SUMPRODUCT(MID(0&amp;feed!T363,LARGE(INDEX(ISNUMBER(--MID(feed!T363,ROW($1:$25),1))*
ROW($1:$25),0),ROW($1:$25))+1,1)*10^ROW($1:$25)/10)</f>
        <v>0</v>
      </c>
      <c r="L621" t="str">
        <f>feed!N363</f>
        <v>Caribbean</v>
      </c>
      <c r="M621">
        <f>SUMPRODUCT(MID(0&amp;feed!U363,LARGE(INDEX(ISNUMBER(--MID(feed!U363,ROW($1:$25),1))*
ROW($1:$25),0),ROW($1:$25))+1,1)*10^ROW($1:$25)/10)</f>
        <v>0</v>
      </c>
      <c r="N621" t="str">
        <f>feed!O363</f>
        <v>Untapped</v>
      </c>
      <c r="O621" t="str">
        <f>feed!P363</f>
        <v>Very Powerful</v>
      </c>
      <c r="P621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19677</v>
      </c>
      <c r="Q621" s="5">
        <f>feed!V363</f>
        <v>0</v>
      </c>
      <c r="R621" t="str">
        <f>feed!S363</f>
        <v>http://blocgame.com/stats.php?id=58986</v>
      </c>
      <c r="S621" s="5" t="str">
        <f>feed!W363</f>
        <v>Gandhi-like</v>
      </c>
    </row>
    <row r="622" spans="1:19" x14ac:dyDescent="0.25">
      <c r="A622" t="str">
        <f>feed!A362</f>
        <v>Shatmapants</v>
      </c>
      <c r="B622" t="str">
        <f>feed!B362</f>
        <v>Penguin</v>
      </c>
      <c r="C622">
        <f>feed!K362</f>
        <v>0</v>
      </c>
      <c r="D622">
        <f>SUMPRODUCT(MID(0&amp;feed!D362,LARGE(INDEX(ISNUMBER(--MID(feed!D362,ROW($1:$25),1))*
ROW($1:$25),0),ROW($1:$25))+1,1)*10^ROW($1:$25)/10)</f>
        <v>26</v>
      </c>
      <c r="E622">
        <f>SUMPRODUCT(MID(0&amp;feed!E362,LARGE(INDEX(ISNUMBER(--MID(feed!E362,ROW($1:$25),1))*
ROW($1:$25),0),ROW($1:$25))+1,1)*10^ROW($1:$25)/10)</f>
        <v>6</v>
      </c>
      <c r="F622" t="str">
        <f>feed!F362</f>
        <v>Korean War surplus</v>
      </c>
      <c r="G622">
        <f>SUMPRODUCT(MID(0&amp;feed!G362,LARGE(INDEX(ISNUMBER(--MID(feed!G362,ROW($1:$25),1))*
ROW($1:$25),0),ROW($1:$25))+1,1)*10^ROW($1:$25)/10)</f>
        <v>3</v>
      </c>
      <c r="H622" t="str">
        <f>feed!H362</f>
        <v>Elite</v>
      </c>
      <c r="I622">
        <f>SUMPRODUCT(MID(0&amp;feed!I362,LARGE(INDEX(ISNUMBER(--MID(feed!I362,ROW($1:$25),1))*
ROW($1:$25),0),ROW($1:$25))+1,1)*10^ROW($1:$25)/10)</f>
        <v>8</v>
      </c>
      <c r="J622">
        <f>SUMPRODUCT(MID(0&amp;feed!L362,LARGE(INDEX(ISNUMBER(--MID(feed!L362,ROW($1:$25),1))*
ROW($1:$25),0),ROW($1:$25))+1,1)*10^ROW($1:$25)/10)</f>
        <v>3380</v>
      </c>
      <c r="K622">
        <f>SUMPRODUCT(MID(0&amp;feed!T362,LARGE(INDEX(ISNUMBER(--MID(feed!T362,ROW($1:$25),1))*
ROW($1:$25),0),ROW($1:$25))+1,1)*10^ROW($1:$25)/10)</f>
        <v>0</v>
      </c>
      <c r="L622" t="str">
        <f>feed!N362</f>
        <v>Caribbean</v>
      </c>
      <c r="M622">
        <f>SUMPRODUCT(MID(0&amp;feed!U362,LARGE(INDEX(ISNUMBER(--MID(feed!U362,ROW($1:$25),1))*
ROW($1:$25),0),ROW($1:$25))+1,1)*10^ROW($1:$25)/10)</f>
        <v>0</v>
      </c>
      <c r="N622" t="str">
        <f>feed!O362</f>
        <v>Plentiful</v>
      </c>
      <c r="O622" t="str">
        <f>feed!P362</f>
        <v>Powerful</v>
      </c>
      <c r="P62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20341</v>
      </c>
      <c r="Q622" s="5">
        <f>feed!V362</f>
        <v>0</v>
      </c>
      <c r="R622" t="str">
        <f>feed!S362</f>
        <v>http://blocgame.com/stats.php?id=58425</v>
      </c>
      <c r="S622" s="5" t="str">
        <f>feed!W362</f>
        <v>Nice</v>
      </c>
    </row>
    <row r="623" spans="1:19" x14ac:dyDescent="0.25">
      <c r="A623" t="str">
        <f>feed!A368</f>
        <v>Klub</v>
      </c>
      <c r="B623" t="str">
        <f>feed!B368</f>
        <v>Man of the Moon</v>
      </c>
      <c r="C623" t="str">
        <f>feed!K368</f>
        <v>Wreckage brothers</v>
      </c>
      <c r="D623">
        <f>SUMPRODUCT(MID(0&amp;feed!D368,LARGE(INDEX(ISNUMBER(--MID(feed!D368,ROW($1:$25),1))*
ROW($1:$25),0),ROW($1:$25))+1,1)*10^ROW($1:$25)/10)</f>
        <v>190</v>
      </c>
      <c r="E623">
        <f>SUMPRODUCT(MID(0&amp;feed!E368,LARGE(INDEX(ISNUMBER(--MID(feed!E368,ROW($1:$25),1))*
ROW($1:$25),0),ROW($1:$25))+1,1)*10^ROW($1:$25)/10)</f>
        <v>9</v>
      </c>
      <c r="F623" t="str">
        <f>feed!F368</f>
        <v>Advanced</v>
      </c>
      <c r="G623">
        <f>SUMPRODUCT(MID(0&amp;feed!G368,LARGE(INDEX(ISNUMBER(--MID(feed!G368,ROW($1:$25),1))*
ROW($1:$25),0),ROW($1:$25))+1,1)*10^ROW($1:$25)/10)</f>
        <v>8</v>
      </c>
      <c r="H623" t="str">
        <f>feed!H368</f>
        <v>Standard</v>
      </c>
      <c r="I623">
        <f>SUMPRODUCT(MID(0&amp;feed!I368,LARGE(INDEX(ISNUMBER(--MID(feed!I368,ROW($1:$25),1))*
ROW($1:$25),0),ROW($1:$25))+1,1)*10^ROW($1:$25)/10)</f>
        <v>2</v>
      </c>
      <c r="J623">
        <f>SUMPRODUCT(MID(0&amp;feed!L368,LARGE(INDEX(ISNUMBER(--MID(feed!L368,ROW($1:$25),1))*
ROW($1:$25),0),ROW($1:$25))+1,1)*10^ROW($1:$25)/10)</f>
        <v>3313</v>
      </c>
      <c r="K623">
        <f>SUMPRODUCT(MID(0&amp;feed!T368,LARGE(INDEX(ISNUMBER(--MID(feed!T368,ROW($1:$25),1))*
ROW($1:$25),0),ROW($1:$25))+1,1)*10^ROW($1:$25)/10)</f>
        <v>0</v>
      </c>
      <c r="L623" t="str">
        <f>feed!N368</f>
        <v>Guinea</v>
      </c>
      <c r="M623">
        <f>SUMPRODUCT(MID(0&amp;feed!U368,LARGE(INDEX(ISNUMBER(--MID(feed!U368,ROW($1:$25),1))*
ROW($1:$25),0),ROW($1:$25))+1,1)*10^ROW($1:$25)/10)</f>
        <v>1</v>
      </c>
      <c r="N623" t="str">
        <f>feed!O368</f>
        <v>Untapped</v>
      </c>
      <c r="O623" t="str">
        <f>feed!P368</f>
        <v>Very Powerful</v>
      </c>
      <c r="P623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50796</v>
      </c>
      <c r="Q623" s="5">
        <f>feed!V368</f>
        <v>0</v>
      </c>
      <c r="R623" t="str">
        <f>feed!S368</f>
        <v>http://blocgame.com/stats.php?id=52854</v>
      </c>
      <c r="S623" s="5" t="str">
        <f>feed!W368</f>
        <v>Gandhi-like</v>
      </c>
    </row>
    <row r="624" spans="1:19" x14ac:dyDescent="0.25">
      <c r="A624" t="str">
        <f>feed!A370</f>
        <v>ublurg</v>
      </c>
      <c r="B624" t="str">
        <f>feed!B370</f>
        <v>MaximilianConti</v>
      </c>
      <c r="C624" t="str">
        <f>feed!K370</f>
        <v>Brotherhood of Nod</v>
      </c>
      <c r="D624">
        <f>SUMPRODUCT(MID(0&amp;feed!D370,LARGE(INDEX(ISNUMBER(--MID(feed!D370,ROW($1:$25),1))*
ROW($1:$25),0),ROW($1:$25))+1,1)*10^ROW($1:$25)/10)</f>
        <v>2</v>
      </c>
      <c r="E624">
        <f>SUMPRODUCT(MID(0&amp;feed!E370,LARGE(INDEX(ISNUMBER(--MID(feed!E370,ROW($1:$25),1))*
ROW($1:$25),0),ROW($1:$25))+1,1)*10^ROW($1:$25)/10)</f>
        <v>5</v>
      </c>
      <c r="F624" t="str">
        <f>feed!F370</f>
        <v>Vietnam War surplus</v>
      </c>
      <c r="G624">
        <f>SUMPRODUCT(MID(0&amp;feed!G370,LARGE(INDEX(ISNUMBER(--MID(feed!G370,ROW($1:$25),1))*
ROW($1:$25),0),ROW($1:$25))+1,1)*10^ROW($1:$25)/10)</f>
        <v>3</v>
      </c>
      <c r="H624" t="str">
        <f>feed!H370</f>
        <v>Standard</v>
      </c>
      <c r="I624">
        <f>SUMPRODUCT(MID(0&amp;feed!I370,LARGE(INDEX(ISNUMBER(--MID(feed!I370,ROW($1:$25),1))*
ROW($1:$25),0),ROW($1:$25))+1,1)*10^ROW($1:$25)/10)</f>
        <v>175</v>
      </c>
      <c r="J624">
        <f>SUMPRODUCT(MID(0&amp;feed!L370,LARGE(INDEX(ISNUMBER(--MID(feed!L370,ROW($1:$25),1))*
ROW($1:$25),0),ROW($1:$25))+1,1)*10^ROW($1:$25)/10)</f>
        <v>3299</v>
      </c>
      <c r="K624">
        <f>SUMPRODUCT(MID(0&amp;feed!T370,LARGE(INDEX(ISNUMBER(--MID(feed!T370,ROW($1:$25),1))*
ROW($1:$25),0),ROW($1:$25))+1,1)*10^ROW($1:$25)/10)</f>
        <v>0</v>
      </c>
      <c r="L624" t="str">
        <f>feed!N370</f>
        <v>China</v>
      </c>
      <c r="M624">
        <f>SUMPRODUCT(MID(0&amp;feed!U370,LARGE(INDEX(ISNUMBER(--MID(feed!U370,ROW($1:$25),1))*
ROW($1:$25),0),ROW($1:$25))+1,1)*10^ROW($1:$25)/10)</f>
        <v>0</v>
      </c>
      <c r="N624" t="str">
        <f>feed!O370</f>
        <v>Untapped</v>
      </c>
      <c r="O624" t="str">
        <f>feed!P370</f>
        <v>Large</v>
      </c>
      <c r="P624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17787</v>
      </c>
      <c r="Q624" s="5">
        <f>feed!V370</f>
        <v>0</v>
      </c>
      <c r="R624" t="str">
        <f>feed!S370</f>
        <v>http://blocgame.com/stats.php?id=55362</v>
      </c>
      <c r="S624" s="5" t="str">
        <f>feed!W370</f>
        <v>Normal</v>
      </c>
    </row>
    <row r="625" spans="1:19" x14ac:dyDescent="0.25">
      <c r="A625" t="str">
        <f>feed!A371</f>
        <v>ayyland</v>
      </c>
      <c r="B625" t="str">
        <f>feed!B371</f>
        <v>jesusaves</v>
      </c>
      <c r="C625" t="str">
        <f>feed!K371</f>
        <v>Brotherhood of Nod</v>
      </c>
      <c r="D625">
        <f>SUMPRODUCT(MID(0&amp;feed!D371,LARGE(INDEX(ISNUMBER(--MID(feed!D371,ROW($1:$25),1))*
ROW($1:$25),0),ROW($1:$25))+1,1)*10^ROW($1:$25)/10)</f>
        <v>5</v>
      </c>
      <c r="E625">
        <f>SUMPRODUCT(MID(0&amp;feed!E371,LARGE(INDEX(ISNUMBER(--MID(feed!E371,ROW($1:$25),1))*
ROW($1:$25),0),ROW($1:$25))+1,1)*10^ROW($1:$25)/10)</f>
        <v>0</v>
      </c>
      <c r="F625" t="str">
        <f>feed!F371</f>
        <v>First World War surplus</v>
      </c>
      <c r="G625">
        <f>SUMPRODUCT(MID(0&amp;feed!G371,LARGE(INDEX(ISNUMBER(--MID(feed!G371,ROW($1:$25),1))*
ROW($1:$25),0),ROW($1:$25))+1,1)*10^ROW($1:$25)/10)</f>
        <v>1</v>
      </c>
      <c r="H625" t="str">
        <f>feed!H371</f>
        <v>Undisciplined Rabble</v>
      </c>
      <c r="I625">
        <f>SUMPRODUCT(MID(0&amp;feed!I371,LARGE(INDEX(ISNUMBER(--MID(feed!I371,ROW($1:$25),1))*
ROW($1:$25),0),ROW($1:$25))+1,1)*10^ROW($1:$25)/10)</f>
        <v>131</v>
      </c>
      <c r="J625">
        <f>SUMPRODUCT(MID(0&amp;feed!L371,LARGE(INDEX(ISNUMBER(--MID(feed!L371,ROW($1:$25),1))*
ROW($1:$25),0),ROW($1:$25))+1,1)*10^ROW($1:$25)/10)</f>
        <v>3291</v>
      </c>
      <c r="K625">
        <f>SUMPRODUCT(MID(0&amp;feed!T371,LARGE(INDEX(ISNUMBER(--MID(feed!T371,ROW($1:$25),1))*
ROW($1:$25),0),ROW($1:$25))+1,1)*10^ROW($1:$25)/10)</f>
        <v>0</v>
      </c>
      <c r="L625" t="str">
        <f>feed!N371</f>
        <v>Caribbean</v>
      </c>
      <c r="M625">
        <f>SUMPRODUCT(MID(0&amp;feed!U371,LARGE(INDEX(ISNUMBER(--MID(feed!U371,ROW($1:$25),1))*
ROW($1:$25),0),ROW($1:$25))+1,1)*10^ROW($1:$25)/10)</f>
        <v>0</v>
      </c>
      <c r="N625" t="str">
        <f>feed!O371</f>
        <v>Untapped</v>
      </c>
      <c r="O625" t="str">
        <f>feed!P371</f>
        <v>Mediocre</v>
      </c>
      <c r="P625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5230</v>
      </c>
      <c r="Q625" s="5">
        <f>feed!V371</f>
        <v>0</v>
      </c>
      <c r="R625" t="str">
        <f>feed!S371</f>
        <v>http://blocgame.com/stats.php?id=56439</v>
      </c>
      <c r="S625" s="5" t="str">
        <f>feed!W371</f>
        <v>Normal</v>
      </c>
    </row>
    <row r="626" spans="1:19" x14ac:dyDescent="0.25">
      <c r="A626" t="str">
        <f>feed!A377</f>
        <v>islamisbad</v>
      </c>
      <c r="B626" t="str">
        <f>feed!B377</f>
        <v>kattwilliams</v>
      </c>
      <c r="C626" t="str">
        <f>feed!K377</f>
        <v>Brotherhood of Nod</v>
      </c>
      <c r="D626">
        <f>SUMPRODUCT(MID(0&amp;feed!D377,LARGE(INDEX(ISNUMBER(--MID(feed!D377,ROW($1:$25),1))*
ROW($1:$25),0),ROW($1:$25))+1,1)*10^ROW($1:$25)/10)</f>
        <v>37</v>
      </c>
      <c r="E626">
        <f>SUMPRODUCT(MID(0&amp;feed!E377,LARGE(INDEX(ISNUMBER(--MID(feed!E377,ROW($1:$25),1))*
ROW($1:$25),0),ROW($1:$25))+1,1)*10^ROW($1:$25)/10)</f>
        <v>1</v>
      </c>
      <c r="F626" t="str">
        <f>feed!F377</f>
        <v>First World War surplus</v>
      </c>
      <c r="G626">
        <f>SUMPRODUCT(MID(0&amp;feed!G377,LARGE(INDEX(ISNUMBER(--MID(feed!G377,ROW($1:$25),1))*
ROW($1:$25),0),ROW($1:$25))+1,1)*10^ROW($1:$25)/10)</f>
        <v>3</v>
      </c>
      <c r="H626" t="str">
        <f>feed!H377</f>
        <v>Undisciplined Rabble</v>
      </c>
      <c r="I626">
        <f>SUMPRODUCT(MID(0&amp;feed!I377,LARGE(INDEX(ISNUMBER(--MID(feed!I377,ROW($1:$25),1))*
ROW($1:$25),0),ROW($1:$25))+1,1)*10^ROW($1:$25)/10)</f>
        <v>131</v>
      </c>
      <c r="J626">
        <f>SUMPRODUCT(MID(0&amp;feed!L377,LARGE(INDEX(ISNUMBER(--MID(feed!L377,ROW($1:$25),1))*
ROW($1:$25),0),ROW($1:$25))+1,1)*10^ROW($1:$25)/10)</f>
        <v>3282</v>
      </c>
      <c r="K626">
        <f>SUMPRODUCT(MID(0&amp;feed!T377,LARGE(INDEX(ISNUMBER(--MID(feed!T377,ROW($1:$25),1))*
ROW($1:$25),0),ROW($1:$25))+1,1)*10^ROW($1:$25)/10)</f>
        <v>0</v>
      </c>
      <c r="L626" t="str">
        <f>feed!N377</f>
        <v>Persia</v>
      </c>
      <c r="M626">
        <f>SUMPRODUCT(MID(0&amp;feed!U377,LARGE(INDEX(ISNUMBER(--MID(feed!U377,ROW($1:$25),1))*
ROW($1:$25),0),ROW($1:$25))+1,1)*10^ROW($1:$25)/10)</f>
        <v>1</v>
      </c>
      <c r="N626" t="str">
        <f>feed!O377</f>
        <v>Untapped</v>
      </c>
      <c r="O626" t="str">
        <f>feed!P377</f>
        <v>Large</v>
      </c>
      <c r="P626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30804</v>
      </c>
      <c r="Q626" s="5">
        <f>feed!V377</f>
        <v>0</v>
      </c>
      <c r="R626" t="str">
        <f>feed!S377</f>
        <v>http://blocgame.com/stats.php?id=59233</v>
      </c>
      <c r="S626" s="5" t="str">
        <f>feed!W377</f>
        <v>Gandhi-like</v>
      </c>
    </row>
    <row r="627" spans="1:19" x14ac:dyDescent="0.25">
      <c r="A627" t="str">
        <f>feed!A380</f>
        <v>Jeldestia</v>
      </c>
      <c r="B627" t="str">
        <f>feed!B380</f>
        <v>VinnieVlad</v>
      </c>
      <c r="C627" t="str">
        <f>feed!K380</f>
        <v>The High Council</v>
      </c>
      <c r="D627">
        <f>SUMPRODUCT(MID(0&amp;feed!D380,LARGE(INDEX(ISNUMBER(--MID(feed!D380,ROW($1:$25),1))*
ROW($1:$25),0),ROW($1:$25))+1,1)*10^ROW($1:$25)/10)</f>
        <v>20</v>
      </c>
      <c r="E627">
        <f>SUMPRODUCT(MID(0&amp;feed!E380,LARGE(INDEX(ISNUMBER(--MID(feed!E380,ROW($1:$25),1))*
ROW($1:$25),0),ROW($1:$25))+1,1)*10^ROW($1:$25)/10)</f>
        <v>0</v>
      </c>
      <c r="F627" t="str">
        <f>feed!F380</f>
        <v>Second World War surplus</v>
      </c>
      <c r="G627">
        <f>SUMPRODUCT(MID(0&amp;feed!G380,LARGE(INDEX(ISNUMBER(--MID(feed!G380,ROW($1:$25),1))*
ROW($1:$25),0),ROW($1:$25))+1,1)*10^ROW($1:$25)/10)</f>
        <v>3</v>
      </c>
      <c r="H627" t="str">
        <f>feed!H380</f>
        <v>Undisciplined Rabble</v>
      </c>
      <c r="I627">
        <f>SUMPRODUCT(MID(0&amp;feed!I380,LARGE(INDEX(ISNUMBER(--MID(feed!I380,ROW($1:$25),1))*
ROW($1:$25),0),ROW($1:$25))+1,1)*10^ROW($1:$25)/10)</f>
        <v>0</v>
      </c>
      <c r="J627">
        <f>SUMPRODUCT(MID(0&amp;feed!L380,LARGE(INDEX(ISNUMBER(--MID(feed!L380,ROW($1:$25),1))*
ROW($1:$25),0),ROW($1:$25))+1,1)*10^ROW($1:$25)/10)</f>
        <v>3259</v>
      </c>
      <c r="K627">
        <f>SUMPRODUCT(MID(0&amp;feed!T380,LARGE(INDEX(ISNUMBER(--MID(feed!T380,ROW($1:$25),1))*
ROW($1:$25),0),ROW($1:$25))+1,1)*10^ROW($1:$25)/10)</f>
        <v>0</v>
      </c>
      <c r="L627" t="str">
        <f>feed!N380</f>
        <v>East Indies</v>
      </c>
      <c r="M627">
        <f>SUMPRODUCT(MID(0&amp;feed!U380,LARGE(INDEX(ISNUMBER(--MID(feed!U380,ROW($1:$25),1))*
ROW($1:$25),0),ROW($1:$25))+1,1)*10^ROW($1:$25)/10)</f>
        <v>0</v>
      </c>
      <c r="N627" t="str">
        <f>feed!O380</f>
        <v>Plentiful</v>
      </c>
      <c r="O627" t="str">
        <f>feed!P380</f>
        <v>Large</v>
      </c>
      <c r="P627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25698</v>
      </c>
      <c r="Q627" s="5">
        <f>feed!V380</f>
        <v>0</v>
      </c>
      <c r="R627" t="str">
        <f>feed!S380</f>
        <v>http://blocgame.com/stats.php?id=58355</v>
      </c>
      <c r="S627" s="5" t="str">
        <f>feed!W380</f>
        <v>Gandhi-like</v>
      </c>
    </row>
    <row r="628" spans="1:19" x14ac:dyDescent="0.25">
      <c r="A628" t="str">
        <f>feed!A382</f>
        <v>Syphirious</v>
      </c>
      <c r="B628" t="str">
        <f>feed!B382</f>
        <v>Doxal</v>
      </c>
      <c r="C628" t="str">
        <f>feed!K382</f>
        <v>Inter/pol/</v>
      </c>
      <c r="D628">
        <f>SUMPRODUCT(MID(0&amp;feed!D382,LARGE(INDEX(ISNUMBER(--MID(feed!D382,ROW($1:$25),1))*
ROW($1:$25),0),ROW($1:$25))+1,1)*10^ROW($1:$25)/10)</f>
        <v>19</v>
      </c>
      <c r="E628">
        <f>SUMPRODUCT(MID(0&amp;feed!E382,LARGE(INDEX(ISNUMBER(--MID(feed!E382,ROW($1:$25),1))*
ROW($1:$25),0),ROW($1:$25))+1,1)*10^ROW($1:$25)/10)</f>
        <v>3</v>
      </c>
      <c r="F628" t="str">
        <f>feed!F382</f>
        <v>Second World War surplus</v>
      </c>
      <c r="G628">
        <f>SUMPRODUCT(MID(0&amp;feed!G382,LARGE(INDEX(ISNUMBER(--MID(feed!G382,ROW($1:$25),1))*
ROW($1:$25),0),ROW($1:$25))+1,1)*10^ROW($1:$25)/10)</f>
        <v>4</v>
      </c>
      <c r="H628" t="str">
        <f>feed!H382</f>
        <v>Elite</v>
      </c>
      <c r="I628">
        <f>SUMPRODUCT(MID(0&amp;feed!I382,LARGE(INDEX(ISNUMBER(--MID(feed!I382,ROW($1:$25),1))*
ROW($1:$25),0),ROW($1:$25))+1,1)*10^ROW($1:$25)/10)</f>
        <v>16</v>
      </c>
      <c r="J628">
        <f>SUMPRODUCT(MID(0&amp;feed!L382,LARGE(INDEX(ISNUMBER(--MID(feed!L382,ROW($1:$25),1))*
ROW($1:$25),0),ROW($1:$25))+1,1)*10^ROW($1:$25)/10)</f>
        <v>3258</v>
      </c>
      <c r="K628">
        <f>SUMPRODUCT(MID(0&amp;feed!T382,LARGE(INDEX(ISNUMBER(--MID(feed!T382,ROW($1:$25),1))*
ROW($1:$25),0),ROW($1:$25))+1,1)*10^ROW($1:$25)/10)</f>
        <v>0</v>
      </c>
      <c r="L628" t="str">
        <f>feed!N382</f>
        <v>Mesopotamia</v>
      </c>
      <c r="M628">
        <f>SUMPRODUCT(MID(0&amp;feed!U382,LARGE(INDEX(ISNUMBER(--MID(feed!U382,ROW($1:$25),1))*
ROW($1:$25),0),ROW($1:$25))+1,1)*10^ROW($1:$25)/10)</f>
        <v>0</v>
      </c>
      <c r="N628" t="str">
        <f>feed!O382</f>
        <v>Untapped</v>
      </c>
      <c r="O628" t="str">
        <f>feed!P382</f>
        <v>Somewhat Large</v>
      </c>
      <c r="P628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29838</v>
      </c>
      <c r="Q628" s="5">
        <f>feed!V382</f>
        <v>0</v>
      </c>
      <c r="R628" t="str">
        <f>feed!S382</f>
        <v>http://blocgame.com/stats.php?id=59670</v>
      </c>
      <c r="S628" s="5" t="str">
        <f>feed!W382</f>
        <v>Gandhi-like</v>
      </c>
    </row>
    <row r="629" spans="1:19" x14ac:dyDescent="0.25">
      <c r="A629" t="str">
        <f>feed!A373</f>
        <v>KrisKingdom</v>
      </c>
      <c r="B629" t="str">
        <f>feed!B373</f>
        <v>WelfareCapitalist</v>
      </c>
      <c r="C629" t="str">
        <f>feed!K373</f>
        <v>International Union</v>
      </c>
      <c r="D629">
        <f>SUMPRODUCT(MID(0&amp;feed!D373,LARGE(INDEX(ISNUMBER(--MID(feed!D373,ROW($1:$25),1))*
ROW($1:$25),0),ROW($1:$25))+1,1)*10^ROW($1:$25)/10)</f>
        <v>77</v>
      </c>
      <c r="E629">
        <f>SUMPRODUCT(MID(0&amp;feed!E373,LARGE(INDEX(ISNUMBER(--MID(feed!E373,ROW($1:$25),1))*
ROW($1:$25),0),ROW($1:$25))+1,1)*10^ROW($1:$25)/10)</f>
        <v>5</v>
      </c>
      <c r="F629" t="str">
        <f>feed!F373</f>
        <v>Second World War surplus</v>
      </c>
      <c r="G629">
        <f>SUMPRODUCT(MID(0&amp;feed!G373,LARGE(INDEX(ISNUMBER(--MID(feed!G373,ROW($1:$25),1))*
ROW($1:$25),0),ROW($1:$25))+1,1)*10^ROW($1:$25)/10)</f>
        <v>3</v>
      </c>
      <c r="H629" t="str">
        <f>feed!H373</f>
        <v>Elite</v>
      </c>
      <c r="I629">
        <f>SUMPRODUCT(MID(0&amp;feed!I373,LARGE(INDEX(ISNUMBER(--MID(feed!I373,ROW($1:$25),1))*
ROW($1:$25),0),ROW($1:$25))+1,1)*10^ROW($1:$25)/10)</f>
        <v>9</v>
      </c>
      <c r="J629">
        <f>SUMPRODUCT(MID(0&amp;feed!L373,LARGE(INDEX(ISNUMBER(--MID(feed!L373,ROW($1:$25),1))*
ROW($1:$25),0),ROW($1:$25))+1,1)*10^ROW($1:$25)/10)</f>
        <v>3249</v>
      </c>
      <c r="K629">
        <f>SUMPRODUCT(MID(0&amp;feed!T373,LARGE(INDEX(ISNUMBER(--MID(feed!T373,ROW($1:$25),1))*
ROW($1:$25),0),ROW($1:$25))+1,1)*10^ROW($1:$25)/10)</f>
        <v>0</v>
      </c>
      <c r="L629" t="str">
        <f>feed!N373</f>
        <v>Mesoamerica</v>
      </c>
      <c r="M629">
        <f>SUMPRODUCT(MID(0&amp;feed!U373,LARGE(INDEX(ISNUMBER(--MID(feed!U373,ROW($1:$25),1))*
ROW($1:$25),0),ROW($1:$25))+1,1)*10^ROW($1:$25)/10)</f>
        <v>0</v>
      </c>
      <c r="N629" t="str">
        <f>feed!O373</f>
        <v>Untapped</v>
      </c>
      <c r="O629" t="str">
        <f>feed!P373</f>
        <v>Powerful</v>
      </c>
      <c r="P629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32512</v>
      </c>
      <c r="Q629" s="5">
        <f>feed!V373</f>
        <v>0</v>
      </c>
      <c r="R629" t="str">
        <f>feed!S373</f>
        <v>http://blocgame.com/stats.php?id=60002</v>
      </c>
      <c r="S629" s="5" t="str">
        <f>feed!W373</f>
        <v>Normal</v>
      </c>
    </row>
    <row r="630" spans="1:19" x14ac:dyDescent="0.25">
      <c r="A630" t="str">
        <f>feed!A378</f>
        <v>Struckmania</v>
      </c>
      <c r="B630" t="str">
        <f>feed!B378</f>
        <v>War Criminal</v>
      </c>
      <c r="C630" t="str">
        <f>feed!K378</f>
        <v>The High Council</v>
      </c>
      <c r="D630">
        <f>SUMPRODUCT(MID(0&amp;feed!D378,LARGE(INDEX(ISNUMBER(--MID(feed!D378,ROW($1:$25),1))*
ROW($1:$25),0),ROW($1:$25))+1,1)*10^ROW($1:$25)/10)</f>
        <v>105</v>
      </c>
      <c r="E630">
        <f>SUMPRODUCT(MID(0&amp;feed!E378,LARGE(INDEX(ISNUMBER(--MID(feed!E378,ROW($1:$25),1))*
ROW($1:$25),0),ROW($1:$25))+1,1)*10^ROW($1:$25)/10)</f>
        <v>5</v>
      </c>
      <c r="F630" t="str">
        <f>feed!F378</f>
        <v>Second World War surplus</v>
      </c>
      <c r="G630">
        <f>SUMPRODUCT(MID(0&amp;feed!G378,LARGE(INDEX(ISNUMBER(--MID(feed!G378,ROW($1:$25),1))*
ROW($1:$25),0),ROW($1:$25))+1,1)*10^ROW($1:$25)/10)</f>
        <v>3</v>
      </c>
      <c r="H630" t="str">
        <f>feed!H378</f>
        <v>Elite</v>
      </c>
      <c r="I630">
        <f>SUMPRODUCT(MID(0&amp;feed!I378,LARGE(INDEX(ISNUMBER(--MID(feed!I378,ROW($1:$25),1))*
ROW($1:$25),0),ROW($1:$25))+1,1)*10^ROW($1:$25)/10)</f>
        <v>11</v>
      </c>
      <c r="J630">
        <f>SUMPRODUCT(MID(0&amp;feed!L378,LARGE(INDEX(ISNUMBER(--MID(feed!L378,ROW($1:$25),1))*
ROW($1:$25),0),ROW($1:$25))+1,1)*10^ROW($1:$25)/10)</f>
        <v>3221</v>
      </c>
      <c r="K630">
        <f>SUMPRODUCT(MID(0&amp;feed!T378,LARGE(INDEX(ISNUMBER(--MID(feed!T378,ROW($1:$25),1))*
ROW($1:$25),0),ROW($1:$25))+1,1)*10^ROW($1:$25)/10)</f>
        <v>0</v>
      </c>
      <c r="L630" t="str">
        <f>feed!N378</f>
        <v>Mesopotamia</v>
      </c>
      <c r="M630">
        <f>SUMPRODUCT(MID(0&amp;feed!U378,LARGE(INDEX(ISNUMBER(--MID(feed!U378,ROW($1:$25),1))*
ROW($1:$25),0),ROW($1:$25))+1,1)*10^ROW($1:$25)/10)</f>
        <v>0</v>
      </c>
      <c r="N630" t="str">
        <f>feed!O378</f>
        <v>Plentiful</v>
      </c>
      <c r="O630" t="str">
        <f>feed!P378</f>
        <v>Large</v>
      </c>
      <c r="P630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29648</v>
      </c>
      <c r="Q630" s="5">
        <f>feed!V378</f>
        <v>0.05</v>
      </c>
      <c r="R630" t="str">
        <f>feed!S378</f>
        <v>http://blocgame.com/stats.php?id=60019</v>
      </c>
      <c r="S630" s="5" t="str">
        <f>feed!W378</f>
        <v>Gandhi-like</v>
      </c>
    </row>
    <row r="631" spans="1:19" x14ac:dyDescent="0.25">
      <c r="A631" t="str">
        <f>feed!A376</f>
        <v>Neegus</v>
      </c>
      <c r="B631" t="str">
        <f>feed!B376</f>
        <v>Dildoge</v>
      </c>
      <c r="C631" t="str">
        <f>feed!K376</f>
        <v>Non-Aligned Movement</v>
      </c>
      <c r="D631">
        <f>SUMPRODUCT(MID(0&amp;feed!D376,LARGE(INDEX(ISNUMBER(--MID(feed!D376,ROW($1:$25),1))*
ROW($1:$25),0),ROW($1:$25))+1,1)*10^ROW($1:$25)/10)</f>
        <v>51</v>
      </c>
      <c r="E631">
        <f>SUMPRODUCT(MID(0&amp;feed!E376,LARGE(INDEX(ISNUMBER(--MID(feed!E376,ROW($1:$25),1))*
ROW($1:$25),0),ROW($1:$25))+1,1)*10^ROW($1:$25)/10)</f>
        <v>5</v>
      </c>
      <c r="F631" t="str">
        <f>feed!F376</f>
        <v>Korean War surplus</v>
      </c>
      <c r="G631">
        <f>SUMPRODUCT(MID(0&amp;feed!G376,LARGE(INDEX(ISNUMBER(--MID(feed!G376,ROW($1:$25),1))*
ROW($1:$25),0),ROW($1:$25))+1,1)*10^ROW($1:$25)/10)</f>
        <v>3</v>
      </c>
      <c r="H631" t="str">
        <f>feed!H376</f>
        <v>Elite</v>
      </c>
      <c r="I631">
        <f>SUMPRODUCT(MID(0&amp;feed!I376,LARGE(INDEX(ISNUMBER(--MID(feed!I376,ROW($1:$25),1))*
ROW($1:$25),0),ROW($1:$25))+1,1)*10^ROW($1:$25)/10)</f>
        <v>56</v>
      </c>
      <c r="J631">
        <f>SUMPRODUCT(MID(0&amp;feed!L376,LARGE(INDEX(ISNUMBER(--MID(feed!L376,ROW($1:$25),1))*
ROW($1:$25),0),ROW($1:$25))+1,1)*10^ROW($1:$25)/10)</f>
        <v>3215</v>
      </c>
      <c r="K631">
        <f>SUMPRODUCT(MID(0&amp;feed!T376,LARGE(INDEX(ISNUMBER(--MID(feed!T376,ROW($1:$25),1))*
ROW($1:$25),0),ROW($1:$25))+1,1)*10^ROW($1:$25)/10)</f>
        <v>0</v>
      </c>
      <c r="L631" t="str">
        <f>feed!N376</f>
        <v>Congo</v>
      </c>
      <c r="M631">
        <f>SUMPRODUCT(MID(0&amp;feed!U376,LARGE(INDEX(ISNUMBER(--MID(feed!U376,ROW($1:$25),1))*
ROW($1:$25),0),ROW($1:$25))+1,1)*10^ROW($1:$25)/10)</f>
        <v>0</v>
      </c>
      <c r="N631" t="str">
        <f>feed!O376</f>
        <v>Untapped</v>
      </c>
      <c r="O631" t="str">
        <f>feed!P376</f>
        <v>Mediocre</v>
      </c>
      <c r="P631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19939</v>
      </c>
      <c r="Q631" s="5">
        <f>feed!V376</f>
        <v>0</v>
      </c>
      <c r="R631" t="str">
        <f>feed!S376</f>
        <v>http://blocgame.com/stats.php?id=59491</v>
      </c>
      <c r="S631" s="5" t="str">
        <f>feed!W376</f>
        <v>Gandhi-like</v>
      </c>
    </row>
    <row r="632" spans="1:19" x14ac:dyDescent="0.25">
      <c r="A632" t="str">
        <f>feed!A387</f>
        <v>007Terminator</v>
      </c>
      <c r="B632" t="str">
        <f>feed!B387</f>
        <v>Maddex-Anderson</v>
      </c>
      <c r="C632" t="str">
        <f>feed!K387</f>
        <v>ASEANG</v>
      </c>
      <c r="D632">
        <f>SUMPRODUCT(MID(0&amp;feed!D387,LARGE(INDEX(ISNUMBER(--MID(feed!D387,ROW($1:$25),1))*
ROW($1:$25),0),ROW($1:$25))+1,1)*10^ROW($1:$25)/10)</f>
        <v>8</v>
      </c>
      <c r="E632">
        <f>SUMPRODUCT(MID(0&amp;feed!E387,LARGE(INDEX(ISNUMBER(--MID(feed!E387,ROW($1:$25),1))*
ROW($1:$25),0),ROW($1:$25))+1,1)*10^ROW($1:$25)/10)</f>
        <v>0</v>
      </c>
      <c r="F632" t="str">
        <f>feed!F387</f>
        <v>Second World War surplus</v>
      </c>
      <c r="G632">
        <f>SUMPRODUCT(MID(0&amp;feed!G387,LARGE(INDEX(ISNUMBER(--MID(feed!G387,ROW($1:$25),1))*
ROW($1:$25),0),ROW($1:$25))+1,1)*10^ROW($1:$25)/10)</f>
        <v>2</v>
      </c>
      <c r="H632" t="str">
        <f>feed!H387</f>
        <v>Elite</v>
      </c>
      <c r="I632">
        <f>SUMPRODUCT(MID(0&amp;feed!I387,LARGE(INDEX(ISNUMBER(--MID(feed!I387,ROW($1:$25),1))*
ROW($1:$25),0),ROW($1:$25))+1,1)*10^ROW($1:$25)/10)</f>
        <v>129</v>
      </c>
      <c r="J632">
        <f>SUMPRODUCT(MID(0&amp;feed!L387,LARGE(INDEX(ISNUMBER(--MID(feed!L387,ROW($1:$25),1))*
ROW($1:$25),0),ROW($1:$25))+1,1)*10^ROW($1:$25)/10)</f>
        <v>3208</v>
      </c>
      <c r="K632">
        <f>SUMPRODUCT(MID(0&amp;feed!T387,LARGE(INDEX(ISNUMBER(--MID(feed!T387,ROW($1:$25),1))*
ROW($1:$25),0),ROW($1:$25))+1,1)*10^ROW($1:$25)/10)</f>
        <v>0</v>
      </c>
      <c r="L632" t="str">
        <f>feed!N387</f>
        <v>Pacific Rim</v>
      </c>
      <c r="M632">
        <f>SUMPRODUCT(MID(0&amp;feed!U387,LARGE(INDEX(ISNUMBER(--MID(feed!U387,ROW($1:$25),1))*
ROW($1:$25),0),ROW($1:$25))+1,1)*10^ROW($1:$25)/10)</f>
        <v>0</v>
      </c>
      <c r="N632" t="str">
        <f>feed!O387</f>
        <v>Untapped</v>
      </c>
      <c r="O632" t="str">
        <f>feed!P387</f>
        <v>Meagre</v>
      </c>
      <c r="P632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11564</v>
      </c>
      <c r="Q632" s="5">
        <f>feed!V387</f>
        <v>0</v>
      </c>
      <c r="R632" t="str">
        <f>feed!S387</f>
        <v>http://blocgame.com/stats.php?id=59907</v>
      </c>
      <c r="S632" s="5" t="str">
        <f>feed!W387</f>
        <v>Good</v>
      </c>
    </row>
    <row r="633" spans="1:19" x14ac:dyDescent="0.25">
      <c r="A633" t="str">
        <f>feed!A383</f>
        <v>Novoslavija</v>
      </c>
      <c r="B633" t="str">
        <f>feed!B383</f>
        <v>Rade Latinovic</v>
      </c>
      <c r="C633" t="str">
        <f>feed!K383</f>
        <v>BAMF</v>
      </c>
      <c r="D633">
        <f>SUMPRODUCT(MID(0&amp;feed!D383,LARGE(INDEX(ISNUMBER(--MID(feed!D383,ROW($1:$25),1))*
ROW($1:$25),0),ROW($1:$25))+1,1)*10^ROW($1:$25)/10)</f>
        <v>74</v>
      </c>
      <c r="E633">
        <f>SUMPRODUCT(MID(0&amp;feed!E383,LARGE(INDEX(ISNUMBER(--MID(feed!E383,ROW($1:$25),1))*
ROW($1:$25),0),ROW($1:$25))+1,1)*10^ROW($1:$25)/10)</f>
        <v>5</v>
      </c>
      <c r="F633" t="str">
        <f>feed!F383</f>
        <v>Second World War surplus</v>
      </c>
      <c r="G633">
        <f>SUMPRODUCT(MID(0&amp;feed!G383,LARGE(INDEX(ISNUMBER(--MID(feed!G383,ROW($1:$25),1))*
ROW($1:$25),0),ROW($1:$25))+1,1)*10^ROW($1:$25)/10)</f>
        <v>4</v>
      </c>
      <c r="H633" t="str">
        <f>feed!H383</f>
        <v>Elite</v>
      </c>
      <c r="I633">
        <f>SUMPRODUCT(MID(0&amp;feed!I383,LARGE(INDEX(ISNUMBER(--MID(feed!I383,ROW($1:$25),1))*
ROW($1:$25),0),ROW($1:$25))+1,1)*10^ROW($1:$25)/10)</f>
        <v>0</v>
      </c>
      <c r="J633">
        <f>SUMPRODUCT(MID(0&amp;feed!L383,LARGE(INDEX(ISNUMBER(--MID(feed!L383,ROW($1:$25),1))*
ROW($1:$25),0),ROW($1:$25))+1,1)*10^ROW($1:$25)/10)</f>
        <v>3185</v>
      </c>
      <c r="K633">
        <f>SUMPRODUCT(MID(0&amp;feed!T383,LARGE(INDEX(ISNUMBER(--MID(feed!T383,ROW($1:$25),1))*
ROW($1:$25),0),ROW($1:$25))+1,1)*10^ROW($1:$25)/10)</f>
        <v>0</v>
      </c>
      <c r="L633" t="str">
        <f>feed!N383</f>
        <v>Pacific Rim</v>
      </c>
      <c r="M633">
        <f>SUMPRODUCT(MID(0&amp;feed!U383,LARGE(INDEX(ISNUMBER(--MID(feed!U383,ROW($1:$25),1))*
ROW($1:$25),0),ROW($1:$25))+1,1)*10^ROW($1:$25)/10)</f>
        <v>1</v>
      </c>
      <c r="N633" t="str">
        <f>feed!O383</f>
        <v>Plentiful</v>
      </c>
      <c r="O633" t="str">
        <f>feed!P383</f>
        <v>Large</v>
      </c>
      <c r="P63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31906</v>
      </c>
      <c r="Q633" s="5">
        <f>feed!V383</f>
        <v>0</v>
      </c>
      <c r="R633" t="str">
        <f>feed!S383</f>
        <v>http://blocgame.com/stats.php?id=60204</v>
      </c>
      <c r="S633" s="5" t="str">
        <f>feed!W383</f>
        <v>Gandhi-like</v>
      </c>
    </row>
    <row r="634" spans="1:19" x14ac:dyDescent="0.25">
      <c r="A634" t="str">
        <f>feed!A384</f>
        <v>Holy Mountain</v>
      </c>
      <c r="B634" t="str">
        <f>feed!B384</f>
        <v>Archbishop de Lusignan</v>
      </c>
      <c r="C634" t="str">
        <f>feed!K384</f>
        <v>democracy</v>
      </c>
      <c r="D634">
        <f>SUMPRODUCT(MID(0&amp;feed!D384,LARGE(INDEX(ISNUMBER(--MID(feed!D384,ROW($1:$25),1))*
ROW($1:$25),0),ROW($1:$25))+1,1)*10^ROW($1:$25)/10)</f>
        <v>46</v>
      </c>
      <c r="E634">
        <f>SUMPRODUCT(MID(0&amp;feed!E384,LARGE(INDEX(ISNUMBER(--MID(feed!E384,ROW($1:$25),1))*
ROW($1:$25),0),ROW($1:$25))+1,1)*10^ROW($1:$25)/10)</f>
        <v>0</v>
      </c>
      <c r="F634" t="str">
        <f>feed!F384</f>
        <v>Second World War surplus</v>
      </c>
      <c r="G634">
        <f>SUMPRODUCT(MID(0&amp;feed!G384,LARGE(INDEX(ISNUMBER(--MID(feed!G384,ROW($1:$25),1))*
ROW($1:$25),0),ROW($1:$25))+1,1)*10^ROW($1:$25)/10)</f>
        <v>2</v>
      </c>
      <c r="H634" t="str">
        <f>feed!H384</f>
        <v>Elite</v>
      </c>
      <c r="I634">
        <f>SUMPRODUCT(MID(0&amp;feed!I384,LARGE(INDEX(ISNUMBER(--MID(feed!I384,ROW($1:$25),1))*
ROW($1:$25),0),ROW($1:$25))+1,1)*10^ROW($1:$25)/10)</f>
        <v>9</v>
      </c>
      <c r="J634">
        <f>SUMPRODUCT(MID(0&amp;feed!L384,LARGE(INDEX(ISNUMBER(--MID(feed!L384,ROW($1:$25),1))*
ROW($1:$25),0),ROW($1:$25))+1,1)*10^ROW($1:$25)/10)</f>
        <v>3164</v>
      </c>
      <c r="K634">
        <f>SUMPRODUCT(MID(0&amp;feed!T384,LARGE(INDEX(ISNUMBER(--MID(feed!T384,ROW($1:$25),1))*
ROW($1:$25),0),ROW($1:$25))+1,1)*10^ROW($1:$25)/10)</f>
        <v>0</v>
      </c>
      <c r="L634" t="str">
        <f>feed!N384</f>
        <v>Mesopotamia</v>
      </c>
      <c r="M634">
        <f>SUMPRODUCT(MID(0&amp;feed!U384,LARGE(INDEX(ISNUMBER(--MID(feed!U384,ROW($1:$25),1))*
ROW($1:$25),0),ROW($1:$25))+1,1)*10^ROW($1:$25)/10)</f>
        <v>0</v>
      </c>
      <c r="N634" t="str">
        <f>feed!O384</f>
        <v>Near Depletion</v>
      </c>
      <c r="O634" t="str">
        <f>feed!P384</f>
        <v>Small</v>
      </c>
      <c r="P63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6966</v>
      </c>
      <c r="Q634" s="5">
        <f>feed!V384</f>
        <v>0</v>
      </c>
      <c r="R634" t="str">
        <f>feed!S384</f>
        <v>http://blocgame.com/stats.php?id=58666</v>
      </c>
      <c r="S634" s="5" t="str">
        <f>feed!W384</f>
        <v>Nice</v>
      </c>
    </row>
    <row r="635" spans="1:19" x14ac:dyDescent="0.25">
      <c r="A635" t="str">
        <f>feed!A389</f>
        <v>Cumbag</v>
      </c>
      <c r="B635" t="str">
        <f>feed!B389</f>
        <v>Ginger_Ale70-1</v>
      </c>
      <c r="C635" t="str">
        <f>feed!K389</f>
        <v>SPQR</v>
      </c>
      <c r="D635">
        <f>SUMPRODUCT(MID(0&amp;feed!D389,LARGE(INDEX(ISNUMBER(--MID(feed!D389,ROW($1:$25),1))*
ROW($1:$25),0),ROW($1:$25))+1,1)*10^ROW($1:$25)/10)</f>
        <v>37</v>
      </c>
      <c r="E635">
        <f>SUMPRODUCT(MID(0&amp;feed!E389,LARGE(INDEX(ISNUMBER(--MID(feed!E389,ROW($1:$25),1))*
ROW($1:$25),0),ROW($1:$25))+1,1)*10^ROW($1:$25)/10)</f>
        <v>1</v>
      </c>
      <c r="F635" t="str">
        <f>feed!F389</f>
        <v>Korean War surplus</v>
      </c>
      <c r="G635">
        <f>SUMPRODUCT(MID(0&amp;feed!G389,LARGE(INDEX(ISNUMBER(--MID(feed!G389,ROW($1:$25),1))*
ROW($1:$25),0),ROW($1:$25))+1,1)*10^ROW($1:$25)/10)</f>
        <v>3</v>
      </c>
      <c r="H635" t="str">
        <f>feed!H389</f>
        <v>Elite</v>
      </c>
      <c r="I635">
        <f>SUMPRODUCT(MID(0&amp;feed!I389,LARGE(INDEX(ISNUMBER(--MID(feed!I389,ROW($1:$25),1))*
ROW($1:$25),0),ROW($1:$25))+1,1)*10^ROW($1:$25)/10)</f>
        <v>4</v>
      </c>
      <c r="J635">
        <f>SUMPRODUCT(MID(0&amp;feed!L389,LARGE(INDEX(ISNUMBER(--MID(feed!L389,ROW($1:$25),1))*
ROW($1:$25),0),ROW($1:$25))+1,1)*10^ROW($1:$25)/10)</f>
        <v>3155</v>
      </c>
      <c r="K635">
        <f>SUMPRODUCT(MID(0&amp;feed!T389,LARGE(INDEX(ISNUMBER(--MID(feed!T389,ROW($1:$25),1))*
ROW($1:$25),0),ROW($1:$25))+1,1)*10^ROW($1:$25)/10)</f>
        <v>0</v>
      </c>
      <c r="L635" t="str">
        <f>feed!N389</f>
        <v>Arabia</v>
      </c>
      <c r="M635">
        <f>SUMPRODUCT(MID(0&amp;feed!U389,LARGE(INDEX(ISNUMBER(--MID(feed!U389,ROW($1:$25),1))*
ROW($1:$25),0),ROW($1:$25))+1,1)*10^ROW($1:$25)/10)</f>
        <v>0</v>
      </c>
      <c r="N635" t="str">
        <f>feed!O389</f>
        <v>Depleted</v>
      </c>
      <c r="O635" t="str">
        <f>feed!P389</f>
        <v>Large</v>
      </c>
      <c r="P635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16683</v>
      </c>
      <c r="Q635" s="5">
        <f>feed!V389</f>
        <v>0</v>
      </c>
      <c r="R635" t="str">
        <f>feed!S389</f>
        <v>http://blocgame.com/stats.php?id=59123</v>
      </c>
      <c r="S635" s="5" t="str">
        <f>feed!W389</f>
        <v>Questionable</v>
      </c>
    </row>
    <row r="636" spans="1:19" x14ac:dyDescent="0.25">
      <c r="A636" t="str">
        <f>feed!A391</f>
        <v>Marijuana</v>
      </c>
      <c r="B636" t="str">
        <f>feed!B391</f>
        <v>Weed is Good the III</v>
      </c>
      <c r="C636" t="str">
        <f>feed!K391</f>
        <v>Brotherhood of Nod</v>
      </c>
      <c r="D636">
        <f>SUMPRODUCT(MID(0&amp;feed!D391,LARGE(INDEX(ISNUMBER(--MID(feed!D391,ROW($1:$25),1))*
ROW($1:$25),0),ROW($1:$25))+1,1)*10^ROW($1:$25)/10)</f>
        <v>75</v>
      </c>
      <c r="E636">
        <f>SUMPRODUCT(MID(0&amp;feed!E391,LARGE(INDEX(ISNUMBER(--MID(feed!E391,ROW($1:$25),1))*
ROW($1:$25),0),ROW($1:$25))+1,1)*10^ROW($1:$25)/10)</f>
        <v>12</v>
      </c>
      <c r="F636" t="str">
        <f>feed!F391</f>
        <v>Korean War surplus</v>
      </c>
      <c r="G636">
        <f>SUMPRODUCT(MID(0&amp;feed!G391,LARGE(INDEX(ISNUMBER(--MID(feed!G391,ROW($1:$25),1))*
ROW($1:$25),0),ROW($1:$25))+1,1)*10^ROW($1:$25)/10)</f>
        <v>6</v>
      </c>
      <c r="H636" t="str">
        <f>feed!H391</f>
        <v>Good</v>
      </c>
      <c r="I636">
        <f>SUMPRODUCT(MID(0&amp;feed!I391,LARGE(INDEX(ISNUMBER(--MID(feed!I391,ROW($1:$25),1))*
ROW($1:$25),0),ROW($1:$25))+1,1)*10^ROW($1:$25)/10)</f>
        <v>98</v>
      </c>
      <c r="J636">
        <f>SUMPRODUCT(MID(0&amp;feed!L391,LARGE(INDEX(ISNUMBER(--MID(feed!L391,ROW($1:$25),1))*
ROW($1:$25),0),ROW($1:$25))+1,1)*10^ROW($1:$25)/10)</f>
        <v>3132</v>
      </c>
      <c r="K636">
        <f>SUMPRODUCT(MID(0&amp;feed!T391,LARGE(INDEX(ISNUMBER(--MID(feed!T391,ROW($1:$25),1))*
ROW($1:$25),0),ROW($1:$25))+1,1)*10^ROW($1:$25)/10)</f>
        <v>0</v>
      </c>
      <c r="L636" t="str">
        <f>feed!N391</f>
        <v>Caribbean</v>
      </c>
      <c r="M636">
        <f>SUMPRODUCT(MID(0&amp;feed!U391,LARGE(INDEX(ISNUMBER(--MID(feed!U391,ROW($1:$25),1))*
ROW($1:$25),0),ROW($1:$25))+1,1)*10^ROW($1:$25)/10)</f>
        <v>0</v>
      </c>
      <c r="N636" t="str">
        <f>feed!O391</f>
        <v>Untapped</v>
      </c>
      <c r="O636" t="str">
        <f>feed!P391</f>
        <v>Very Powerful</v>
      </c>
      <c r="P636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27742</v>
      </c>
      <c r="Q636" s="5">
        <f>feed!V391</f>
        <v>0</v>
      </c>
      <c r="R636" t="str">
        <f>feed!S391</f>
        <v>http://blocgame.com/stats.php?id=56663</v>
      </c>
      <c r="S636" s="5" t="str">
        <f>feed!W391</f>
        <v>Gandhi-like</v>
      </c>
    </row>
    <row r="637" spans="1:19" x14ac:dyDescent="0.25">
      <c r="A637" t="str">
        <f>feed!A390</f>
        <v>San Marcos</v>
      </c>
      <c r="B637" t="str">
        <f>feed!B390</f>
        <v>Calderon</v>
      </c>
      <c r="C637" t="str">
        <f>feed!K390</f>
        <v>The High Council</v>
      </c>
      <c r="D637">
        <f>SUMPRODUCT(MID(0&amp;feed!D390,LARGE(INDEX(ISNUMBER(--MID(feed!D390,ROW($1:$25),1))*
ROW($1:$25),0),ROW($1:$25))+1,1)*10^ROW($1:$25)/10)</f>
        <v>79</v>
      </c>
      <c r="E637">
        <f>SUMPRODUCT(MID(0&amp;feed!E390,LARGE(INDEX(ISNUMBER(--MID(feed!E390,ROW($1:$25),1))*
ROW($1:$25),0),ROW($1:$25))+1,1)*10^ROW($1:$25)/10)</f>
        <v>5</v>
      </c>
      <c r="F637" t="str">
        <f>feed!F390</f>
        <v>Korean War surplus</v>
      </c>
      <c r="G637">
        <f>SUMPRODUCT(MID(0&amp;feed!G390,LARGE(INDEX(ISNUMBER(--MID(feed!G390,ROW($1:$25),1))*
ROW($1:$25),0),ROW($1:$25))+1,1)*10^ROW($1:$25)/10)</f>
        <v>3</v>
      </c>
      <c r="H637" t="str">
        <f>feed!H390</f>
        <v>Elite</v>
      </c>
      <c r="I637">
        <f>SUMPRODUCT(MID(0&amp;feed!I390,LARGE(INDEX(ISNUMBER(--MID(feed!I390,ROW($1:$25),1))*
ROW($1:$25),0),ROW($1:$25))+1,1)*10^ROW($1:$25)/10)</f>
        <v>3</v>
      </c>
      <c r="J637">
        <f>SUMPRODUCT(MID(0&amp;feed!L390,LARGE(INDEX(ISNUMBER(--MID(feed!L390,ROW($1:$25),1))*
ROW($1:$25),0),ROW($1:$25))+1,1)*10^ROW($1:$25)/10)</f>
        <v>3119</v>
      </c>
      <c r="K637">
        <f>SUMPRODUCT(MID(0&amp;feed!T390,LARGE(INDEX(ISNUMBER(--MID(feed!T390,ROW($1:$25),1))*
ROW($1:$25),0),ROW($1:$25))+1,1)*10^ROW($1:$25)/10)</f>
        <v>0</v>
      </c>
      <c r="L637" t="str">
        <f>feed!N390</f>
        <v>Caribbean</v>
      </c>
      <c r="M637">
        <f>SUMPRODUCT(MID(0&amp;feed!U390,LARGE(INDEX(ISNUMBER(--MID(feed!U390,ROW($1:$25),1))*
ROW($1:$25),0),ROW($1:$25))+1,1)*10^ROW($1:$25)/10)</f>
        <v>0</v>
      </c>
      <c r="N637" t="str">
        <f>feed!O390</f>
        <v>Untapped</v>
      </c>
      <c r="O637" t="str">
        <f>feed!P390</f>
        <v>Mediocre</v>
      </c>
      <c r="P637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37931</v>
      </c>
      <c r="Q637" s="5">
        <f>feed!V390</f>
        <v>0</v>
      </c>
      <c r="R637" t="str">
        <f>feed!S390</f>
        <v>http://blocgame.com/stats.php?id=60158</v>
      </c>
      <c r="S637" s="5" t="str">
        <f>feed!W390</f>
        <v>Gandhi-like</v>
      </c>
    </row>
    <row r="638" spans="1:19" x14ac:dyDescent="0.25">
      <c r="A638" t="str">
        <f>feed!A394</f>
        <v>Morskoj</v>
      </c>
      <c r="B638" t="str">
        <f>feed!B394</f>
        <v>Herro Pree</v>
      </c>
      <c r="C638" t="str">
        <f>feed!K394</f>
        <v>The High Council</v>
      </c>
      <c r="D638">
        <f>SUMPRODUCT(MID(0&amp;feed!D394,LARGE(INDEX(ISNUMBER(--MID(feed!D394,ROW($1:$25),1))*
ROW($1:$25),0),ROW($1:$25))+1,1)*10^ROW($1:$25)/10)</f>
        <v>71</v>
      </c>
      <c r="E638">
        <f>SUMPRODUCT(MID(0&amp;feed!E394,LARGE(INDEX(ISNUMBER(--MID(feed!E394,ROW($1:$25),1))*
ROW($1:$25),0),ROW($1:$25))+1,1)*10^ROW($1:$25)/10)</f>
        <v>0</v>
      </c>
      <c r="F638" t="str">
        <f>feed!F394</f>
        <v>Second World War surplus</v>
      </c>
      <c r="G638">
        <f>SUMPRODUCT(MID(0&amp;feed!G394,LARGE(INDEX(ISNUMBER(--MID(feed!G394,ROW($1:$25),1))*
ROW($1:$25),0),ROW($1:$25))+1,1)*10^ROW($1:$25)/10)</f>
        <v>3</v>
      </c>
      <c r="H638" t="str">
        <f>feed!H394</f>
        <v>Elite</v>
      </c>
      <c r="I638">
        <f>SUMPRODUCT(MID(0&amp;feed!I394,LARGE(INDEX(ISNUMBER(--MID(feed!I394,ROW($1:$25),1))*
ROW($1:$25),0),ROW($1:$25))+1,1)*10^ROW($1:$25)/10)</f>
        <v>53</v>
      </c>
      <c r="J638">
        <f>SUMPRODUCT(MID(0&amp;feed!L394,LARGE(INDEX(ISNUMBER(--MID(feed!L394,ROW($1:$25),1))*
ROW($1:$25),0),ROW($1:$25))+1,1)*10^ROW($1:$25)/10)</f>
        <v>3045</v>
      </c>
      <c r="K638">
        <f>SUMPRODUCT(MID(0&amp;feed!T394,LARGE(INDEX(ISNUMBER(--MID(feed!T394,ROW($1:$25),1))*
ROW($1:$25),0),ROW($1:$25))+1,1)*10^ROW($1:$25)/10)</f>
        <v>0</v>
      </c>
      <c r="L638" t="str">
        <f>feed!N394</f>
        <v>Atlas</v>
      </c>
      <c r="M638">
        <f>SUMPRODUCT(MID(0&amp;feed!U394,LARGE(INDEX(ISNUMBER(--MID(feed!U394,ROW($1:$25),1))*
ROW($1:$25),0),ROW($1:$25))+1,1)*10^ROW($1:$25)/10)</f>
        <v>0</v>
      </c>
      <c r="N638" t="str">
        <f>feed!O394</f>
        <v>Untapped</v>
      </c>
      <c r="O638" t="str">
        <f>feed!P394</f>
        <v>Mediocre</v>
      </c>
      <c r="P638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16589</v>
      </c>
      <c r="Q638" s="5">
        <f>feed!V394</f>
        <v>0</v>
      </c>
      <c r="R638" t="str">
        <f>feed!S394</f>
        <v>http://blocgame.com/stats.php?id=49148</v>
      </c>
      <c r="S638" s="5" t="str">
        <f>feed!W394</f>
        <v>Gandhi-like</v>
      </c>
    </row>
    <row r="639" spans="1:19" x14ac:dyDescent="0.25">
      <c r="A639" t="str">
        <f>feed!A393</f>
        <v>Crapostan</v>
      </c>
      <c r="B639" t="str">
        <f>feed!B393</f>
        <v>King Guamba</v>
      </c>
      <c r="C639" t="str">
        <f>feed!K393</f>
        <v>Brotherhood of Zion</v>
      </c>
      <c r="D639">
        <f>SUMPRODUCT(MID(0&amp;feed!D393,LARGE(INDEX(ISNUMBER(--MID(feed!D393,ROW($1:$25),1))*
ROW($1:$25),0),ROW($1:$25))+1,1)*10^ROW($1:$25)/10)</f>
        <v>320</v>
      </c>
      <c r="E639">
        <f>SUMPRODUCT(MID(0&amp;feed!E393,LARGE(INDEX(ISNUMBER(--MID(feed!E393,ROW($1:$25),1))*
ROW($1:$25),0),ROW($1:$25))+1,1)*10^ROW($1:$25)/10)</f>
        <v>25</v>
      </c>
      <c r="F639" t="str">
        <f>feed!F393</f>
        <v>Persian Gulf War surplus</v>
      </c>
      <c r="G639">
        <f>SUMPRODUCT(MID(0&amp;feed!G393,LARGE(INDEX(ISNUMBER(--MID(feed!G393,ROW($1:$25),1))*
ROW($1:$25),0),ROW($1:$25))+1,1)*10^ROW($1:$25)/10)</f>
        <v>12</v>
      </c>
      <c r="H639" t="str">
        <f>feed!H393</f>
        <v>Elite</v>
      </c>
      <c r="I639">
        <f>SUMPRODUCT(MID(0&amp;feed!I393,LARGE(INDEX(ISNUMBER(--MID(feed!I393,ROW($1:$25),1))*
ROW($1:$25),0),ROW($1:$25))+1,1)*10^ROW($1:$25)/10)</f>
        <v>13</v>
      </c>
      <c r="J639">
        <f>SUMPRODUCT(MID(0&amp;feed!L393,LARGE(INDEX(ISNUMBER(--MID(feed!L393,ROW($1:$25),1))*
ROW($1:$25),0),ROW($1:$25))+1,1)*10^ROW($1:$25)/10)</f>
        <v>3043</v>
      </c>
      <c r="K639">
        <f>SUMPRODUCT(MID(0&amp;feed!T393,LARGE(INDEX(ISNUMBER(--MID(feed!T393,ROW($1:$25),1))*
ROW($1:$25),0),ROW($1:$25))+1,1)*10^ROW($1:$25)/10)</f>
        <v>0</v>
      </c>
      <c r="L639" t="str">
        <f>feed!N393</f>
        <v>Mesopotamia</v>
      </c>
      <c r="M639">
        <f>SUMPRODUCT(MID(0&amp;feed!U393,LARGE(INDEX(ISNUMBER(--MID(feed!U393,ROW($1:$25),1))*
ROW($1:$25),0),ROW($1:$25))+1,1)*10^ROW($1:$25)/10)</f>
        <v>0</v>
      </c>
      <c r="N639" t="str">
        <f>feed!O393</f>
        <v>Untapped</v>
      </c>
      <c r="O639" t="str">
        <f>feed!P393</f>
        <v>Very Powerful</v>
      </c>
      <c r="P639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60742</v>
      </c>
      <c r="Q639" s="5">
        <f>feed!V393</f>
        <v>0</v>
      </c>
      <c r="R639" t="str">
        <f>feed!S393</f>
        <v>http://blocgame.com/stats.php?id=44789</v>
      </c>
      <c r="S639" s="5" t="str">
        <f>feed!W393</f>
        <v>Gandhi-like</v>
      </c>
    </row>
    <row r="640" spans="1:19" x14ac:dyDescent="0.25">
      <c r="A640" t="str">
        <f>feed!A392</f>
        <v>New Knoxville</v>
      </c>
      <c r="B640" t="str">
        <f>feed!B392</f>
        <v>Wh1teL1ghtn1ng</v>
      </c>
      <c r="C640" t="str">
        <f>feed!K392</f>
        <v>N.A.D.O.</v>
      </c>
      <c r="D640">
        <f>SUMPRODUCT(MID(0&amp;feed!D392,LARGE(INDEX(ISNUMBER(--MID(feed!D392,ROW($1:$25),1))*
ROW($1:$25),0),ROW($1:$25))+1,1)*10^ROW($1:$25)/10)</f>
        <v>3</v>
      </c>
      <c r="E640">
        <f>SUMPRODUCT(MID(0&amp;feed!E392,LARGE(INDEX(ISNUMBER(--MID(feed!E392,ROW($1:$25),1))*
ROW($1:$25),0),ROW($1:$25))+1,1)*10^ROW($1:$25)/10)</f>
        <v>7</v>
      </c>
      <c r="F640" t="str">
        <f>feed!F392</f>
        <v>Second World War surplus</v>
      </c>
      <c r="G640">
        <f>SUMPRODUCT(MID(0&amp;feed!G392,LARGE(INDEX(ISNUMBER(--MID(feed!G392,ROW($1:$25),1))*
ROW($1:$25),0),ROW($1:$25))+1,1)*10^ROW($1:$25)/10)</f>
        <v>3</v>
      </c>
      <c r="H640" t="str">
        <f>feed!H392</f>
        <v>Undisciplined Rabble</v>
      </c>
      <c r="I640">
        <f>SUMPRODUCT(MID(0&amp;feed!I392,LARGE(INDEX(ISNUMBER(--MID(feed!I392,ROW($1:$25),1))*
ROW($1:$25),0),ROW($1:$25))+1,1)*10^ROW($1:$25)/10)</f>
        <v>201</v>
      </c>
      <c r="J640">
        <f>SUMPRODUCT(MID(0&amp;feed!L392,LARGE(INDEX(ISNUMBER(--MID(feed!L392,ROW($1:$25),1))*
ROW($1:$25),0),ROW($1:$25))+1,1)*10^ROW($1:$25)/10)</f>
        <v>2992</v>
      </c>
      <c r="K640">
        <f>SUMPRODUCT(MID(0&amp;feed!T392,LARGE(INDEX(ISNUMBER(--MID(feed!T392,ROW($1:$25),1))*
ROW($1:$25),0),ROW($1:$25))+1,1)*10^ROW($1:$25)/10)</f>
        <v>0</v>
      </c>
      <c r="L640" t="str">
        <f>feed!N392</f>
        <v>Gran Colombia</v>
      </c>
      <c r="M640">
        <f>SUMPRODUCT(MID(0&amp;feed!U392,LARGE(INDEX(ISNUMBER(--MID(feed!U392,ROW($1:$25),1))*
ROW($1:$25),0),ROW($1:$25))+1,1)*10^ROW($1:$25)/10)</f>
        <v>0</v>
      </c>
      <c r="N640" t="str">
        <f>feed!O392</f>
        <v>Untapped</v>
      </c>
      <c r="O640" t="str">
        <f>feed!P392</f>
        <v>Large</v>
      </c>
      <c r="P640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10640</v>
      </c>
      <c r="Q640" s="5">
        <f>feed!V392</f>
        <v>0</v>
      </c>
      <c r="R640" t="str">
        <f>feed!S392</f>
        <v>http://blocgame.com/stats.php?id=58860</v>
      </c>
      <c r="S640" s="5" t="str">
        <f>feed!W392</f>
        <v>Normal</v>
      </c>
    </row>
    <row r="641" spans="1:19" x14ac:dyDescent="0.25">
      <c r="A641" t="str">
        <f>feed!A395</f>
        <v>Rhodesovo</v>
      </c>
      <c r="B641" t="str">
        <f>feed!B395</f>
        <v>Jean Latrois</v>
      </c>
      <c r="C641" t="str">
        <f>feed!K395</f>
        <v>S.T.A.L.K.E.R.</v>
      </c>
      <c r="D641">
        <f>SUMPRODUCT(MID(0&amp;feed!D395,LARGE(INDEX(ISNUMBER(--MID(feed!D395,ROW($1:$25),1))*
ROW($1:$25),0),ROW($1:$25))+1,1)*10^ROW($1:$25)/10)</f>
        <v>58</v>
      </c>
      <c r="E641">
        <f>SUMPRODUCT(MID(0&amp;feed!E395,LARGE(INDEX(ISNUMBER(--MID(feed!E395,ROW($1:$25),1))*
ROW($1:$25),0),ROW($1:$25))+1,1)*10^ROW($1:$25)/10)</f>
        <v>11</v>
      </c>
      <c r="F641" t="str">
        <f>feed!F395</f>
        <v>Vietnam War surplus</v>
      </c>
      <c r="G641">
        <f>SUMPRODUCT(MID(0&amp;feed!G395,LARGE(INDEX(ISNUMBER(--MID(feed!G395,ROW($1:$25),1))*
ROW($1:$25),0),ROW($1:$25))+1,1)*10^ROW($1:$25)/10)</f>
        <v>3</v>
      </c>
      <c r="H641" t="str">
        <f>feed!H395</f>
        <v>Undisciplined Rabble</v>
      </c>
      <c r="I641">
        <f>SUMPRODUCT(MID(0&amp;feed!I395,LARGE(INDEX(ISNUMBER(--MID(feed!I395,ROW($1:$25),1))*
ROW($1:$25),0),ROW($1:$25))+1,1)*10^ROW($1:$25)/10)</f>
        <v>128</v>
      </c>
      <c r="J641">
        <f>SUMPRODUCT(MID(0&amp;feed!L395,LARGE(INDEX(ISNUMBER(--MID(feed!L395,ROW($1:$25),1))*
ROW($1:$25),0),ROW($1:$25))+1,1)*10^ROW($1:$25)/10)</f>
        <v>2938</v>
      </c>
      <c r="K641">
        <f>SUMPRODUCT(MID(0&amp;feed!T395,LARGE(INDEX(ISNUMBER(--MID(feed!T395,ROW($1:$25),1))*
ROW($1:$25),0),ROW($1:$25))+1,1)*10^ROW($1:$25)/10)</f>
        <v>0</v>
      </c>
      <c r="L641" t="str">
        <f>feed!N395</f>
        <v>Southern Africa</v>
      </c>
      <c r="M641">
        <f>SUMPRODUCT(MID(0&amp;feed!U395,LARGE(INDEX(ISNUMBER(--MID(feed!U395,ROW($1:$25),1))*
ROW($1:$25),0),ROW($1:$25))+1,1)*10^ROW($1:$25)/10)</f>
        <v>0</v>
      </c>
      <c r="N641" t="str">
        <f>feed!O395</f>
        <v>Untapped</v>
      </c>
      <c r="O641" t="str">
        <f>feed!P395</f>
        <v>Small</v>
      </c>
      <c r="P641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11971</v>
      </c>
      <c r="Q641" s="5">
        <f>feed!V395</f>
        <v>0</v>
      </c>
      <c r="R641" t="str">
        <f>feed!S395</f>
        <v>http://blocgame.com/stats.php?id=55524</v>
      </c>
      <c r="S641" s="5" t="str">
        <f>feed!W395</f>
        <v>Normal</v>
      </c>
    </row>
    <row r="642" spans="1:19" x14ac:dyDescent="0.25">
      <c r="A642" t="str">
        <f>feed!A397</f>
        <v>MightyDuckistan</v>
      </c>
      <c r="B642" t="str">
        <f>feed!B397</f>
        <v>Reginald D. Capote</v>
      </c>
      <c r="C642" t="str">
        <f>feed!K397</f>
        <v>The Golden Company</v>
      </c>
      <c r="D642">
        <f>SUMPRODUCT(MID(0&amp;feed!D397,LARGE(INDEX(ISNUMBER(--MID(feed!D397,ROW($1:$25),1))*
ROW($1:$25),0),ROW($1:$25))+1,1)*10^ROW($1:$25)/10)</f>
        <v>108</v>
      </c>
      <c r="E642">
        <f>SUMPRODUCT(MID(0&amp;feed!E397,LARGE(INDEX(ISNUMBER(--MID(feed!E397,ROW($1:$25),1))*
ROW($1:$25),0),ROW($1:$25))+1,1)*10^ROW($1:$25)/10)</f>
        <v>9</v>
      </c>
      <c r="F642" t="str">
        <f>feed!F397</f>
        <v>Vietnam War surplus</v>
      </c>
      <c r="G642">
        <f>SUMPRODUCT(MID(0&amp;feed!G397,LARGE(INDEX(ISNUMBER(--MID(feed!G397,ROW($1:$25),1))*
ROW($1:$25),0),ROW($1:$25))+1,1)*10^ROW($1:$25)/10)</f>
        <v>3</v>
      </c>
      <c r="H642" t="str">
        <f>feed!H397</f>
        <v>Elite</v>
      </c>
      <c r="I642">
        <f>SUMPRODUCT(MID(0&amp;feed!I397,LARGE(INDEX(ISNUMBER(--MID(feed!I397,ROW($1:$25),1))*
ROW($1:$25),0),ROW($1:$25))+1,1)*10^ROW($1:$25)/10)</f>
        <v>2</v>
      </c>
      <c r="J642">
        <f>SUMPRODUCT(MID(0&amp;feed!L397,LARGE(INDEX(ISNUMBER(--MID(feed!L397,ROW($1:$25),1))*
ROW($1:$25),0),ROW($1:$25))+1,1)*10^ROW($1:$25)/10)</f>
        <v>2895</v>
      </c>
      <c r="K642">
        <f>SUMPRODUCT(MID(0&amp;feed!T397,LARGE(INDEX(ISNUMBER(--MID(feed!T397,ROW($1:$25),1))*
ROW($1:$25),0),ROW($1:$25))+1,1)*10^ROW($1:$25)/10)</f>
        <v>0</v>
      </c>
      <c r="L642" t="str">
        <f>feed!N397</f>
        <v>Guinea</v>
      </c>
      <c r="M642">
        <f>SUMPRODUCT(MID(0&amp;feed!U397,LARGE(INDEX(ISNUMBER(--MID(feed!U397,ROW($1:$25),1))*
ROW($1:$25),0),ROW($1:$25))+1,1)*10^ROW($1:$25)/10)</f>
        <v>0</v>
      </c>
      <c r="N642" t="str">
        <f>feed!O397</f>
        <v>Untapped</v>
      </c>
      <c r="O642" t="str">
        <f>feed!P397</f>
        <v>Very Powerful</v>
      </c>
      <c r="P642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17432</v>
      </c>
      <c r="Q642" s="5">
        <f>feed!V397</f>
        <v>0</v>
      </c>
      <c r="R642" t="str">
        <f>feed!S397</f>
        <v>http://blocgame.com/stats.php?id=57447</v>
      </c>
      <c r="S642" s="5" t="str">
        <f>feed!W397</f>
        <v>Gandhi-like</v>
      </c>
    </row>
    <row r="643" spans="1:19" x14ac:dyDescent="0.25">
      <c r="A643" t="str">
        <f>feed!A400</f>
        <v>Planistan</v>
      </c>
      <c r="B643" t="str">
        <f>feed!B400</f>
        <v>YouDontGetToBringFriends</v>
      </c>
      <c r="C643" t="str">
        <f>feed!K400</f>
        <v>Wreckage brothers</v>
      </c>
      <c r="D643">
        <f>SUMPRODUCT(MID(0&amp;feed!D400,LARGE(INDEX(ISNUMBER(--MID(feed!D400,ROW($1:$25),1))*
ROW($1:$25),0),ROW($1:$25))+1,1)*10^ROW($1:$25)/10)</f>
        <v>211</v>
      </c>
      <c r="E643">
        <f>SUMPRODUCT(MID(0&amp;feed!E400,LARGE(INDEX(ISNUMBER(--MID(feed!E400,ROW($1:$25),1))*
ROW($1:$25),0),ROW($1:$25))+1,1)*10^ROW($1:$25)/10)</f>
        <v>17</v>
      </c>
      <c r="F643" t="str">
        <f>feed!F400</f>
        <v>Almost Modern</v>
      </c>
      <c r="G643">
        <f>SUMPRODUCT(MID(0&amp;feed!G400,LARGE(INDEX(ISNUMBER(--MID(feed!G400,ROW($1:$25),1))*
ROW($1:$25),0),ROW($1:$25))+1,1)*10^ROW($1:$25)/10)</f>
        <v>5</v>
      </c>
      <c r="H643" t="str">
        <f>feed!H400</f>
        <v>Poor</v>
      </c>
      <c r="I643">
        <f>SUMPRODUCT(MID(0&amp;feed!I400,LARGE(INDEX(ISNUMBER(--MID(feed!I400,ROW($1:$25),1))*
ROW($1:$25),0),ROW($1:$25))+1,1)*10^ROW($1:$25)/10)</f>
        <v>37</v>
      </c>
      <c r="J643">
        <f>SUMPRODUCT(MID(0&amp;feed!L400,LARGE(INDEX(ISNUMBER(--MID(feed!L400,ROW($1:$25),1))*
ROW($1:$25),0),ROW($1:$25))+1,1)*10^ROW($1:$25)/10)</f>
        <v>2840</v>
      </c>
      <c r="K643">
        <f>SUMPRODUCT(MID(0&amp;feed!T400,LARGE(INDEX(ISNUMBER(--MID(feed!T400,ROW($1:$25),1))*
ROW($1:$25),0),ROW($1:$25))+1,1)*10^ROW($1:$25)/10)</f>
        <v>0</v>
      </c>
      <c r="L643" t="str">
        <f>feed!N400</f>
        <v>East Africa</v>
      </c>
      <c r="M643">
        <f>SUMPRODUCT(MID(0&amp;feed!U400,LARGE(INDEX(ISNUMBER(--MID(feed!U400,ROW($1:$25),1))*
ROW($1:$25),0),ROW($1:$25))+1,1)*10^ROW($1:$25)/10)</f>
        <v>0</v>
      </c>
      <c r="N643" t="str">
        <f>feed!O400</f>
        <v>Untapped</v>
      </c>
      <c r="O643" t="str">
        <f>feed!P400</f>
        <v>Very Powerful</v>
      </c>
      <c r="P643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46719</v>
      </c>
      <c r="Q643" s="5">
        <f>feed!V400</f>
        <v>0</v>
      </c>
      <c r="R643" t="str">
        <f>feed!S400</f>
        <v>http://blocgame.com/stats.php?id=54874</v>
      </c>
      <c r="S643" s="5" t="str">
        <f>feed!W400</f>
        <v>Gandhi-like</v>
      </c>
    </row>
    <row r="644" spans="1:19" x14ac:dyDescent="0.25">
      <c r="A644" t="str">
        <f>feed!A401</f>
        <v>East Jakarta</v>
      </c>
      <c r="B644" t="str">
        <f>feed!B401</f>
        <v>torque</v>
      </c>
      <c r="C644" t="str">
        <f>feed!K401</f>
        <v>The High Council</v>
      </c>
      <c r="D644">
        <f>SUMPRODUCT(MID(0&amp;feed!D401,LARGE(INDEX(ISNUMBER(--MID(feed!D401,ROW($1:$25),1))*
ROW($1:$25),0),ROW($1:$25))+1,1)*10^ROW($1:$25)/10)</f>
        <v>98</v>
      </c>
      <c r="E644">
        <f>SUMPRODUCT(MID(0&amp;feed!E401,LARGE(INDEX(ISNUMBER(--MID(feed!E401,ROW($1:$25),1))*
ROW($1:$25),0),ROW($1:$25))+1,1)*10^ROW($1:$25)/10)</f>
        <v>8</v>
      </c>
      <c r="F644" t="str">
        <f>feed!F401</f>
        <v>Second World War surplus</v>
      </c>
      <c r="G644">
        <f>SUMPRODUCT(MID(0&amp;feed!G401,LARGE(INDEX(ISNUMBER(--MID(feed!G401,ROW($1:$25),1))*
ROW($1:$25),0),ROW($1:$25))+1,1)*10^ROW($1:$25)/10)</f>
        <v>3</v>
      </c>
      <c r="H644" t="str">
        <f>feed!H401</f>
        <v>Undisciplined Rabble</v>
      </c>
      <c r="I644">
        <f>SUMPRODUCT(MID(0&amp;feed!I401,LARGE(INDEX(ISNUMBER(--MID(feed!I401,ROW($1:$25),1))*
ROW($1:$25),0),ROW($1:$25))+1,1)*10^ROW($1:$25)/10)</f>
        <v>156</v>
      </c>
      <c r="J644">
        <f>SUMPRODUCT(MID(0&amp;feed!L401,LARGE(INDEX(ISNUMBER(--MID(feed!L401,ROW($1:$25),1))*
ROW($1:$25),0),ROW($1:$25))+1,1)*10^ROW($1:$25)/10)</f>
        <v>2830</v>
      </c>
      <c r="K644">
        <f>SUMPRODUCT(MID(0&amp;feed!T401,LARGE(INDEX(ISNUMBER(--MID(feed!T401,ROW($1:$25),1))*
ROW($1:$25),0),ROW($1:$25))+1,1)*10^ROW($1:$25)/10)</f>
        <v>0</v>
      </c>
      <c r="L644" t="str">
        <f>feed!N401</f>
        <v>East Indies</v>
      </c>
      <c r="M644">
        <f>SUMPRODUCT(MID(0&amp;feed!U401,LARGE(INDEX(ISNUMBER(--MID(feed!U401,ROW($1:$25),1))*
ROW($1:$25),0),ROW($1:$25))+1,1)*10^ROW($1:$25)/10)</f>
        <v>1</v>
      </c>
      <c r="N644" t="str">
        <f>feed!O401</f>
        <v>Untapped</v>
      </c>
      <c r="O644" t="str">
        <f>feed!P401</f>
        <v>Large</v>
      </c>
      <c r="P644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41474</v>
      </c>
      <c r="Q644" s="5">
        <f>feed!V401</f>
        <v>0</v>
      </c>
      <c r="R644" t="str">
        <f>feed!S401</f>
        <v>http://blocgame.com/stats.php?id=59985</v>
      </c>
      <c r="S644" s="5" t="str">
        <f>feed!W401</f>
        <v>Gandhi-like</v>
      </c>
    </row>
    <row r="645" spans="1:19" x14ac:dyDescent="0.25">
      <c r="A645" t="str">
        <f>feed!A405</f>
        <v>Weeksy</v>
      </c>
      <c r="B645" t="str">
        <f>feed!B405</f>
        <v>Andyrewwer</v>
      </c>
      <c r="C645" t="str">
        <f>feed!K405</f>
        <v>Asian Alliance</v>
      </c>
      <c r="D645">
        <f>SUMPRODUCT(MID(0&amp;feed!D405,LARGE(INDEX(ISNUMBER(--MID(feed!D405,ROW($1:$25),1))*
ROW($1:$25),0),ROW($1:$25))+1,1)*10^ROW($1:$25)/10)</f>
        <v>111</v>
      </c>
      <c r="E645">
        <f>SUMPRODUCT(MID(0&amp;feed!E405,LARGE(INDEX(ISNUMBER(--MID(feed!E405,ROW($1:$25),1))*
ROW($1:$25),0),ROW($1:$25))+1,1)*10^ROW($1:$25)/10)</f>
        <v>10</v>
      </c>
      <c r="F645" t="str">
        <f>feed!F405</f>
        <v>Korean War surplus</v>
      </c>
      <c r="G645">
        <f>SUMPRODUCT(MID(0&amp;feed!G405,LARGE(INDEX(ISNUMBER(--MID(feed!G405,ROW($1:$25),1))*
ROW($1:$25),0),ROW($1:$25))+1,1)*10^ROW($1:$25)/10)</f>
        <v>7</v>
      </c>
      <c r="H645" t="str">
        <f>feed!H405</f>
        <v>Elite</v>
      </c>
      <c r="I645">
        <f>SUMPRODUCT(MID(0&amp;feed!I405,LARGE(INDEX(ISNUMBER(--MID(feed!I405,ROW($1:$25),1))*
ROW($1:$25),0),ROW($1:$25))+1,1)*10^ROW($1:$25)/10)</f>
        <v>6</v>
      </c>
      <c r="J645">
        <f>SUMPRODUCT(MID(0&amp;feed!L405,LARGE(INDEX(ISNUMBER(--MID(feed!L405,ROW($1:$25),1))*
ROW($1:$25),0),ROW($1:$25))+1,1)*10^ROW($1:$25)/10)</f>
        <v>2809</v>
      </c>
      <c r="K645">
        <f>SUMPRODUCT(MID(0&amp;feed!T405,LARGE(INDEX(ISNUMBER(--MID(feed!T405,ROW($1:$25),1))*
ROW($1:$25),0),ROW($1:$25))+1,1)*10^ROW($1:$25)/10)</f>
        <v>0</v>
      </c>
      <c r="L645" t="str">
        <f>feed!N405</f>
        <v>China</v>
      </c>
      <c r="M645">
        <f>SUMPRODUCT(MID(0&amp;feed!U405,LARGE(INDEX(ISNUMBER(--MID(feed!U405,ROW($1:$25),1))*
ROW($1:$25),0),ROW($1:$25))+1,1)*10^ROW($1:$25)/10)</f>
        <v>0</v>
      </c>
      <c r="N645" t="str">
        <f>feed!O405</f>
        <v>Plentiful</v>
      </c>
      <c r="O645" t="str">
        <f>feed!P405</f>
        <v>Powerful</v>
      </c>
      <c r="P64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61408</v>
      </c>
      <c r="Q645" s="5">
        <f>feed!V405</f>
        <v>0</v>
      </c>
      <c r="R645" t="str">
        <f>feed!S405</f>
        <v>http://blocgame.com/stats.php?id=43381</v>
      </c>
      <c r="S645" s="5" t="str">
        <f>feed!W405</f>
        <v>Gandhi-like</v>
      </c>
    </row>
    <row r="646" spans="1:19" x14ac:dyDescent="0.25">
      <c r="A646" t="str">
        <f>feed!A402</f>
        <v>BOOGA AGA</v>
      </c>
      <c r="B646" t="str">
        <f>feed!B402</f>
        <v>BOOGA AGA</v>
      </c>
      <c r="C646">
        <f>feed!K402</f>
        <v>0</v>
      </c>
      <c r="D646">
        <f>SUMPRODUCT(MID(0&amp;feed!D402,LARGE(INDEX(ISNUMBER(--MID(feed!D402,ROW($1:$25),1))*
ROW($1:$25),0),ROW($1:$25))+1,1)*10^ROW($1:$25)/10)</f>
        <v>4</v>
      </c>
      <c r="E646">
        <f>SUMPRODUCT(MID(0&amp;feed!E402,LARGE(INDEX(ISNUMBER(--MID(feed!E402,ROW($1:$25),1))*
ROW($1:$25),0),ROW($1:$25))+1,1)*10^ROW($1:$25)/10)</f>
        <v>0</v>
      </c>
      <c r="F646" t="str">
        <f>feed!F402</f>
        <v>Second World War surplus</v>
      </c>
      <c r="G646">
        <f>SUMPRODUCT(MID(0&amp;feed!G402,LARGE(INDEX(ISNUMBER(--MID(feed!G402,ROW($1:$25),1))*
ROW($1:$25),0),ROW($1:$25))+1,1)*10^ROW($1:$25)/10)</f>
        <v>1</v>
      </c>
      <c r="H646" t="str">
        <f>feed!H402</f>
        <v>Elite</v>
      </c>
      <c r="I646">
        <f>SUMPRODUCT(MID(0&amp;feed!I402,LARGE(INDEX(ISNUMBER(--MID(feed!I402,ROW($1:$25),1))*
ROW($1:$25),0),ROW($1:$25))+1,1)*10^ROW($1:$25)/10)</f>
        <v>131</v>
      </c>
      <c r="J646">
        <f>SUMPRODUCT(MID(0&amp;feed!L402,LARGE(INDEX(ISNUMBER(--MID(feed!L402,ROW($1:$25),1))*
ROW($1:$25),0),ROW($1:$25))+1,1)*10^ROW($1:$25)/10)</f>
        <v>2808</v>
      </c>
      <c r="K646">
        <f>SUMPRODUCT(MID(0&amp;feed!T402,LARGE(INDEX(ISNUMBER(--MID(feed!T402,ROW($1:$25),1))*
ROW($1:$25),0),ROW($1:$25))+1,1)*10^ROW($1:$25)/10)</f>
        <v>0</v>
      </c>
      <c r="L646" t="str">
        <f>feed!N402</f>
        <v>Congo</v>
      </c>
      <c r="M646">
        <f>SUMPRODUCT(MID(0&amp;feed!U402,LARGE(INDEX(ISNUMBER(--MID(feed!U402,ROW($1:$25),1))*
ROW($1:$25),0),ROW($1:$25))+1,1)*10^ROW($1:$25)/10)</f>
        <v>0</v>
      </c>
      <c r="N646" t="str">
        <f>feed!O402</f>
        <v>Untapped</v>
      </c>
      <c r="O646" t="str">
        <f>feed!P402</f>
        <v>Large</v>
      </c>
      <c r="P646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8815</v>
      </c>
      <c r="Q646" s="5">
        <f>feed!V402</f>
        <v>0</v>
      </c>
      <c r="R646" t="str">
        <f>feed!S402</f>
        <v>http://blocgame.com/stats.php?id=59609</v>
      </c>
      <c r="S646" s="5" t="str">
        <f>feed!W402</f>
        <v>Questionable</v>
      </c>
    </row>
    <row r="647" spans="1:19" x14ac:dyDescent="0.25">
      <c r="A647" t="str">
        <f>feed!A403</f>
        <v>New Eastasia</v>
      </c>
      <c r="B647" t="str">
        <f>feed!B403</f>
        <v>LogieBear</v>
      </c>
      <c r="C647" t="str">
        <f>feed!K403</f>
        <v>IDA</v>
      </c>
      <c r="D647">
        <f>SUMPRODUCT(MID(0&amp;feed!D403,LARGE(INDEX(ISNUMBER(--MID(feed!D403,ROW($1:$25),1))*
ROW($1:$25),0),ROW($1:$25))+1,1)*10^ROW($1:$25)/10)</f>
        <v>7</v>
      </c>
      <c r="E647">
        <f>SUMPRODUCT(MID(0&amp;feed!E403,LARGE(INDEX(ISNUMBER(--MID(feed!E403,ROW($1:$25),1))*
ROW($1:$25),0),ROW($1:$25))+1,1)*10^ROW($1:$25)/10)</f>
        <v>11</v>
      </c>
      <c r="F647" t="str">
        <f>feed!F403</f>
        <v>Korean War surplus</v>
      </c>
      <c r="G647">
        <f>SUMPRODUCT(MID(0&amp;feed!G403,LARGE(INDEX(ISNUMBER(--MID(feed!G403,ROW($1:$25),1))*
ROW($1:$25),0),ROW($1:$25))+1,1)*10^ROW($1:$25)/10)</f>
        <v>3</v>
      </c>
      <c r="H647" t="str">
        <f>feed!H403</f>
        <v>Standard</v>
      </c>
      <c r="I647">
        <f>SUMPRODUCT(MID(0&amp;feed!I403,LARGE(INDEX(ISNUMBER(--MID(feed!I403,ROW($1:$25),1))*
ROW($1:$25),0),ROW($1:$25))+1,1)*10^ROW($1:$25)/10)</f>
        <v>158</v>
      </c>
      <c r="J647">
        <f>SUMPRODUCT(MID(0&amp;feed!L403,LARGE(INDEX(ISNUMBER(--MID(feed!L403,ROW($1:$25),1))*
ROW($1:$25),0),ROW($1:$25))+1,1)*10^ROW($1:$25)/10)</f>
        <v>2792</v>
      </c>
      <c r="K647">
        <f>SUMPRODUCT(MID(0&amp;feed!T403,LARGE(INDEX(ISNUMBER(--MID(feed!T403,ROW($1:$25),1))*
ROW($1:$25),0),ROW($1:$25))+1,1)*10^ROW($1:$25)/10)</f>
        <v>0</v>
      </c>
      <c r="L647" t="str">
        <f>feed!N403</f>
        <v>China</v>
      </c>
      <c r="M647">
        <f>SUMPRODUCT(MID(0&amp;feed!U403,LARGE(INDEX(ISNUMBER(--MID(feed!U403,ROW($1:$25),1))*
ROW($1:$25),0),ROW($1:$25))+1,1)*10^ROW($1:$25)/10)</f>
        <v>0</v>
      </c>
      <c r="N647" t="str">
        <f>feed!O403</f>
        <v>Untapped</v>
      </c>
      <c r="O647" t="str">
        <f>feed!P403</f>
        <v>Very Powerful</v>
      </c>
      <c r="P647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17498</v>
      </c>
      <c r="Q647" s="5">
        <f>feed!V403</f>
        <v>0</v>
      </c>
      <c r="R647" t="str">
        <f>feed!S403</f>
        <v>http://blocgame.com/stats.php?id=57041</v>
      </c>
      <c r="S647" s="5" t="str">
        <f>feed!W403</f>
        <v>Gandhi-like</v>
      </c>
    </row>
    <row r="648" spans="1:19" x14ac:dyDescent="0.25">
      <c r="A648" t="str">
        <f>feed!A411</f>
        <v>Molfrika</v>
      </c>
      <c r="B648" t="str">
        <f>feed!B411</f>
        <v>McMol</v>
      </c>
      <c r="C648" t="str">
        <f>feed!K411</f>
        <v>Brotherhood of Nod</v>
      </c>
      <c r="D648">
        <f>SUMPRODUCT(MID(0&amp;feed!D411,LARGE(INDEX(ISNUMBER(--MID(feed!D411,ROW($1:$25),1))*
ROW($1:$25),0),ROW($1:$25))+1,1)*10^ROW($1:$25)/10)</f>
        <v>25</v>
      </c>
      <c r="E648">
        <f>SUMPRODUCT(MID(0&amp;feed!E411,LARGE(INDEX(ISNUMBER(--MID(feed!E411,ROW($1:$25),1))*
ROW($1:$25),0),ROW($1:$25))+1,1)*10^ROW($1:$25)/10)</f>
        <v>2</v>
      </c>
      <c r="F648" t="str">
        <f>feed!F411</f>
        <v>First World War surplus</v>
      </c>
      <c r="G648">
        <f>SUMPRODUCT(MID(0&amp;feed!G411,LARGE(INDEX(ISNUMBER(--MID(feed!G411,ROW($1:$25),1))*
ROW($1:$25),0),ROW($1:$25))+1,1)*10^ROW($1:$25)/10)</f>
        <v>3</v>
      </c>
      <c r="H648" t="str">
        <f>feed!H411</f>
        <v>Elite</v>
      </c>
      <c r="I648">
        <f>SUMPRODUCT(MID(0&amp;feed!I411,LARGE(INDEX(ISNUMBER(--MID(feed!I411,ROW($1:$25),1))*
ROW($1:$25),0),ROW($1:$25))+1,1)*10^ROW($1:$25)/10)</f>
        <v>1</v>
      </c>
      <c r="J648">
        <f>SUMPRODUCT(MID(0&amp;feed!L411,LARGE(INDEX(ISNUMBER(--MID(feed!L411,ROW($1:$25),1))*
ROW($1:$25),0),ROW($1:$25))+1,1)*10^ROW($1:$25)/10)</f>
        <v>2778</v>
      </c>
      <c r="K648">
        <f>SUMPRODUCT(MID(0&amp;feed!T411,LARGE(INDEX(ISNUMBER(--MID(feed!T411,ROW($1:$25),1))*
ROW($1:$25),0),ROW($1:$25))+1,1)*10^ROW($1:$25)/10)</f>
        <v>0</v>
      </c>
      <c r="L648" t="str">
        <f>feed!N411</f>
        <v>Amazonia</v>
      </c>
      <c r="M648">
        <f>SUMPRODUCT(MID(0&amp;feed!U411,LARGE(INDEX(ISNUMBER(--MID(feed!U411,ROW($1:$25),1))*
ROW($1:$25),0),ROW($1:$25))+1,1)*10^ROW($1:$25)/10)</f>
        <v>0</v>
      </c>
      <c r="N648" t="str">
        <f>feed!O411</f>
        <v>Near Depletion</v>
      </c>
      <c r="O648" t="str">
        <f>feed!P411</f>
        <v>Somewhat Large</v>
      </c>
      <c r="P648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38836</v>
      </c>
      <c r="Q648" s="5">
        <f>feed!V411</f>
        <v>0</v>
      </c>
      <c r="R648" t="str">
        <f>feed!S411</f>
        <v>http://blocgame.com/stats.php?id=60920</v>
      </c>
      <c r="S648" s="5" t="str">
        <f>feed!W411</f>
        <v>Pariah</v>
      </c>
    </row>
    <row r="649" spans="1:19" x14ac:dyDescent="0.25">
      <c r="A649" t="str">
        <f>feed!A409</f>
        <v>Basilica</v>
      </c>
      <c r="B649" t="str">
        <f>feed!B409</f>
        <v>Queen Cynthia</v>
      </c>
      <c r="C649" t="str">
        <f>feed!K409</f>
        <v>Black Ravens Of War</v>
      </c>
      <c r="D649">
        <f>SUMPRODUCT(MID(0&amp;feed!D409,LARGE(INDEX(ISNUMBER(--MID(feed!D409,ROW($1:$25),1))*
ROW($1:$25),0),ROW($1:$25))+1,1)*10^ROW($1:$25)/10)</f>
        <v>8</v>
      </c>
      <c r="E649">
        <f>SUMPRODUCT(MID(0&amp;feed!E409,LARGE(INDEX(ISNUMBER(--MID(feed!E409,ROW($1:$25),1))*
ROW($1:$25),0),ROW($1:$25))+1,1)*10^ROW($1:$25)/10)</f>
        <v>4</v>
      </c>
      <c r="F649" t="str">
        <f>feed!F409</f>
        <v>Second World War surplus</v>
      </c>
      <c r="G649">
        <f>SUMPRODUCT(MID(0&amp;feed!G409,LARGE(INDEX(ISNUMBER(--MID(feed!G409,ROW($1:$25),1))*
ROW($1:$25),0),ROW($1:$25))+1,1)*10^ROW($1:$25)/10)</f>
        <v>3</v>
      </c>
      <c r="H649" t="str">
        <f>feed!H409</f>
        <v>Good</v>
      </c>
      <c r="I649">
        <f>SUMPRODUCT(MID(0&amp;feed!I409,LARGE(INDEX(ISNUMBER(--MID(feed!I409,ROW($1:$25),1))*
ROW($1:$25),0),ROW($1:$25))+1,1)*10^ROW($1:$25)/10)</f>
        <v>72</v>
      </c>
      <c r="J649">
        <f>SUMPRODUCT(MID(0&amp;feed!L409,LARGE(INDEX(ISNUMBER(--MID(feed!L409,ROW($1:$25),1))*
ROW($1:$25),0),ROW($1:$25))+1,1)*10^ROW($1:$25)/10)</f>
        <v>2768</v>
      </c>
      <c r="K649">
        <f>SUMPRODUCT(MID(0&amp;feed!T409,LARGE(INDEX(ISNUMBER(--MID(feed!T409,ROW($1:$25),1))*
ROW($1:$25),0),ROW($1:$25))+1,1)*10^ROW($1:$25)/10)</f>
        <v>0</v>
      </c>
      <c r="L649" t="str">
        <f>feed!N409</f>
        <v>China</v>
      </c>
      <c r="M649">
        <f>SUMPRODUCT(MID(0&amp;feed!U409,LARGE(INDEX(ISNUMBER(--MID(feed!U409,ROW($1:$25),1))*
ROW($1:$25),0),ROW($1:$25))+1,1)*10^ROW($1:$25)/10)</f>
        <v>0</v>
      </c>
      <c r="N649" t="str">
        <f>feed!O409</f>
        <v>Untapped</v>
      </c>
      <c r="O649" t="str">
        <f>feed!P409</f>
        <v>Large</v>
      </c>
      <c r="P64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9956</v>
      </c>
      <c r="Q649" s="5">
        <f>feed!V409</f>
        <v>0</v>
      </c>
      <c r="R649" t="str">
        <f>feed!S409</f>
        <v>http://blocgame.com/stats.php?id=59008</v>
      </c>
      <c r="S649" s="5" t="str">
        <f>feed!W409</f>
        <v>Gandhi-like</v>
      </c>
    </row>
    <row r="650" spans="1:19" x14ac:dyDescent="0.25">
      <c r="A650" t="str">
        <f>feed!A404</f>
        <v>So-Cal</v>
      </c>
      <c r="B650" t="str">
        <f>feed!B404</f>
        <v>Hotrod1977</v>
      </c>
      <c r="C650" t="str">
        <f>feed!K404</f>
        <v>The High Council</v>
      </c>
      <c r="D650">
        <f>SUMPRODUCT(MID(0&amp;feed!D404,LARGE(INDEX(ISNUMBER(--MID(feed!D404,ROW($1:$25),1))*
ROW($1:$25),0),ROW($1:$25))+1,1)*10^ROW($1:$25)/10)</f>
        <v>65</v>
      </c>
      <c r="E650">
        <f>SUMPRODUCT(MID(0&amp;feed!E404,LARGE(INDEX(ISNUMBER(--MID(feed!E404,ROW($1:$25),1))*
ROW($1:$25),0),ROW($1:$25))+1,1)*10^ROW($1:$25)/10)</f>
        <v>6</v>
      </c>
      <c r="F650" t="str">
        <f>feed!F404</f>
        <v>Second World War surplus</v>
      </c>
      <c r="G650">
        <f>SUMPRODUCT(MID(0&amp;feed!G404,LARGE(INDEX(ISNUMBER(--MID(feed!G404,ROW($1:$25),1))*
ROW($1:$25),0),ROW($1:$25))+1,1)*10^ROW($1:$25)/10)</f>
        <v>2</v>
      </c>
      <c r="H650" t="str">
        <f>feed!H404</f>
        <v>Poor</v>
      </c>
      <c r="I650">
        <f>SUMPRODUCT(MID(0&amp;feed!I404,LARGE(INDEX(ISNUMBER(--MID(feed!I404,ROW($1:$25),1))*
ROW($1:$25),0),ROW($1:$25))+1,1)*10^ROW($1:$25)/10)</f>
        <v>196</v>
      </c>
      <c r="J650">
        <f>SUMPRODUCT(MID(0&amp;feed!L404,LARGE(INDEX(ISNUMBER(--MID(feed!L404,ROW($1:$25),1))*
ROW($1:$25),0),ROW($1:$25))+1,1)*10^ROW($1:$25)/10)</f>
        <v>2762</v>
      </c>
      <c r="K650">
        <f>SUMPRODUCT(MID(0&amp;feed!T404,LARGE(INDEX(ISNUMBER(--MID(feed!T404,ROW($1:$25),1))*
ROW($1:$25),0),ROW($1:$25))+1,1)*10^ROW($1:$25)/10)</f>
        <v>0</v>
      </c>
      <c r="L650" t="str">
        <f>feed!N404</f>
        <v>Mesoamerica</v>
      </c>
      <c r="M650">
        <f>SUMPRODUCT(MID(0&amp;feed!U404,LARGE(INDEX(ISNUMBER(--MID(feed!U404,ROW($1:$25),1))*
ROW($1:$25),0),ROW($1:$25))+1,1)*10^ROW($1:$25)/10)</f>
        <v>0</v>
      </c>
      <c r="N650" t="str">
        <f>feed!O404</f>
        <v>Untapped</v>
      </c>
      <c r="O650" t="str">
        <f>feed!P404</f>
        <v>Large</v>
      </c>
      <c r="P650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22123</v>
      </c>
      <c r="Q650" s="5">
        <f>feed!V404</f>
        <v>0</v>
      </c>
      <c r="R650" t="str">
        <f>feed!S404</f>
        <v>http://blocgame.com/stats.php?id=59634</v>
      </c>
      <c r="S650" s="5" t="str">
        <f>feed!W404</f>
        <v>Gandhi-like</v>
      </c>
    </row>
    <row r="651" spans="1:19" x14ac:dyDescent="0.25">
      <c r="A651" t="str">
        <f>feed!A442</f>
        <v>Dijkstria</v>
      </c>
      <c r="B651" t="str">
        <f>feed!B442</f>
        <v>Wouter Dijkstra</v>
      </c>
      <c r="C651" t="str">
        <f>feed!K442</f>
        <v>Brotherhood of Nod</v>
      </c>
      <c r="D651">
        <f>SUMPRODUCT(MID(0&amp;feed!D442,LARGE(INDEX(ISNUMBER(--MID(feed!D442,ROW($1:$25),1))*
ROW($1:$25),0),ROW($1:$25))+1,1)*10^ROW($1:$25)/10)</f>
        <v>52</v>
      </c>
      <c r="E651">
        <f>SUMPRODUCT(MID(0&amp;feed!E442,LARGE(INDEX(ISNUMBER(--MID(feed!E442,ROW($1:$25),1))*
ROW($1:$25),0),ROW($1:$25))+1,1)*10^ROW($1:$25)/10)</f>
        <v>4</v>
      </c>
      <c r="F651" t="str">
        <f>feed!F442</f>
        <v>Second World War surplus</v>
      </c>
      <c r="G651">
        <f>SUMPRODUCT(MID(0&amp;feed!G442,LARGE(INDEX(ISNUMBER(--MID(feed!G442,ROW($1:$25),1))*
ROW($1:$25),0),ROW($1:$25))+1,1)*10^ROW($1:$25)/10)</f>
        <v>3</v>
      </c>
      <c r="H651" t="str">
        <f>feed!H442</f>
        <v>Elite</v>
      </c>
      <c r="I651">
        <f>SUMPRODUCT(MID(0&amp;feed!I442,LARGE(INDEX(ISNUMBER(--MID(feed!I442,ROW($1:$25),1))*
ROW($1:$25),0),ROW($1:$25))+1,1)*10^ROW($1:$25)/10)</f>
        <v>1</v>
      </c>
      <c r="J651">
        <f>SUMPRODUCT(MID(0&amp;feed!L442,LARGE(INDEX(ISNUMBER(--MID(feed!L442,ROW($1:$25),1))*
ROW($1:$25),0),ROW($1:$25))+1,1)*10^ROW($1:$25)/10)</f>
        <v>2746</v>
      </c>
      <c r="K651">
        <f>SUMPRODUCT(MID(0&amp;feed!T442,LARGE(INDEX(ISNUMBER(--MID(feed!T442,ROW($1:$25),1))*
ROW($1:$25),0),ROW($1:$25))+1,1)*10^ROW($1:$25)/10)</f>
        <v>0</v>
      </c>
      <c r="L651" t="str">
        <f>feed!N442</f>
        <v>Amazonia</v>
      </c>
      <c r="M651">
        <f>SUMPRODUCT(MID(0&amp;feed!U442,LARGE(INDEX(ISNUMBER(--MID(feed!U442,ROW($1:$25),1))*
ROW($1:$25),0),ROW($1:$25))+1,1)*10^ROW($1:$25)/10)</f>
        <v>0</v>
      </c>
      <c r="N651" t="str">
        <f>feed!O442</f>
        <v>Untapped</v>
      </c>
      <c r="O651" t="str">
        <f>feed!P442</f>
        <v>Large</v>
      </c>
      <c r="P651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32383</v>
      </c>
      <c r="Q651" s="5">
        <f>feed!V442</f>
        <v>0</v>
      </c>
      <c r="R651" t="str">
        <f>feed!S442</f>
        <v>http://blocgame.com/stats.php?id=60835</v>
      </c>
      <c r="S651" s="5" t="str">
        <f>feed!W442</f>
        <v>Gandhi-like</v>
      </c>
    </row>
    <row r="652" spans="1:19" x14ac:dyDescent="0.25">
      <c r="A652" t="str">
        <f>feed!A410</f>
        <v>Europea</v>
      </c>
      <c r="B652" t="str">
        <f>feed!B410</f>
        <v>AugustReed</v>
      </c>
      <c r="C652" t="str">
        <f>feed!K410</f>
        <v>Non-Aligned Movement</v>
      </c>
      <c r="D652">
        <f>SUMPRODUCT(MID(0&amp;feed!D410,LARGE(INDEX(ISNUMBER(--MID(feed!D410,ROW($1:$25),1))*
ROW($1:$25),0),ROW($1:$25))+1,1)*10^ROW($1:$25)/10)</f>
        <v>103</v>
      </c>
      <c r="E652">
        <f>SUMPRODUCT(MID(0&amp;feed!E410,LARGE(INDEX(ISNUMBER(--MID(feed!E410,ROW($1:$25),1))*
ROW($1:$25),0),ROW($1:$25))+1,1)*10^ROW($1:$25)/10)</f>
        <v>4</v>
      </c>
      <c r="F652" t="str">
        <f>feed!F410</f>
        <v>Second World War surplus</v>
      </c>
      <c r="G652">
        <f>SUMPRODUCT(MID(0&amp;feed!G410,LARGE(INDEX(ISNUMBER(--MID(feed!G410,ROW($1:$25),1))*
ROW($1:$25),0),ROW($1:$25))+1,1)*10^ROW($1:$25)/10)</f>
        <v>4</v>
      </c>
      <c r="H652" t="str">
        <f>feed!H410</f>
        <v>Good</v>
      </c>
      <c r="I652">
        <f>SUMPRODUCT(MID(0&amp;feed!I410,LARGE(INDEX(ISNUMBER(--MID(feed!I410,ROW($1:$25),1))*
ROW($1:$25),0),ROW($1:$25))+1,1)*10^ROW($1:$25)/10)</f>
        <v>14</v>
      </c>
      <c r="J652">
        <f>SUMPRODUCT(MID(0&amp;feed!L410,LARGE(INDEX(ISNUMBER(--MID(feed!L410,ROW($1:$25),1))*
ROW($1:$25),0),ROW($1:$25))+1,1)*10^ROW($1:$25)/10)</f>
        <v>2733</v>
      </c>
      <c r="K652">
        <f>SUMPRODUCT(MID(0&amp;feed!T410,LARGE(INDEX(ISNUMBER(--MID(feed!T410,ROW($1:$25),1))*
ROW($1:$25),0),ROW($1:$25))+1,1)*10^ROW($1:$25)/10)</f>
        <v>0</v>
      </c>
      <c r="L652" t="str">
        <f>feed!N410</f>
        <v>Arabia</v>
      </c>
      <c r="M652">
        <f>SUMPRODUCT(MID(0&amp;feed!U410,LARGE(INDEX(ISNUMBER(--MID(feed!U410,ROW($1:$25),1))*
ROW($1:$25),0),ROW($1:$25))+1,1)*10^ROW($1:$25)/10)</f>
        <v>0</v>
      </c>
      <c r="N652" t="str">
        <f>feed!O410</f>
        <v>Untapped</v>
      </c>
      <c r="O652" t="str">
        <f>feed!P410</f>
        <v>Large</v>
      </c>
      <c r="P652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20125</v>
      </c>
      <c r="Q652" s="5">
        <f>feed!V410</f>
        <v>0</v>
      </c>
      <c r="R652" t="str">
        <f>feed!S410</f>
        <v>http://blocgame.com/stats.php?id=59848</v>
      </c>
      <c r="S652" s="5" t="str">
        <f>feed!W410</f>
        <v>Gandhi-like</v>
      </c>
    </row>
    <row r="653" spans="1:19" x14ac:dyDescent="0.25">
      <c r="A653" t="str">
        <f>feed!A413</f>
        <v>Glanvillia</v>
      </c>
      <c r="B653" t="str">
        <f>feed!B413</f>
        <v>Mr. James</v>
      </c>
      <c r="C653" t="str">
        <f>feed!K413</f>
        <v>The High Council</v>
      </c>
      <c r="D653">
        <f>SUMPRODUCT(MID(0&amp;feed!D413,LARGE(INDEX(ISNUMBER(--MID(feed!D413,ROW($1:$25),1))*
ROW($1:$25),0),ROW($1:$25))+1,1)*10^ROW($1:$25)/10)</f>
        <v>9</v>
      </c>
      <c r="E653">
        <f>SUMPRODUCT(MID(0&amp;feed!E413,LARGE(INDEX(ISNUMBER(--MID(feed!E413,ROW($1:$25),1))*
ROW($1:$25),0),ROW($1:$25))+1,1)*10^ROW($1:$25)/10)</f>
        <v>1</v>
      </c>
      <c r="F653" t="str">
        <f>feed!F413</f>
        <v>First World War surplus</v>
      </c>
      <c r="G653">
        <f>SUMPRODUCT(MID(0&amp;feed!G413,LARGE(INDEX(ISNUMBER(--MID(feed!G413,ROW($1:$25),1))*
ROW($1:$25),0),ROW($1:$25))+1,1)*10^ROW($1:$25)/10)</f>
        <v>3</v>
      </c>
      <c r="H653" t="str">
        <f>feed!H413</f>
        <v>Undisciplined Rabble</v>
      </c>
      <c r="I653">
        <f>SUMPRODUCT(MID(0&amp;feed!I413,LARGE(INDEX(ISNUMBER(--MID(feed!I413,ROW($1:$25),1))*
ROW($1:$25),0),ROW($1:$25))+1,1)*10^ROW($1:$25)/10)</f>
        <v>52</v>
      </c>
      <c r="J653">
        <f>SUMPRODUCT(MID(0&amp;feed!L413,LARGE(INDEX(ISNUMBER(--MID(feed!L413,ROW($1:$25),1))*
ROW($1:$25),0),ROW($1:$25))+1,1)*10^ROW($1:$25)/10)</f>
        <v>2728</v>
      </c>
      <c r="K653">
        <f>SUMPRODUCT(MID(0&amp;feed!T413,LARGE(INDEX(ISNUMBER(--MID(feed!T413,ROW($1:$25),1))*
ROW($1:$25),0),ROW($1:$25))+1,1)*10^ROW($1:$25)/10)</f>
        <v>0</v>
      </c>
      <c r="L653" t="str">
        <f>feed!N413</f>
        <v>Caribbean</v>
      </c>
      <c r="M653">
        <f>SUMPRODUCT(MID(0&amp;feed!U413,LARGE(INDEX(ISNUMBER(--MID(feed!U413,ROW($1:$25),1))*
ROW($1:$25),0),ROW($1:$25))+1,1)*10^ROW($1:$25)/10)</f>
        <v>0</v>
      </c>
      <c r="N653" t="str">
        <f>feed!O413</f>
        <v>Untapped</v>
      </c>
      <c r="O653" t="str">
        <f>feed!P413</f>
        <v>Mediocre</v>
      </c>
      <c r="P65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10790</v>
      </c>
      <c r="Q653" s="5">
        <f>feed!V413</f>
        <v>0</v>
      </c>
      <c r="R653" t="str">
        <f>feed!S413</f>
        <v>http://blocgame.com/stats.php?id=59694</v>
      </c>
      <c r="S653" s="5" t="str">
        <f>feed!W413</f>
        <v>Gandhi-like</v>
      </c>
    </row>
    <row r="654" spans="1:19" x14ac:dyDescent="0.25">
      <c r="A654" t="str">
        <f>feed!A417</f>
        <v>Dragonsrule</v>
      </c>
      <c r="B654" t="str">
        <f>feed!B417</f>
        <v>grace144</v>
      </c>
      <c r="C654" t="str">
        <f>feed!K417</f>
        <v>Inter/pol/</v>
      </c>
      <c r="D654">
        <f>SUMPRODUCT(MID(0&amp;feed!D417,LARGE(INDEX(ISNUMBER(--MID(feed!D417,ROW($1:$25),1))*
ROW($1:$25),0),ROW($1:$25))+1,1)*10^ROW($1:$25)/10)</f>
        <v>84</v>
      </c>
      <c r="E654">
        <f>SUMPRODUCT(MID(0&amp;feed!E417,LARGE(INDEX(ISNUMBER(--MID(feed!E417,ROW($1:$25),1))*
ROW($1:$25),0),ROW($1:$25))+1,1)*10^ROW($1:$25)/10)</f>
        <v>5</v>
      </c>
      <c r="F654" t="str">
        <f>feed!F417</f>
        <v>Second World War surplus</v>
      </c>
      <c r="G654">
        <f>SUMPRODUCT(MID(0&amp;feed!G417,LARGE(INDEX(ISNUMBER(--MID(feed!G417,ROW($1:$25),1))*
ROW($1:$25),0),ROW($1:$25))+1,1)*10^ROW($1:$25)/10)</f>
        <v>3</v>
      </c>
      <c r="H654" t="str">
        <f>feed!H417</f>
        <v>Good</v>
      </c>
      <c r="I654">
        <f>SUMPRODUCT(MID(0&amp;feed!I417,LARGE(INDEX(ISNUMBER(--MID(feed!I417,ROW($1:$25),1))*
ROW($1:$25),0),ROW($1:$25))+1,1)*10^ROW($1:$25)/10)</f>
        <v>27</v>
      </c>
      <c r="J654">
        <f>SUMPRODUCT(MID(0&amp;feed!L417,LARGE(INDEX(ISNUMBER(--MID(feed!L417,ROW($1:$25),1))*
ROW($1:$25),0),ROW($1:$25))+1,1)*10^ROW($1:$25)/10)</f>
        <v>2706</v>
      </c>
      <c r="K654">
        <f>SUMPRODUCT(MID(0&amp;feed!T417,LARGE(INDEX(ISNUMBER(--MID(feed!T417,ROW($1:$25),1))*
ROW($1:$25),0),ROW($1:$25))+1,1)*10^ROW($1:$25)/10)</f>
        <v>0</v>
      </c>
      <c r="L654" t="str">
        <f>feed!N417</f>
        <v>Pacific Rim</v>
      </c>
      <c r="M654">
        <f>SUMPRODUCT(MID(0&amp;feed!U417,LARGE(INDEX(ISNUMBER(--MID(feed!U417,ROW($1:$25),1))*
ROW($1:$25),0),ROW($1:$25))+1,1)*10^ROW($1:$25)/10)</f>
        <v>0</v>
      </c>
      <c r="N654" t="str">
        <f>feed!O417</f>
        <v>Untapped</v>
      </c>
      <c r="O654" t="str">
        <f>feed!P417</f>
        <v>Mediocre</v>
      </c>
      <c r="P654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29576</v>
      </c>
      <c r="Q654" s="5">
        <f>feed!V417</f>
        <v>0</v>
      </c>
      <c r="R654" t="str">
        <f>feed!S417</f>
        <v>http://blocgame.com/stats.php?id=60142</v>
      </c>
      <c r="S654" s="5" t="str">
        <f>feed!W417</f>
        <v>Gandhi-like</v>
      </c>
    </row>
    <row r="655" spans="1:19" x14ac:dyDescent="0.25">
      <c r="A655" t="str">
        <f>feed!A416</f>
        <v>Etiwan</v>
      </c>
      <c r="B655" t="str">
        <f>feed!B416</f>
        <v>Latvu</v>
      </c>
      <c r="C655" t="str">
        <f>feed!K416</f>
        <v>The High Council</v>
      </c>
      <c r="D655">
        <f>SUMPRODUCT(MID(0&amp;feed!D416,LARGE(INDEX(ISNUMBER(--MID(feed!D416,ROW($1:$25),1))*
ROW($1:$25),0),ROW($1:$25))+1,1)*10^ROW($1:$25)/10)</f>
        <v>108</v>
      </c>
      <c r="E655">
        <f>SUMPRODUCT(MID(0&amp;feed!E416,LARGE(INDEX(ISNUMBER(--MID(feed!E416,ROW($1:$25),1))*
ROW($1:$25),0),ROW($1:$25))+1,1)*10^ROW($1:$25)/10)</f>
        <v>9</v>
      </c>
      <c r="F655" t="str">
        <f>feed!F416</f>
        <v>Second World War surplus</v>
      </c>
      <c r="G655">
        <f>SUMPRODUCT(MID(0&amp;feed!G416,LARGE(INDEX(ISNUMBER(--MID(feed!G416,ROW($1:$25),1))*
ROW($1:$25),0),ROW($1:$25))+1,1)*10^ROW($1:$25)/10)</f>
        <v>4</v>
      </c>
      <c r="H655" t="str">
        <f>feed!H416</f>
        <v>Poor</v>
      </c>
      <c r="I655">
        <f>SUMPRODUCT(MID(0&amp;feed!I416,LARGE(INDEX(ISNUMBER(--MID(feed!I416,ROW($1:$25),1))*
ROW($1:$25),0),ROW($1:$25))+1,1)*10^ROW($1:$25)/10)</f>
        <v>9</v>
      </c>
      <c r="J655">
        <f>SUMPRODUCT(MID(0&amp;feed!L416,LARGE(INDEX(ISNUMBER(--MID(feed!L416,ROW($1:$25),1))*
ROW($1:$25),0),ROW($1:$25))+1,1)*10^ROW($1:$25)/10)</f>
        <v>2695</v>
      </c>
      <c r="K655">
        <f>SUMPRODUCT(MID(0&amp;feed!T416,LARGE(INDEX(ISNUMBER(--MID(feed!T416,ROW($1:$25),1))*
ROW($1:$25),0),ROW($1:$25))+1,1)*10^ROW($1:$25)/10)</f>
        <v>0</v>
      </c>
      <c r="L655" t="str">
        <f>feed!N416</f>
        <v>Amazonia</v>
      </c>
      <c r="M655">
        <f>SUMPRODUCT(MID(0&amp;feed!U416,LARGE(INDEX(ISNUMBER(--MID(feed!U416,ROW($1:$25),1))*
ROW($1:$25),0),ROW($1:$25))+1,1)*10^ROW($1:$25)/10)</f>
        <v>0</v>
      </c>
      <c r="N655" t="str">
        <f>feed!O416</f>
        <v>Untapped</v>
      </c>
      <c r="O655" t="str">
        <f>feed!P416</f>
        <v>Very Powerful</v>
      </c>
      <c r="P655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34220</v>
      </c>
      <c r="Q655" s="5">
        <f>feed!V416</f>
        <v>0</v>
      </c>
      <c r="R655" t="str">
        <f>feed!S416</f>
        <v>http://blocgame.com/stats.php?id=60056</v>
      </c>
      <c r="S655" s="5" t="str">
        <f>feed!W416</f>
        <v>Angelic</v>
      </c>
    </row>
    <row r="656" spans="1:19" x14ac:dyDescent="0.25">
      <c r="A656" t="str">
        <f>feed!A407</f>
        <v>Herpderpastan</v>
      </c>
      <c r="B656" t="str">
        <f>feed!B407</f>
        <v>Herpderpmcderp</v>
      </c>
      <c r="C656" t="str">
        <f>feed!K407</f>
        <v>BAMF</v>
      </c>
      <c r="D656">
        <f>SUMPRODUCT(MID(0&amp;feed!D407,LARGE(INDEX(ISNUMBER(--MID(feed!D407,ROW($1:$25),1))*
ROW($1:$25),0),ROW($1:$25))+1,1)*10^ROW($1:$25)/10)</f>
        <v>260</v>
      </c>
      <c r="E656">
        <f>SUMPRODUCT(MID(0&amp;feed!E407,LARGE(INDEX(ISNUMBER(--MID(feed!E407,ROW($1:$25),1))*
ROW($1:$25),0),ROW($1:$25))+1,1)*10^ROW($1:$25)/10)</f>
        <v>17</v>
      </c>
      <c r="F656" t="str">
        <f>feed!F407</f>
        <v>Persian Gulf War surplus</v>
      </c>
      <c r="G656">
        <f>SUMPRODUCT(MID(0&amp;feed!G407,LARGE(INDEX(ISNUMBER(--MID(feed!G407,ROW($1:$25),1))*
ROW($1:$25),0),ROW($1:$25))+1,1)*10^ROW($1:$25)/10)</f>
        <v>11</v>
      </c>
      <c r="H656" t="str">
        <f>feed!H407</f>
        <v>Elite</v>
      </c>
      <c r="I656">
        <f>SUMPRODUCT(MID(0&amp;feed!I407,LARGE(INDEX(ISNUMBER(--MID(feed!I407,ROW($1:$25),1))*
ROW($1:$25),0),ROW($1:$25))+1,1)*10^ROW($1:$25)/10)</f>
        <v>0</v>
      </c>
      <c r="J656">
        <f>SUMPRODUCT(MID(0&amp;feed!L407,LARGE(INDEX(ISNUMBER(--MID(feed!L407,ROW($1:$25),1))*
ROW($1:$25),0),ROW($1:$25))+1,1)*10^ROW($1:$25)/10)</f>
        <v>2668</v>
      </c>
      <c r="K656">
        <f>SUMPRODUCT(MID(0&amp;feed!T407,LARGE(INDEX(ISNUMBER(--MID(feed!T407,ROW($1:$25),1))*
ROW($1:$25),0),ROW($1:$25))+1,1)*10^ROW($1:$25)/10)</f>
        <v>0</v>
      </c>
      <c r="L656" t="str">
        <f>feed!N407</f>
        <v>Persia</v>
      </c>
      <c r="M656">
        <f>SUMPRODUCT(MID(0&amp;feed!U407,LARGE(INDEX(ISNUMBER(--MID(feed!U407,ROW($1:$25),1))*
ROW($1:$25),0),ROW($1:$25))+1,1)*10^ROW($1:$25)/10)</f>
        <v>0</v>
      </c>
      <c r="N656" t="str">
        <f>feed!O407</f>
        <v>Untapped</v>
      </c>
      <c r="O656" t="str">
        <f>feed!P407</f>
        <v>Very Powerful</v>
      </c>
      <c r="P656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54194</v>
      </c>
      <c r="Q656" s="5">
        <f>feed!V407</f>
        <v>0</v>
      </c>
      <c r="R656" t="str">
        <f>feed!S407</f>
        <v>http://blocgame.com/stats.php?id=40615</v>
      </c>
      <c r="S656" s="5" t="str">
        <f>feed!W407</f>
        <v>Gandhi-like</v>
      </c>
    </row>
    <row r="657" spans="1:19" x14ac:dyDescent="0.25">
      <c r="A657" t="str">
        <f>feed!A386</f>
        <v>Democratia</v>
      </c>
      <c r="B657" t="str">
        <f>feed!B386</f>
        <v>Captain Ahab</v>
      </c>
      <c r="C657">
        <f>feed!K386</f>
        <v>0</v>
      </c>
      <c r="D657">
        <f>SUMPRODUCT(MID(0&amp;feed!D386,LARGE(INDEX(ISNUMBER(--MID(feed!D386,ROW($1:$25),1))*
ROW($1:$25),0),ROW($1:$25))+1,1)*10^ROW($1:$25)/10)</f>
        <v>6</v>
      </c>
      <c r="E657">
        <f>SUMPRODUCT(MID(0&amp;feed!E386,LARGE(INDEX(ISNUMBER(--MID(feed!E386,ROW($1:$25),1))*
ROW($1:$25),0),ROW($1:$25))+1,1)*10^ROW($1:$25)/10)</f>
        <v>1</v>
      </c>
      <c r="F657" t="str">
        <f>feed!F386</f>
        <v>Korean War surplus</v>
      </c>
      <c r="G657">
        <f>SUMPRODUCT(MID(0&amp;feed!G386,LARGE(INDEX(ISNUMBER(--MID(feed!G386,ROW($1:$25),1))*
ROW($1:$25),0),ROW($1:$25))+1,1)*10^ROW($1:$25)/10)</f>
        <v>2</v>
      </c>
      <c r="H657" t="str">
        <f>feed!H386</f>
        <v>Standard</v>
      </c>
      <c r="I657">
        <f>SUMPRODUCT(MID(0&amp;feed!I386,LARGE(INDEX(ISNUMBER(--MID(feed!I386,ROW($1:$25),1))*
ROW($1:$25),0),ROW($1:$25))+1,1)*10^ROW($1:$25)/10)</f>
        <v>20</v>
      </c>
      <c r="J657">
        <f>SUMPRODUCT(MID(0&amp;feed!L386,LARGE(INDEX(ISNUMBER(--MID(feed!L386,ROW($1:$25),1))*
ROW($1:$25),0),ROW($1:$25))+1,1)*10^ROW($1:$25)/10)</f>
        <v>2651</v>
      </c>
      <c r="K657">
        <f>SUMPRODUCT(MID(0&amp;feed!T386,LARGE(INDEX(ISNUMBER(--MID(feed!T386,ROW($1:$25),1))*
ROW($1:$25),0),ROW($1:$25))+1,1)*10^ROW($1:$25)/10)</f>
        <v>0</v>
      </c>
      <c r="L657" t="str">
        <f>feed!N386</f>
        <v>East Africa</v>
      </c>
      <c r="M657">
        <f>SUMPRODUCT(MID(0&amp;feed!U386,LARGE(INDEX(ISNUMBER(--MID(feed!U386,ROW($1:$25),1))*
ROW($1:$25),0),ROW($1:$25))+1,1)*10^ROW($1:$25)/10)</f>
        <v>0</v>
      </c>
      <c r="N657">
        <f>feed!O386</f>
        <v>0</v>
      </c>
      <c r="O657" t="str">
        <f>feed!P386</f>
        <v>Mediocre</v>
      </c>
      <c r="P657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15093</v>
      </c>
      <c r="Q657" s="5">
        <f>feed!V386</f>
        <v>0</v>
      </c>
      <c r="R657" t="str">
        <f>feed!S386</f>
        <v>http://blocgame.com/stats.php?id=48192</v>
      </c>
      <c r="S657" s="5" t="str">
        <f>feed!W386</f>
        <v>Gandhi-like</v>
      </c>
    </row>
    <row r="658" spans="1:19" x14ac:dyDescent="0.25">
      <c r="A658" t="str">
        <f>feed!A422</f>
        <v>isil</v>
      </c>
      <c r="B658" t="str">
        <f>feed!B422</f>
        <v>imbringingarabsback</v>
      </c>
      <c r="C658" t="str">
        <f>feed!K422</f>
        <v>The High Council</v>
      </c>
      <c r="D658">
        <f>SUMPRODUCT(MID(0&amp;feed!D422,LARGE(INDEX(ISNUMBER(--MID(feed!D422,ROW($1:$25),1))*
ROW($1:$25),0),ROW($1:$25))+1,1)*10^ROW($1:$25)/10)</f>
        <v>9</v>
      </c>
      <c r="E658">
        <f>SUMPRODUCT(MID(0&amp;feed!E422,LARGE(INDEX(ISNUMBER(--MID(feed!E422,ROW($1:$25),1))*
ROW($1:$25),0),ROW($1:$25))+1,1)*10^ROW($1:$25)/10)</f>
        <v>0</v>
      </c>
      <c r="F658" t="str">
        <f>feed!F422</f>
        <v>Finest of the 19th century</v>
      </c>
      <c r="G658">
        <f>SUMPRODUCT(MID(0&amp;feed!G422,LARGE(INDEX(ISNUMBER(--MID(feed!G422,ROW($1:$25),1))*
ROW($1:$25),0),ROW($1:$25))+1,1)*10^ROW($1:$25)/10)</f>
        <v>3</v>
      </c>
      <c r="H658" t="str">
        <f>feed!H422</f>
        <v>Undisciplined Rabble</v>
      </c>
      <c r="I658">
        <f>SUMPRODUCT(MID(0&amp;feed!I422,LARGE(INDEX(ISNUMBER(--MID(feed!I422,ROW($1:$25),1))*
ROW($1:$25),0),ROW($1:$25))+1,1)*10^ROW($1:$25)/10)</f>
        <v>131</v>
      </c>
      <c r="J658">
        <f>SUMPRODUCT(MID(0&amp;feed!L422,LARGE(INDEX(ISNUMBER(--MID(feed!L422,ROW($1:$25),1))*
ROW($1:$25),0),ROW($1:$25))+1,1)*10^ROW($1:$25)/10)</f>
        <v>2636</v>
      </c>
      <c r="K658">
        <f>SUMPRODUCT(MID(0&amp;feed!T422,LARGE(INDEX(ISNUMBER(--MID(feed!T422,ROW($1:$25),1))*
ROW($1:$25),0),ROW($1:$25))+1,1)*10^ROW($1:$25)/10)</f>
        <v>0</v>
      </c>
      <c r="L658" t="str">
        <f>feed!N422</f>
        <v>Arabia</v>
      </c>
      <c r="M658">
        <f>SUMPRODUCT(MID(0&amp;feed!U422,LARGE(INDEX(ISNUMBER(--MID(feed!U422,ROW($1:$25),1))*
ROW($1:$25),0),ROW($1:$25))+1,1)*10^ROW($1:$25)/10)</f>
        <v>0</v>
      </c>
      <c r="N658" t="str">
        <f>feed!O422</f>
        <v>Untapped</v>
      </c>
      <c r="O658" t="str">
        <f>feed!P422</f>
        <v>Somewhat Large</v>
      </c>
      <c r="P658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22003</v>
      </c>
      <c r="Q658" s="5">
        <f>feed!V422</f>
        <v>0</v>
      </c>
      <c r="R658" t="str">
        <f>feed!S422</f>
        <v>http://blocgame.com/stats.php?id=58315</v>
      </c>
      <c r="S658" s="5" t="str">
        <f>feed!W422</f>
        <v>Gandhi-like</v>
      </c>
    </row>
    <row r="659" spans="1:19" x14ac:dyDescent="0.25">
      <c r="A659" t="str">
        <f>feed!A414</f>
        <v>Sloth</v>
      </c>
      <c r="B659" t="str">
        <f>feed!B414</f>
        <v>Speedwardo</v>
      </c>
      <c r="C659" t="str">
        <f>feed!K414</f>
        <v>The Last Phoenix</v>
      </c>
      <c r="D659">
        <f>SUMPRODUCT(MID(0&amp;feed!D414,LARGE(INDEX(ISNUMBER(--MID(feed!D414,ROW($1:$25),1))*
ROW($1:$25),0),ROW($1:$25))+1,1)*10^ROW($1:$25)/10)</f>
        <v>3</v>
      </c>
      <c r="E659">
        <f>SUMPRODUCT(MID(0&amp;feed!E414,LARGE(INDEX(ISNUMBER(--MID(feed!E414,ROW($1:$25),1))*
ROW($1:$25),0),ROW($1:$25))+1,1)*10^ROW($1:$25)/10)</f>
        <v>5</v>
      </c>
      <c r="F659" t="str">
        <f>feed!F414</f>
        <v>Korean War surplus</v>
      </c>
      <c r="G659">
        <f>SUMPRODUCT(MID(0&amp;feed!G414,LARGE(INDEX(ISNUMBER(--MID(feed!G414,ROW($1:$25),1))*
ROW($1:$25),0),ROW($1:$25))+1,1)*10^ROW($1:$25)/10)</f>
        <v>3</v>
      </c>
      <c r="H659" t="str">
        <f>feed!H414</f>
        <v>Poor</v>
      </c>
      <c r="I659">
        <f>SUMPRODUCT(MID(0&amp;feed!I414,LARGE(INDEX(ISNUMBER(--MID(feed!I414,ROW($1:$25),1))*
ROW($1:$25),0),ROW($1:$25))+1,1)*10^ROW($1:$25)/10)</f>
        <v>58</v>
      </c>
      <c r="J659">
        <f>SUMPRODUCT(MID(0&amp;feed!L414,LARGE(INDEX(ISNUMBER(--MID(feed!L414,ROW($1:$25),1))*
ROW($1:$25),0),ROW($1:$25))+1,1)*10^ROW($1:$25)/10)</f>
        <v>2634</v>
      </c>
      <c r="K659">
        <f>SUMPRODUCT(MID(0&amp;feed!T414,LARGE(INDEX(ISNUMBER(--MID(feed!T414,ROW($1:$25),1))*
ROW($1:$25),0),ROW($1:$25))+1,1)*10^ROW($1:$25)/10)</f>
        <v>0</v>
      </c>
      <c r="L659" t="str">
        <f>feed!N414</f>
        <v>East Africa</v>
      </c>
      <c r="M659">
        <f>SUMPRODUCT(MID(0&amp;feed!U414,LARGE(INDEX(ISNUMBER(--MID(feed!U414,ROW($1:$25),1))*
ROW($1:$25),0),ROW($1:$25))+1,1)*10^ROW($1:$25)/10)</f>
        <v>0</v>
      </c>
      <c r="N659" t="str">
        <f>feed!O414</f>
        <v>Untapped</v>
      </c>
      <c r="O659" t="str">
        <f>feed!P414</f>
        <v>Mediocre</v>
      </c>
      <c r="P659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6330</v>
      </c>
      <c r="Q659" s="5">
        <f>feed!V414</f>
        <v>0</v>
      </c>
      <c r="R659" t="str">
        <f>feed!S414</f>
        <v>http://blocgame.com/stats.php?id=56328</v>
      </c>
      <c r="S659" s="5" t="str">
        <f>feed!W414</f>
        <v>Normal</v>
      </c>
    </row>
    <row r="660" spans="1:19" x14ac:dyDescent="0.25">
      <c r="A660" t="str">
        <f>feed!A415</f>
        <v>Boletaria</v>
      </c>
      <c r="B660" t="str">
        <f>feed!B415</f>
        <v>Geralt Dayne</v>
      </c>
      <c r="C660" t="str">
        <f>feed!K415</f>
        <v>Inter/pol/</v>
      </c>
      <c r="D660">
        <f>SUMPRODUCT(MID(0&amp;feed!D415,LARGE(INDEX(ISNUMBER(--MID(feed!D415,ROW($1:$25),1))*
ROW($1:$25),0),ROW($1:$25))+1,1)*10^ROW($1:$25)/10)</f>
        <v>85</v>
      </c>
      <c r="E660">
        <f>SUMPRODUCT(MID(0&amp;feed!E415,LARGE(INDEX(ISNUMBER(--MID(feed!E415,ROW($1:$25),1))*
ROW($1:$25),0),ROW($1:$25))+1,1)*10^ROW($1:$25)/10)</f>
        <v>11</v>
      </c>
      <c r="F660" t="str">
        <f>feed!F415</f>
        <v>Vietnam War surplus</v>
      </c>
      <c r="G660">
        <f>SUMPRODUCT(MID(0&amp;feed!G415,LARGE(INDEX(ISNUMBER(--MID(feed!G415,ROW($1:$25),1))*
ROW($1:$25),0),ROW($1:$25))+1,1)*10^ROW($1:$25)/10)</f>
        <v>6</v>
      </c>
      <c r="H660" t="str">
        <f>feed!H415</f>
        <v>Poor</v>
      </c>
      <c r="I660">
        <f>SUMPRODUCT(MID(0&amp;feed!I415,LARGE(INDEX(ISNUMBER(--MID(feed!I415,ROW($1:$25),1))*
ROW($1:$25),0),ROW($1:$25))+1,1)*10^ROW($1:$25)/10)</f>
        <v>16</v>
      </c>
      <c r="J660">
        <f>SUMPRODUCT(MID(0&amp;feed!L415,LARGE(INDEX(ISNUMBER(--MID(feed!L415,ROW($1:$25),1))*
ROW($1:$25),0),ROW($1:$25))+1,1)*10^ROW($1:$25)/10)</f>
        <v>2598</v>
      </c>
      <c r="K660">
        <f>SUMPRODUCT(MID(0&amp;feed!T415,LARGE(INDEX(ISNUMBER(--MID(feed!T415,ROW($1:$25),1))*
ROW($1:$25),0),ROW($1:$25))+1,1)*10^ROW($1:$25)/10)</f>
        <v>0</v>
      </c>
      <c r="L660" t="str">
        <f>feed!N415</f>
        <v>China</v>
      </c>
      <c r="M660">
        <f>SUMPRODUCT(MID(0&amp;feed!U415,LARGE(INDEX(ISNUMBER(--MID(feed!U415,ROW($1:$25),1))*
ROW($1:$25),0),ROW($1:$25))+1,1)*10^ROW($1:$25)/10)</f>
        <v>0</v>
      </c>
      <c r="N660" t="str">
        <f>feed!O415</f>
        <v>Untapped</v>
      </c>
      <c r="O660" t="str">
        <f>feed!P415</f>
        <v>Very Powerful</v>
      </c>
      <c r="P660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31993</v>
      </c>
      <c r="Q660" s="5">
        <f>feed!V415</f>
        <v>0</v>
      </c>
      <c r="R660" t="str">
        <f>feed!S415</f>
        <v>http://blocgame.com/stats.php?id=56664</v>
      </c>
      <c r="S660" s="5" t="str">
        <f>feed!W415</f>
        <v>Gandhi-like</v>
      </c>
    </row>
    <row r="661" spans="1:19" x14ac:dyDescent="0.25">
      <c r="A661" t="str">
        <f>feed!A418</f>
        <v>NousAllons</v>
      </c>
      <c r="B661" t="str">
        <f>feed!B418</f>
        <v>SolomonSpade</v>
      </c>
      <c r="C661" t="str">
        <f>feed!K418</f>
        <v>Inter/pol/</v>
      </c>
      <c r="D661">
        <f>SUMPRODUCT(MID(0&amp;feed!D418,LARGE(INDEX(ISNUMBER(--MID(feed!D418,ROW($1:$25),1))*
ROW($1:$25),0),ROW($1:$25))+1,1)*10^ROW($1:$25)/10)</f>
        <v>102</v>
      </c>
      <c r="E661">
        <f>SUMPRODUCT(MID(0&amp;feed!E418,LARGE(INDEX(ISNUMBER(--MID(feed!E418,ROW($1:$25),1))*
ROW($1:$25),0),ROW($1:$25))+1,1)*10^ROW($1:$25)/10)</f>
        <v>5</v>
      </c>
      <c r="F661" t="str">
        <f>feed!F418</f>
        <v>Korean War surplus</v>
      </c>
      <c r="G661">
        <f>SUMPRODUCT(MID(0&amp;feed!G418,LARGE(INDEX(ISNUMBER(--MID(feed!G418,ROW($1:$25),1))*
ROW($1:$25),0),ROW($1:$25))+1,1)*10^ROW($1:$25)/10)</f>
        <v>4</v>
      </c>
      <c r="H661" t="str">
        <f>feed!H418</f>
        <v>Elite</v>
      </c>
      <c r="I661">
        <f>SUMPRODUCT(MID(0&amp;feed!I418,LARGE(INDEX(ISNUMBER(--MID(feed!I418,ROW($1:$25),1))*
ROW($1:$25),0),ROW($1:$25))+1,1)*10^ROW($1:$25)/10)</f>
        <v>3</v>
      </c>
      <c r="J661">
        <f>SUMPRODUCT(MID(0&amp;feed!L418,LARGE(INDEX(ISNUMBER(--MID(feed!L418,ROW($1:$25),1))*
ROW($1:$25),0),ROW($1:$25))+1,1)*10^ROW($1:$25)/10)</f>
        <v>2589</v>
      </c>
      <c r="K661">
        <f>SUMPRODUCT(MID(0&amp;feed!T418,LARGE(INDEX(ISNUMBER(--MID(feed!T418,ROW($1:$25),1))*
ROW($1:$25),0),ROW($1:$25))+1,1)*10^ROW($1:$25)/10)</f>
        <v>0</v>
      </c>
      <c r="L661" t="str">
        <f>feed!N418</f>
        <v>Mesopotamia</v>
      </c>
      <c r="M661">
        <f>SUMPRODUCT(MID(0&amp;feed!U418,LARGE(INDEX(ISNUMBER(--MID(feed!U418,ROW($1:$25),1))*
ROW($1:$25),0),ROW($1:$25))+1,1)*10^ROW($1:$25)/10)</f>
        <v>0</v>
      </c>
      <c r="N661" t="str">
        <f>feed!O418</f>
        <v>Untapped</v>
      </c>
      <c r="O661" t="str">
        <f>feed!P418</f>
        <v>Very Powerful</v>
      </c>
      <c r="P661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18945</v>
      </c>
      <c r="Q661" s="5">
        <f>feed!V418</f>
        <v>0</v>
      </c>
      <c r="R661" t="str">
        <f>feed!S418</f>
        <v>http://blocgame.com/stats.php?id=58836</v>
      </c>
      <c r="S661" s="5" t="str">
        <f>feed!W418</f>
        <v>Normal</v>
      </c>
    </row>
    <row r="662" spans="1:19" x14ac:dyDescent="0.25">
      <c r="A662" t="str">
        <f>feed!A419</f>
        <v>New Canaan</v>
      </c>
      <c r="B662" t="str">
        <f>feed!B419</f>
        <v>Joshua Graham</v>
      </c>
      <c r="C662" t="str">
        <f>feed!K419</f>
        <v>The High Council</v>
      </c>
      <c r="D662">
        <f>SUMPRODUCT(MID(0&amp;feed!D419,LARGE(INDEX(ISNUMBER(--MID(feed!D419,ROW($1:$25),1))*
ROW($1:$25),0),ROW($1:$25))+1,1)*10^ROW($1:$25)/10)</f>
        <v>31</v>
      </c>
      <c r="E662">
        <f>SUMPRODUCT(MID(0&amp;feed!E419,LARGE(INDEX(ISNUMBER(--MID(feed!E419,ROW($1:$25),1))*
ROW($1:$25),0),ROW($1:$25))+1,1)*10^ROW($1:$25)/10)</f>
        <v>4</v>
      </c>
      <c r="F662" t="str">
        <f>feed!F419</f>
        <v>Korean War surplus</v>
      </c>
      <c r="G662">
        <f>SUMPRODUCT(MID(0&amp;feed!G419,LARGE(INDEX(ISNUMBER(--MID(feed!G419,ROW($1:$25),1))*
ROW($1:$25),0),ROW($1:$25))+1,1)*10^ROW($1:$25)/10)</f>
        <v>3</v>
      </c>
      <c r="H662" t="str">
        <f>feed!H419</f>
        <v>Elite</v>
      </c>
      <c r="I662">
        <f>SUMPRODUCT(MID(0&amp;feed!I419,LARGE(INDEX(ISNUMBER(--MID(feed!I419,ROW($1:$25),1))*
ROW($1:$25),0),ROW($1:$25))+1,1)*10^ROW($1:$25)/10)</f>
        <v>1</v>
      </c>
      <c r="J662">
        <f>SUMPRODUCT(MID(0&amp;feed!L419,LARGE(INDEX(ISNUMBER(--MID(feed!L419,ROW($1:$25),1))*
ROW($1:$25),0),ROW($1:$25))+1,1)*10^ROW($1:$25)/10)</f>
        <v>2561</v>
      </c>
      <c r="K662">
        <f>SUMPRODUCT(MID(0&amp;feed!T419,LARGE(INDEX(ISNUMBER(--MID(feed!T419,ROW($1:$25),1))*
ROW($1:$25),0),ROW($1:$25))+1,1)*10^ROW($1:$25)/10)</f>
        <v>0</v>
      </c>
      <c r="L662" t="str">
        <f>feed!N419</f>
        <v>Mesopotamia</v>
      </c>
      <c r="M662">
        <f>SUMPRODUCT(MID(0&amp;feed!U419,LARGE(INDEX(ISNUMBER(--MID(feed!U419,ROW($1:$25),1))*
ROW($1:$25),0),ROW($1:$25))+1,1)*10^ROW($1:$25)/10)</f>
        <v>0</v>
      </c>
      <c r="N662" t="str">
        <f>feed!O419</f>
        <v>Plentiful</v>
      </c>
      <c r="O662" t="str">
        <f>feed!P419</f>
        <v>Somewhat Large</v>
      </c>
      <c r="P662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17992</v>
      </c>
      <c r="Q662" s="5">
        <f>feed!V419</f>
        <v>0</v>
      </c>
      <c r="R662" t="str">
        <f>feed!S419</f>
        <v>http://blocgame.com/stats.php?id=59416</v>
      </c>
      <c r="S662" s="5" t="str">
        <f>feed!W419</f>
        <v>Gandhi-like</v>
      </c>
    </row>
    <row r="663" spans="1:19" x14ac:dyDescent="0.25">
      <c r="A663" t="str">
        <f>feed!A421</f>
        <v>Esmair</v>
      </c>
      <c r="B663" t="str">
        <f>feed!B421</f>
        <v>muffjin</v>
      </c>
      <c r="C663" t="str">
        <f>feed!K421</f>
        <v>BAMF</v>
      </c>
      <c r="D663">
        <f>SUMPRODUCT(MID(0&amp;feed!D421,LARGE(INDEX(ISNUMBER(--MID(feed!D421,ROW($1:$25),1))*
ROW($1:$25),0),ROW($1:$25))+1,1)*10^ROW($1:$25)/10)</f>
        <v>138</v>
      </c>
      <c r="E663">
        <f>SUMPRODUCT(MID(0&amp;feed!E421,LARGE(INDEX(ISNUMBER(--MID(feed!E421,ROW($1:$25),1))*
ROW($1:$25),0),ROW($1:$25))+1,1)*10^ROW($1:$25)/10)</f>
        <v>33</v>
      </c>
      <c r="F663" t="str">
        <f>feed!F421</f>
        <v>Persian Gulf War surplus</v>
      </c>
      <c r="G663">
        <f>SUMPRODUCT(MID(0&amp;feed!G421,LARGE(INDEX(ISNUMBER(--MID(feed!G421,ROW($1:$25),1))*
ROW($1:$25),0),ROW($1:$25))+1,1)*10^ROW($1:$25)/10)</f>
        <v>4</v>
      </c>
      <c r="H663" t="str">
        <f>feed!H421</f>
        <v>Good</v>
      </c>
      <c r="I663">
        <f>SUMPRODUCT(MID(0&amp;feed!I421,LARGE(INDEX(ISNUMBER(--MID(feed!I421,ROW($1:$25),1))*
ROW($1:$25),0),ROW($1:$25))+1,1)*10^ROW($1:$25)/10)</f>
        <v>5</v>
      </c>
      <c r="J663">
        <f>SUMPRODUCT(MID(0&amp;feed!L421,LARGE(INDEX(ISNUMBER(--MID(feed!L421,ROW($1:$25),1))*
ROW($1:$25),0),ROW($1:$25))+1,1)*10^ROW($1:$25)/10)</f>
        <v>2527</v>
      </c>
      <c r="K663">
        <f>SUMPRODUCT(MID(0&amp;feed!T421,LARGE(INDEX(ISNUMBER(--MID(feed!T421,ROW($1:$25),1))*
ROW($1:$25),0),ROW($1:$25))+1,1)*10^ROW($1:$25)/10)</f>
        <v>0</v>
      </c>
      <c r="L663" t="str">
        <f>feed!N421</f>
        <v>Indochina</v>
      </c>
      <c r="M663">
        <f>SUMPRODUCT(MID(0&amp;feed!U421,LARGE(INDEX(ISNUMBER(--MID(feed!U421,ROW($1:$25),1))*
ROW($1:$25),0),ROW($1:$25))+1,1)*10^ROW($1:$25)/10)</f>
        <v>0</v>
      </c>
      <c r="N663" t="str">
        <f>feed!O421</f>
        <v>Untapped</v>
      </c>
      <c r="O663" t="str">
        <f>feed!P421</f>
        <v>Very Powerful</v>
      </c>
      <c r="P663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34026</v>
      </c>
      <c r="Q663" s="5">
        <f>feed!V421</f>
        <v>0</v>
      </c>
      <c r="R663" t="str">
        <f>feed!S421</f>
        <v>http://blocgame.com/stats.php?id=40882</v>
      </c>
      <c r="S663" s="5" t="str">
        <f>feed!W421</f>
        <v>Gandhi-like</v>
      </c>
    </row>
    <row r="664" spans="1:19" x14ac:dyDescent="0.25">
      <c r="A664" t="str">
        <f>feed!A423</f>
        <v>joshyria</v>
      </c>
      <c r="B664" t="str">
        <f>feed!B423</f>
        <v>joshuagollaher</v>
      </c>
      <c r="C664" t="str">
        <f>feed!K423</f>
        <v>BAMF</v>
      </c>
      <c r="D664">
        <f>SUMPRODUCT(MID(0&amp;feed!D423,LARGE(INDEX(ISNUMBER(--MID(feed!D423,ROW($1:$25),1))*
ROW($1:$25),0),ROW($1:$25))+1,1)*10^ROW($1:$25)/10)</f>
        <v>9</v>
      </c>
      <c r="E664">
        <f>SUMPRODUCT(MID(0&amp;feed!E423,LARGE(INDEX(ISNUMBER(--MID(feed!E423,ROW($1:$25),1))*
ROW($1:$25),0),ROW($1:$25))+1,1)*10^ROW($1:$25)/10)</f>
        <v>2</v>
      </c>
      <c r="F664" t="str">
        <f>feed!F423</f>
        <v>Second World War surplus</v>
      </c>
      <c r="G664">
        <f>SUMPRODUCT(MID(0&amp;feed!G423,LARGE(INDEX(ISNUMBER(--MID(feed!G423,ROW($1:$25),1))*
ROW($1:$25),0),ROW($1:$25))+1,1)*10^ROW($1:$25)/10)</f>
        <v>2</v>
      </c>
      <c r="H664" t="str">
        <f>feed!H423</f>
        <v>Poor</v>
      </c>
      <c r="I664">
        <f>SUMPRODUCT(MID(0&amp;feed!I423,LARGE(INDEX(ISNUMBER(--MID(feed!I423,ROW($1:$25),1))*
ROW($1:$25),0),ROW($1:$25))+1,1)*10^ROW($1:$25)/10)</f>
        <v>79</v>
      </c>
      <c r="J664">
        <f>SUMPRODUCT(MID(0&amp;feed!L423,LARGE(INDEX(ISNUMBER(--MID(feed!L423,ROW($1:$25),1))*
ROW($1:$25),0),ROW($1:$25))+1,1)*10^ROW($1:$25)/10)</f>
        <v>2520</v>
      </c>
      <c r="K664">
        <f>SUMPRODUCT(MID(0&amp;feed!T423,LARGE(INDEX(ISNUMBER(--MID(feed!T423,ROW($1:$25),1))*
ROW($1:$25),0),ROW($1:$25))+1,1)*10^ROW($1:$25)/10)</f>
        <v>0</v>
      </c>
      <c r="L664" t="str">
        <f>feed!N423</f>
        <v>Atlas</v>
      </c>
      <c r="M664">
        <f>SUMPRODUCT(MID(0&amp;feed!U423,LARGE(INDEX(ISNUMBER(--MID(feed!U423,ROW($1:$25),1))*
ROW($1:$25),0),ROW($1:$25))+1,1)*10^ROW($1:$25)/10)</f>
        <v>0</v>
      </c>
      <c r="N664" t="str">
        <f>feed!O423</f>
        <v>Untapped</v>
      </c>
      <c r="O664" t="str">
        <f>feed!P423</f>
        <v>Small</v>
      </c>
      <c r="P664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9452</v>
      </c>
      <c r="Q664" s="5">
        <f>feed!V423</f>
        <v>0</v>
      </c>
      <c r="R664" t="str">
        <f>feed!S423</f>
        <v>http://blocgame.com/stats.php?id=58162</v>
      </c>
      <c r="S664" s="5" t="str">
        <f>feed!W423</f>
        <v>Normal</v>
      </c>
    </row>
    <row r="665" spans="1:19" x14ac:dyDescent="0.25">
      <c r="A665" t="str">
        <f>feed!A430</f>
        <v>Jurestist</v>
      </c>
      <c r="B665" t="str">
        <f>feed!B430</f>
        <v>truenova</v>
      </c>
      <c r="C665" t="str">
        <f>feed!K430</f>
        <v>Non-Aligned Movement</v>
      </c>
      <c r="D665">
        <f>SUMPRODUCT(MID(0&amp;feed!D430,LARGE(INDEX(ISNUMBER(--MID(feed!D430,ROW($1:$25),1))*
ROW($1:$25),0),ROW($1:$25))+1,1)*10^ROW($1:$25)/10)</f>
        <v>36</v>
      </c>
      <c r="E665">
        <f>SUMPRODUCT(MID(0&amp;feed!E430,LARGE(INDEX(ISNUMBER(--MID(feed!E430,ROW($1:$25),1))*
ROW($1:$25),0),ROW($1:$25))+1,1)*10^ROW($1:$25)/10)</f>
        <v>0</v>
      </c>
      <c r="F665" t="str">
        <f>feed!F430</f>
        <v>Second World War surplus</v>
      </c>
      <c r="G665">
        <f>SUMPRODUCT(MID(0&amp;feed!G430,LARGE(INDEX(ISNUMBER(--MID(feed!G430,ROW($1:$25),1))*
ROW($1:$25),0),ROW($1:$25))+1,1)*10^ROW($1:$25)/10)</f>
        <v>2</v>
      </c>
      <c r="H665" t="str">
        <f>feed!H430</f>
        <v>Undisciplined Rabble</v>
      </c>
      <c r="I665">
        <f>SUMPRODUCT(MID(0&amp;feed!I430,LARGE(INDEX(ISNUMBER(--MID(feed!I430,ROW($1:$25),1))*
ROW($1:$25),0),ROW($1:$25))+1,1)*10^ROW($1:$25)/10)</f>
        <v>28</v>
      </c>
      <c r="J665">
        <f>SUMPRODUCT(MID(0&amp;feed!L430,LARGE(INDEX(ISNUMBER(--MID(feed!L430,ROW($1:$25),1))*
ROW($1:$25),0),ROW($1:$25))+1,1)*10^ROW($1:$25)/10)</f>
        <v>2519</v>
      </c>
      <c r="K665">
        <f>SUMPRODUCT(MID(0&amp;feed!T430,LARGE(INDEX(ISNUMBER(--MID(feed!T430,ROW($1:$25),1))*
ROW($1:$25),0),ROW($1:$25))+1,1)*10^ROW($1:$25)/10)</f>
        <v>0</v>
      </c>
      <c r="L665" t="str">
        <f>feed!N430</f>
        <v>East Indies</v>
      </c>
      <c r="M665">
        <f>SUMPRODUCT(MID(0&amp;feed!U430,LARGE(INDEX(ISNUMBER(--MID(feed!U430,ROW($1:$25),1))*
ROW($1:$25),0),ROW($1:$25))+1,1)*10^ROW($1:$25)/10)</f>
        <v>0</v>
      </c>
      <c r="N665">
        <f>feed!O430</f>
        <v>0</v>
      </c>
      <c r="O665" t="str">
        <f>feed!P430</f>
        <v>Mediocre</v>
      </c>
      <c r="P665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13078</v>
      </c>
      <c r="Q665" s="5">
        <f>feed!V430</f>
        <v>0</v>
      </c>
      <c r="R665" t="str">
        <f>feed!S430</f>
        <v>http://blocgame.com/stats.php?id=59705</v>
      </c>
      <c r="S665" s="5" t="str">
        <f>feed!W430</f>
        <v>Gandhi-like</v>
      </c>
    </row>
    <row r="666" spans="1:19" x14ac:dyDescent="0.25">
      <c r="A666" t="str">
        <f>feed!A427</f>
        <v>Minmatarr</v>
      </c>
      <c r="B666" t="str">
        <f>feed!B427</f>
        <v>PapaSanJianSun</v>
      </c>
      <c r="C666" t="str">
        <f>feed!K427</f>
        <v>TEST Alliance</v>
      </c>
      <c r="D666">
        <f>SUMPRODUCT(MID(0&amp;feed!D427,LARGE(INDEX(ISNUMBER(--MID(feed!D427,ROW($1:$25),1))*
ROW($1:$25),0),ROW($1:$25))+1,1)*10^ROW($1:$25)/10)</f>
        <v>4</v>
      </c>
      <c r="E666">
        <f>SUMPRODUCT(MID(0&amp;feed!E427,LARGE(INDEX(ISNUMBER(--MID(feed!E427,ROW($1:$25),1))*
ROW($1:$25),0),ROW($1:$25))+1,1)*10^ROW($1:$25)/10)</f>
        <v>1</v>
      </c>
      <c r="F666" t="str">
        <f>feed!F427</f>
        <v>Second World War surplus</v>
      </c>
      <c r="G666">
        <f>SUMPRODUCT(MID(0&amp;feed!G427,LARGE(INDEX(ISNUMBER(--MID(feed!G427,ROW($1:$25),1))*
ROW($1:$25),0),ROW($1:$25))+1,1)*10^ROW($1:$25)/10)</f>
        <v>2</v>
      </c>
      <c r="H666" t="str">
        <f>feed!H427</f>
        <v>Elite</v>
      </c>
      <c r="I666">
        <f>SUMPRODUCT(MID(0&amp;feed!I427,LARGE(INDEX(ISNUMBER(--MID(feed!I427,ROW($1:$25),1))*
ROW($1:$25),0),ROW($1:$25))+1,1)*10^ROW($1:$25)/10)</f>
        <v>74</v>
      </c>
      <c r="J666">
        <f>SUMPRODUCT(MID(0&amp;feed!L427,LARGE(INDEX(ISNUMBER(--MID(feed!L427,ROW($1:$25),1))*
ROW($1:$25),0),ROW($1:$25))+1,1)*10^ROW($1:$25)/10)</f>
        <v>2469</v>
      </c>
      <c r="K666">
        <f>SUMPRODUCT(MID(0&amp;feed!T427,LARGE(INDEX(ISNUMBER(--MID(feed!T427,ROW($1:$25),1))*
ROW($1:$25),0),ROW($1:$25))+1,1)*10^ROW($1:$25)/10)</f>
        <v>0</v>
      </c>
      <c r="L666" t="str">
        <f>feed!N427</f>
        <v>Pacific Rim</v>
      </c>
      <c r="M666">
        <f>SUMPRODUCT(MID(0&amp;feed!U427,LARGE(INDEX(ISNUMBER(--MID(feed!U427,ROW($1:$25),1))*
ROW($1:$25),0),ROW($1:$25))+1,1)*10^ROW($1:$25)/10)</f>
        <v>0</v>
      </c>
      <c r="N666" t="str">
        <f>feed!O427</f>
        <v>Untapped</v>
      </c>
      <c r="O666" t="str">
        <f>feed!P427</f>
        <v>Very Powerful</v>
      </c>
      <c r="P666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7076</v>
      </c>
      <c r="Q666" s="5">
        <f>feed!V427</f>
        <v>0</v>
      </c>
      <c r="R666" t="str">
        <f>feed!S427</f>
        <v>http://blocgame.com/stats.php?id=59483</v>
      </c>
      <c r="S666" s="5" t="str">
        <f>feed!W427</f>
        <v>Questionable</v>
      </c>
    </row>
    <row r="667" spans="1:19" x14ac:dyDescent="0.25">
      <c r="A667" t="str">
        <f>feed!A429</f>
        <v>Leoniaal</v>
      </c>
      <c r="B667" t="str">
        <f>feed!B429</f>
        <v>Depar</v>
      </c>
      <c r="C667" t="str">
        <f>feed!K429</f>
        <v>SPQR</v>
      </c>
      <c r="D667">
        <f>SUMPRODUCT(MID(0&amp;feed!D429,LARGE(INDEX(ISNUMBER(--MID(feed!D429,ROW($1:$25),1))*
ROW($1:$25),0),ROW($1:$25))+1,1)*10^ROW($1:$25)/10)</f>
        <v>29</v>
      </c>
      <c r="E667">
        <f>SUMPRODUCT(MID(0&amp;feed!E429,LARGE(INDEX(ISNUMBER(--MID(feed!E429,ROW($1:$25),1))*
ROW($1:$25),0),ROW($1:$25))+1,1)*10^ROW($1:$25)/10)</f>
        <v>5</v>
      </c>
      <c r="F667" t="str">
        <f>feed!F429</f>
        <v>First World War surplus</v>
      </c>
      <c r="G667">
        <f>SUMPRODUCT(MID(0&amp;feed!G429,LARGE(INDEX(ISNUMBER(--MID(feed!G429,ROW($1:$25),1))*
ROW($1:$25),0),ROW($1:$25))+1,1)*10^ROW($1:$25)/10)</f>
        <v>3</v>
      </c>
      <c r="H667" t="str">
        <f>feed!H429</f>
        <v>Standard</v>
      </c>
      <c r="I667">
        <f>SUMPRODUCT(MID(0&amp;feed!I429,LARGE(INDEX(ISNUMBER(--MID(feed!I429,ROW($1:$25),1))*
ROW($1:$25),0),ROW($1:$25))+1,1)*10^ROW($1:$25)/10)</f>
        <v>19</v>
      </c>
      <c r="J667">
        <f>SUMPRODUCT(MID(0&amp;feed!L429,LARGE(INDEX(ISNUMBER(--MID(feed!L429,ROW($1:$25),1))*
ROW($1:$25),0),ROW($1:$25))+1,1)*10^ROW($1:$25)/10)</f>
        <v>2438</v>
      </c>
      <c r="K667">
        <f>SUMPRODUCT(MID(0&amp;feed!T429,LARGE(INDEX(ISNUMBER(--MID(feed!T429,ROW($1:$25),1))*
ROW($1:$25),0),ROW($1:$25))+1,1)*10^ROW($1:$25)/10)</f>
        <v>0</v>
      </c>
      <c r="L667" t="str">
        <f>feed!N429</f>
        <v>Arabia</v>
      </c>
      <c r="M667">
        <f>SUMPRODUCT(MID(0&amp;feed!U429,LARGE(INDEX(ISNUMBER(--MID(feed!U429,ROW($1:$25),1))*
ROW($1:$25),0),ROW($1:$25))+1,1)*10^ROW($1:$25)/10)</f>
        <v>0</v>
      </c>
      <c r="N667" t="str">
        <f>feed!O429</f>
        <v>Untapped</v>
      </c>
      <c r="O667" t="str">
        <f>feed!P429</f>
        <v>None</v>
      </c>
      <c r="P667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12795</v>
      </c>
      <c r="Q667" s="5">
        <f>feed!V429</f>
        <v>0</v>
      </c>
      <c r="R667" t="str">
        <f>feed!S429</f>
        <v>http://blocgame.com/stats.php?id=59619</v>
      </c>
      <c r="S667" s="5" t="str">
        <f>feed!W429</f>
        <v>Normal</v>
      </c>
    </row>
    <row r="668" spans="1:19" x14ac:dyDescent="0.25">
      <c r="A668" t="str">
        <f>feed!A431</f>
        <v>Surda</v>
      </c>
      <c r="B668" t="str">
        <f>feed!B431</f>
        <v>Joel James</v>
      </c>
      <c r="C668" t="str">
        <f>feed!K431</f>
        <v>Brotherhood of Zion</v>
      </c>
      <c r="D668">
        <f>SUMPRODUCT(MID(0&amp;feed!D431,LARGE(INDEX(ISNUMBER(--MID(feed!D431,ROW($1:$25),1))*
ROW($1:$25),0),ROW($1:$25))+1,1)*10^ROW($1:$25)/10)</f>
        <v>125</v>
      </c>
      <c r="E668">
        <f>SUMPRODUCT(MID(0&amp;feed!E431,LARGE(INDEX(ISNUMBER(--MID(feed!E431,ROW($1:$25),1))*
ROW($1:$25),0),ROW($1:$25))+1,1)*10^ROW($1:$25)/10)</f>
        <v>2</v>
      </c>
      <c r="F668" t="str">
        <f>feed!F431</f>
        <v>Second World War surplus</v>
      </c>
      <c r="G668">
        <f>SUMPRODUCT(MID(0&amp;feed!G431,LARGE(INDEX(ISNUMBER(--MID(feed!G431,ROW($1:$25),1))*
ROW($1:$25),0),ROW($1:$25))+1,1)*10^ROW($1:$25)/10)</f>
        <v>4</v>
      </c>
      <c r="H668" t="str">
        <f>feed!H431</f>
        <v>Good</v>
      </c>
      <c r="I668">
        <f>SUMPRODUCT(MID(0&amp;feed!I431,LARGE(INDEX(ISNUMBER(--MID(feed!I431,ROW($1:$25),1))*
ROW($1:$25),0),ROW($1:$25))+1,1)*10^ROW($1:$25)/10)</f>
        <v>38</v>
      </c>
      <c r="J668">
        <f>SUMPRODUCT(MID(0&amp;feed!L431,LARGE(INDEX(ISNUMBER(--MID(feed!L431,ROW($1:$25),1))*
ROW($1:$25),0),ROW($1:$25))+1,1)*10^ROW($1:$25)/10)</f>
        <v>2423</v>
      </c>
      <c r="K668">
        <f>SUMPRODUCT(MID(0&amp;feed!T431,LARGE(INDEX(ISNUMBER(--MID(feed!T431,ROW($1:$25),1))*
ROW($1:$25),0),ROW($1:$25))+1,1)*10^ROW($1:$25)/10)</f>
        <v>0</v>
      </c>
      <c r="L668" t="str">
        <f>feed!N431</f>
        <v>Arabia</v>
      </c>
      <c r="M668">
        <f>SUMPRODUCT(MID(0&amp;feed!U431,LARGE(INDEX(ISNUMBER(--MID(feed!U431,ROW($1:$25),1))*
ROW($1:$25),0),ROW($1:$25))+1,1)*10^ROW($1:$25)/10)</f>
        <v>0</v>
      </c>
      <c r="N668" t="str">
        <f>feed!O431</f>
        <v>Untapped</v>
      </c>
      <c r="O668" t="str">
        <f>feed!P431</f>
        <v>Mediocre</v>
      </c>
      <c r="P668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24858</v>
      </c>
      <c r="Q668" s="5">
        <f>feed!V431</f>
        <v>0</v>
      </c>
      <c r="R668" t="str">
        <f>feed!S431</f>
        <v>http://blocgame.com/stats.php?id=60084</v>
      </c>
      <c r="S668" s="5" t="str">
        <f>feed!W431</f>
        <v>Gandhi-like</v>
      </c>
    </row>
    <row r="669" spans="1:19" x14ac:dyDescent="0.25">
      <c r="A669" t="str">
        <f>feed!A435</f>
        <v>Pasir Dengung</v>
      </c>
      <c r="B669" t="str">
        <f>feed!B435</f>
        <v>Menteri Fasola</v>
      </c>
      <c r="C669" t="str">
        <f>feed!K435</f>
        <v>ASEANG</v>
      </c>
      <c r="D669">
        <f>SUMPRODUCT(MID(0&amp;feed!D435,LARGE(INDEX(ISNUMBER(--MID(feed!D435,ROW($1:$25),1))*
ROW($1:$25),0),ROW($1:$25))+1,1)*10^ROW($1:$25)/10)</f>
        <v>86</v>
      </c>
      <c r="E669">
        <f>SUMPRODUCT(MID(0&amp;feed!E435,LARGE(INDEX(ISNUMBER(--MID(feed!E435,ROW($1:$25),1))*
ROW($1:$25),0),ROW($1:$25))+1,1)*10^ROW($1:$25)/10)</f>
        <v>1</v>
      </c>
      <c r="F669" t="str">
        <f>feed!F435</f>
        <v>Second World War surplus</v>
      </c>
      <c r="G669">
        <f>SUMPRODUCT(MID(0&amp;feed!G435,LARGE(INDEX(ISNUMBER(--MID(feed!G435,ROW($1:$25),1))*
ROW($1:$25),0),ROW($1:$25))+1,1)*10^ROW($1:$25)/10)</f>
        <v>3</v>
      </c>
      <c r="H669" t="str">
        <f>feed!H435</f>
        <v>Good</v>
      </c>
      <c r="I669">
        <f>SUMPRODUCT(MID(0&amp;feed!I435,LARGE(INDEX(ISNUMBER(--MID(feed!I435,ROW($1:$25),1))*
ROW($1:$25),0),ROW($1:$25))+1,1)*10^ROW($1:$25)/10)</f>
        <v>6</v>
      </c>
      <c r="J669">
        <f>SUMPRODUCT(MID(0&amp;feed!L435,LARGE(INDEX(ISNUMBER(--MID(feed!L435,ROW($1:$25),1))*
ROW($1:$25),0),ROW($1:$25))+1,1)*10^ROW($1:$25)/10)</f>
        <v>2389</v>
      </c>
      <c r="K669">
        <f>SUMPRODUCT(MID(0&amp;feed!T435,LARGE(INDEX(ISNUMBER(--MID(feed!T435,ROW($1:$25),1))*
ROW($1:$25),0),ROW($1:$25))+1,1)*10^ROW($1:$25)/10)</f>
        <v>0</v>
      </c>
      <c r="L669" t="str">
        <f>feed!N435</f>
        <v>East Indies</v>
      </c>
      <c r="M669">
        <f>SUMPRODUCT(MID(0&amp;feed!U435,LARGE(INDEX(ISNUMBER(--MID(feed!U435,ROW($1:$25),1))*
ROW($1:$25),0),ROW($1:$25))+1,1)*10^ROW($1:$25)/10)</f>
        <v>0</v>
      </c>
      <c r="N669" t="str">
        <f>feed!O435</f>
        <v>Untapped</v>
      </c>
      <c r="O669" t="str">
        <f>feed!P435</f>
        <v>Small</v>
      </c>
      <c r="P669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21876</v>
      </c>
      <c r="Q669" s="5">
        <f>feed!V435</f>
        <v>0</v>
      </c>
      <c r="R669" t="str">
        <f>feed!S435</f>
        <v>http://blocgame.com/stats.php?id=60712</v>
      </c>
      <c r="S669" s="5" t="str">
        <f>feed!W435</f>
        <v>Gandhi-like</v>
      </c>
    </row>
    <row r="670" spans="1:19" x14ac:dyDescent="0.25">
      <c r="A670" t="str">
        <f>feed!A439</f>
        <v>Selayang</v>
      </c>
      <c r="B670" t="str">
        <f>feed!B439</f>
        <v>mhmz89</v>
      </c>
      <c r="C670" t="str">
        <f>feed!K439</f>
        <v>ASEANG</v>
      </c>
      <c r="D670">
        <f>SUMPRODUCT(MID(0&amp;feed!D439,LARGE(INDEX(ISNUMBER(--MID(feed!D439,ROW($1:$25),1))*
ROW($1:$25),0),ROW($1:$25))+1,1)*10^ROW($1:$25)/10)</f>
        <v>54</v>
      </c>
      <c r="E670">
        <f>SUMPRODUCT(MID(0&amp;feed!E439,LARGE(INDEX(ISNUMBER(--MID(feed!E439,ROW($1:$25),1))*
ROW($1:$25),0),ROW($1:$25))+1,1)*10^ROW($1:$25)/10)</f>
        <v>3</v>
      </c>
      <c r="F670" t="str">
        <f>feed!F439</f>
        <v>Second World War surplus</v>
      </c>
      <c r="G670">
        <f>SUMPRODUCT(MID(0&amp;feed!G439,LARGE(INDEX(ISNUMBER(--MID(feed!G439,ROW($1:$25),1))*
ROW($1:$25),0),ROW($1:$25))+1,1)*10^ROW($1:$25)/10)</f>
        <v>2</v>
      </c>
      <c r="H670" t="str">
        <f>feed!H439</f>
        <v>Standard</v>
      </c>
      <c r="I670">
        <f>SUMPRODUCT(MID(0&amp;feed!I439,LARGE(INDEX(ISNUMBER(--MID(feed!I439,ROW($1:$25),1))*
ROW($1:$25),0),ROW($1:$25))+1,1)*10^ROW($1:$25)/10)</f>
        <v>23</v>
      </c>
      <c r="J670">
        <f>SUMPRODUCT(MID(0&amp;feed!L439,LARGE(INDEX(ISNUMBER(--MID(feed!L439,ROW($1:$25),1))*
ROW($1:$25),0),ROW($1:$25))+1,1)*10^ROW($1:$25)/10)</f>
        <v>2377</v>
      </c>
      <c r="K670">
        <f>SUMPRODUCT(MID(0&amp;feed!T439,LARGE(INDEX(ISNUMBER(--MID(feed!T439,ROW($1:$25),1))*
ROW($1:$25),0),ROW($1:$25))+1,1)*10^ROW($1:$25)/10)</f>
        <v>0</v>
      </c>
      <c r="L670" t="str">
        <f>feed!N439</f>
        <v>East Indies</v>
      </c>
      <c r="M670">
        <f>SUMPRODUCT(MID(0&amp;feed!U439,LARGE(INDEX(ISNUMBER(--MID(feed!U439,ROW($1:$25),1))*
ROW($1:$25),0),ROW($1:$25))+1,1)*10^ROW($1:$25)/10)</f>
        <v>0</v>
      </c>
      <c r="N670" t="str">
        <f>feed!O439</f>
        <v>Untapped</v>
      </c>
      <c r="O670" t="str">
        <f>feed!P439</f>
        <v>Large</v>
      </c>
      <c r="P670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20000</v>
      </c>
      <c r="Q670" s="5">
        <f>feed!V439</f>
        <v>0</v>
      </c>
      <c r="R670" t="str">
        <f>feed!S439</f>
        <v>http://blocgame.com/stats.php?id=60642</v>
      </c>
      <c r="S670" s="5" t="str">
        <f>feed!W439</f>
        <v>Gandhi-like</v>
      </c>
    </row>
    <row r="671" spans="1:19" x14ac:dyDescent="0.25">
      <c r="A671" t="str">
        <f>feed!A450</f>
        <v>MakanBudak</v>
      </c>
      <c r="B671" t="str">
        <f>feed!B450</f>
        <v>amirulfaizal</v>
      </c>
      <c r="C671" t="str">
        <f>feed!K450</f>
        <v>ASEANG</v>
      </c>
      <c r="D671">
        <f>SUMPRODUCT(MID(0&amp;feed!D450,LARGE(INDEX(ISNUMBER(--MID(feed!D450,ROW($1:$25),1))*
ROW($1:$25),0),ROW($1:$25))+1,1)*10^ROW($1:$25)/10)</f>
        <v>18</v>
      </c>
      <c r="E671">
        <f>SUMPRODUCT(MID(0&amp;feed!E450,LARGE(INDEX(ISNUMBER(--MID(feed!E450,ROW($1:$25),1))*
ROW($1:$25),0),ROW($1:$25))+1,1)*10^ROW($1:$25)/10)</f>
        <v>1</v>
      </c>
      <c r="F671" t="str">
        <f>feed!F450</f>
        <v>Second World War surplus</v>
      </c>
      <c r="G671">
        <f>SUMPRODUCT(MID(0&amp;feed!G450,LARGE(INDEX(ISNUMBER(--MID(feed!G450,ROW($1:$25),1))*
ROW($1:$25),0),ROW($1:$25))+1,1)*10^ROW($1:$25)/10)</f>
        <v>3</v>
      </c>
      <c r="H671" t="str">
        <f>feed!H450</f>
        <v>Elite</v>
      </c>
      <c r="I671">
        <f>SUMPRODUCT(MID(0&amp;feed!I450,LARGE(INDEX(ISNUMBER(--MID(feed!I450,ROW($1:$25),1))*
ROW($1:$25),0),ROW($1:$25))+1,1)*10^ROW($1:$25)/10)</f>
        <v>4</v>
      </c>
      <c r="J671">
        <f>SUMPRODUCT(MID(0&amp;feed!L450,LARGE(INDEX(ISNUMBER(--MID(feed!L450,ROW($1:$25),1))*
ROW($1:$25),0),ROW($1:$25))+1,1)*10^ROW($1:$25)/10)</f>
        <v>2295</v>
      </c>
      <c r="K671">
        <f>SUMPRODUCT(MID(0&amp;feed!T450,LARGE(INDEX(ISNUMBER(--MID(feed!T450,ROW($1:$25),1))*
ROW($1:$25),0),ROW($1:$25))+1,1)*10^ROW($1:$25)/10)</f>
        <v>0</v>
      </c>
      <c r="L671" t="str">
        <f>feed!N450</f>
        <v>East Indies</v>
      </c>
      <c r="M671">
        <f>SUMPRODUCT(MID(0&amp;feed!U450,LARGE(INDEX(ISNUMBER(--MID(feed!U450,ROW($1:$25),1))*
ROW($1:$25),0),ROW($1:$25))+1,1)*10^ROW($1:$25)/10)</f>
        <v>0</v>
      </c>
      <c r="N671" t="str">
        <f>feed!O450</f>
        <v>Untapped</v>
      </c>
      <c r="O671" t="str">
        <f>feed!P450</f>
        <v>Mediocre</v>
      </c>
      <c r="P671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20598</v>
      </c>
      <c r="Q671" s="5">
        <f>feed!V450</f>
        <v>0</v>
      </c>
      <c r="R671" t="str">
        <f>feed!S450</f>
        <v>http://blocgame.com/stats.php?id=60748</v>
      </c>
      <c r="S671" s="5" t="str">
        <f>feed!W450</f>
        <v>Gandhi-like</v>
      </c>
    </row>
    <row r="672" spans="1:19" x14ac:dyDescent="0.25">
      <c r="A672" t="str">
        <f>feed!A446</f>
        <v>sandakania</v>
      </c>
      <c r="B672" t="str">
        <f>feed!B446</f>
        <v>Ryan Kentang</v>
      </c>
      <c r="C672" t="str">
        <f>feed!K446</f>
        <v>ASEANG</v>
      </c>
      <c r="D672">
        <f>SUMPRODUCT(MID(0&amp;feed!D446,LARGE(INDEX(ISNUMBER(--MID(feed!D446,ROW($1:$25),1))*
ROW($1:$25),0),ROW($1:$25))+1,1)*10^ROW($1:$25)/10)</f>
        <v>111</v>
      </c>
      <c r="E672">
        <f>SUMPRODUCT(MID(0&amp;feed!E446,LARGE(INDEX(ISNUMBER(--MID(feed!E446,ROW($1:$25),1))*
ROW($1:$25),0),ROW($1:$25))+1,1)*10^ROW($1:$25)/10)</f>
        <v>9</v>
      </c>
      <c r="F672" t="str">
        <f>feed!F446</f>
        <v>Second World War surplus</v>
      </c>
      <c r="G672">
        <f>SUMPRODUCT(MID(0&amp;feed!G446,LARGE(INDEX(ISNUMBER(--MID(feed!G446,ROW($1:$25),1))*
ROW($1:$25),0),ROW($1:$25))+1,1)*10^ROW($1:$25)/10)</f>
        <v>4</v>
      </c>
      <c r="H672" t="str">
        <f>feed!H446</f>
        <v>Elite</v>
      </c>
      <c r="I672">
        <f>SUMPRODUCT(MID(0&amp;feed!I446,LARGE(INDEX(ISNUMBER(--MID(feed!I446,ROW($1:$25),1))*
ROW($1:$25),0),ROW($1:$25))+1,1)*10^ROW($1:$25)/10)</f>
        <v>7</v>
      </c>
      <c r="J672">
        <f>SUMPRODUCT(MID(0&amp;feed!L446,LARGE(INDEX(ISNUMBER(--MID(feed!L446,ROW($1:$25),1))*
ROW($1:$25),0),ROW($1:$25))+1,1)*10^ROW($1:$25)/10)</f>
        <v>2281</v>
      </c>
      <c r="K672">
        <f>SUMPRODUCT(MID(0&amp;feed!T446,LARGE(INDEX(ISNUMBER(--MID(feed!T446,ROW($1:$25),1))*
ROW($1:$25),0),ROW($1:$25))+1,1)*10^ROW($1:$25)/10)</f>
        <v>0</v>
      </c>
      <c r="L672" t="str">
        <f>feed!N446</f>
        <v>East Indies</v>
      </c>
      <c r="M672">
        <f>SUMPRODUCT(MID(0&amp;feed!U446,LARGE(INDEX(ISNUMBER(--MID(feed!U446,ROW($1:$25),1))*
ROW($1:$25),0),ROW($1:$25))+1,1)*10^ROW($1:$25)/10)</f>
        <v>0</v>
      </c>
      <c r="N672" t="str">
        <f>feed!O446</f>
        <v>Plentiful</v>
      </c>
      <c r="O672" t="str">
        <f>feed!P446</f>
        <v>Somewhat Large</v>
      </c>
      <c r="P672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32813</v>
      </c>
      <c r="Q672" s="5">
        <f>feed!V446</f>
        <v>0</v>
      </c>
      <c r="R672" t="str">
        <f>feed!S446</f>
        <v>http://blocgame.com/stats.php?id=60600</v>
      </c>
      <c r="S672" s="5" t="str">
        <f>feed!W446</f>
        <v>Gandhi-like</v>
      </c>
    </row>
    <row r="673" spans="1:19" x14ac:dyDescent="0.25">
      <c r="A673" t="str">
        <f>feed!A451</f>
        <v>Free Warriors</v>
      </c>
      <c r="B673" t="str">
        <f>feed!B451</f>
        <v>Milan Vondï¿½ich</v>
      </c>
      <c r="C673" t="str">
        <f>feed!K451</f>
        <v>The High Council</v>
      </c>
      <c r="D673">
        <f>SUMPRODUCT(MID(0&amp;feed!D451,LARGE(INDEX(ISNUMBER(--MID(feed!D451,ROW($1:$25),1))*
ROW($1:$25),0),ROW($1:$25))+1,1)*10^ROW($1:$25)/10)</f>
        <v>35</v>
      </c>
      <c r="E673">
        <f>SUMPRODUCT(MID(0&amp;feed!E451,LARGE(INDEX(ISNUMBER(--MID(feed!E451,ROW($1:$25),1))*
ROW($1:$25),0),ROW($1:$25))+1,1)*10^ROW($1:$25)/10)</f>
        <v>0</v>
      </c>
      <c r="F673" t="str">
        <f>feed!F451</f>
        <v>Second World War surplus</v>
      </c>
      <c r="G673">
        <f>SUMPRODUCT(MID(0&amp;feed!G451,LARGE(INDEX(ISNUMBER(--MID(feed!G451,ROW($1:$25),1))*
ROW($1:$25),0),ROW($1:$25))+1,1)*10^ROW($1:$25)/10)</f>
        <v>2</v>
      </c>
      <c r="H673" t="str">
        <f>feed!H451</f>
        <v>Good</v>
      </c>
      <c r="I673">
        <f>SUMPRODUCT(MID(0&amp;feed!I451,LARGE(INDEX(ISNUMBER(--MID(feed!I451,ROW($1:$25),1))*
ROW($1:$25),0),ROW($1:$25))+1,1)*10^ROW($1:$25)/10)</f>
        <v>82</v>
      </c>
      <c r="J673">
        <f>SUMPRODUCT(MID(0&amp;feed!L451,LARGE(INDEX(ISNUMBER(--MID(feed!L451,ROW($1:$25),1))*
ROW($1:$25),0),ROW($1:$25))+1,1)*10^ROW($1:$25)/10)</f>
        <v>2266</v>
      </c>
      <c r="K673">
        <f>SUMPRODUCT(MID(0&amp;feed!T451,LARGE(INDEX(ISNUMBER(--MID(feed!T451,ROW($1:$25),1))*
ROW($1:$25),0),ROW($1:$25))+1,1)*10^ROW($1:$25)/10)</f>
        <v>0</v>
      </c>
      <c r="L673" t="str">
        <f>feed!N451</f>
        <v>Southern Africa</v>
      </c>
      <c r="M673">
        <f>SUMPRODUCT(MID(0&amp;feed!U451,LARGE(INDEX(ISNUMBER(--MID(feed!U451,ROW($1:$25),1))*
ROW($1:$25),0),ROW($1:$25))+1,1)*10^ROW($1:$25)/10)</f>
        <v>0</v>
      </c>
      <c r="N673" t="str">
        <f>feed!O451</f>
        <v>Untapped</v>
      </c>
      <c r="O673" t="str">
        <f>feed!P451</f>
        <v>Mediocre</v>
      </c>
      <c r="P673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27611</v>
      </c>
      <c r="Q673" s="5">
        <f>feed!V451</f>
        <v>0</v>
      </c>
      <c r="R673" t="str">
        <f>feed!S451</f>
        <v>http://blocgame.com/stats.php?id=60293</v>
      </c>
      <c r="S673" s="5" t="str">
        <f>feed!W451</f>
        <v>Gandhi-like</v>
      </c>
    </row>
    <row r="674" spans="1:19" x14ac:dyDescent="0.25">
      <c r="A674" t="str">
        <f>feed!A440</f>
        <v>Cecoe</v>
      </c>
      <c r="B674" t="str">
        <f>feed!B440</f>
        <v>JamesK</v>
      </c>
      <c r="C674">
        <f>feed!K440</f>
        <v>0</v>
      </c>
      <c r="D674">
        <f>SUMPRODUCT(MID(0&amp;feed!D440,LARGE(INDEX(ISNUMBER(--MID(feed!D440,ROW($1:$25),1))*
ROW($1:$25),0),ROW($1:$25))+1,1)*10^ROW($1:$25)/10)</f>
        <v>6</v>
      </c>
      <c r="E674">
        <f>SUMPRODUCT(MID(0&amp;feed!E440,LARGE(INDEX(ISNUMBER(--MID(feed!E440,ROW($1:$25),1))*
ROW($1:$25),0),ROW($1:$25))+1,1)*10^ROW($1:$25)/10)</f>
        <v>0</v>
      </c>
      <c r="F674" t="str">
        <f>feed!F440</f>
        <v>Second World War surplus</v>
      </c>
      <c r="G674">
        <f>SUMPRODUCT(MID(0&amp;feed!G440,LARGE(INDEX(ISNUMBER(--MID(feed!G440,ROW($1:$25),1))*
ROW($1:$25),0),ROW($1:$25))+1,1)*10^ROW($1:$25)/10)</f>
        <v>0</v>
      </c>
      <c r="H674" t="str">
        <f>feed!H440</f>
        <v>Standard</v>
      </c>
      <c r="I674">
        <f>SUMPRODUCT(MID(0&amp;feed!I440,LARGE(INDEX(ISNUMBER(--MID(feed!I440,ROW($1:$25),1))*
ROW($1:$25),0),ROW($1:$25))+1,1)*10^ROW($1:$25)/10)</f>
        <v>112</v>
      </c>
      <c r="J674">
        <f>SUMPRODUCT(MID(0&amp;feed!L440,LARGE(INDEX(ISNUMBER(--MID(feed!L440,ROW($1:$25),1))*
ROW($1:$25),0),ROW($1:$25))+1,1)*10^ROW($1:$25)/10)</f>
        <v>2264</v>
      </c>
      <c r="K674">
        <f>SUMPRODUCT(MID(0&amp;feed!T440,LARGE(INDEX(ISNUMBER(--MID(feed!T440,ROW($1:$25),1))*
ROW($1:$25),0),ROW($1:$25))+1,1)*10^ROW($1:$25)/10)</f>
        <v>0</v>
      </c>
      <c r="L674" t="str">
        <f>feed!N440</f>
        <v>Southern Cone</v>
      </c>
      <c r="M674">
        <f>SUMPRODUCT(MID(0&amp;feed!U440,LARGE(INDEX(ISNUMBER(--MID(feed!U440,ROW($1:$25),1))*
ROW($1:$25),0),ROW($1:$25))+1,1)*10^ROW($1:$25)/10)</f>
        <v>0</v>
      </c>
      <c r="N674" t="str">
        <f>feed!O440</f>
        <v>Untapped</v>
      </c>
      <c r="O674" t="str">
        <f>feed!P440</f>
        <v>None</v>
      </c>
      <c r="P674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3545</v>
      </c>
      <c r="Q674" s="5">
        <f>feed!V440</f>
        <v>0</v>
      </c>
      <c r="R674" t="str">
        <f>feed!S440</f>
        <v>http://blocgame.com/stats.php?id=57441</v>
      </c>
      <c r="S674" s="5" t="str">
        <f>feed!W440</f>
        <v>Questionable</v>
      </c>
    </row>
    <row r="675" spans="1:19" x14ac:dyDescent="0.25">
      <c r="A675" t="str">
        <f>feed!A456</f>
        <v>Jerung Hantu</v>
      </c>
      <c r="B675" t="str">
        <f>feed!B456</f>
        <v>Syark Land</v>
      </c>
      <c r="C675" t="str">
        <f>feed!K456</f>
        <v>ASEANG</v>
      </c>
      <c r="D675">
        <f>SUMPRODUCT(MID(0&amp;feed!D456,LARGE(INDEX(ISNUMBER(--MID(feed!D456,ROW($1:$25),1))*
ROW($1:$25),0),ROW($1:$25))+1,1)*10^ROW($1:$25)/10)</f>
        <v>21</v>
      </c>
      <c r="E675">
        <f>SUMPRODUCT(MID(0&amp;feed!E456,LARGE(INDEX(ISNUMBER(--MID(feed!E456,ROW($1:$25),1))*
ROW($1:$25),0),ROW($1:$25))+1,1)*10^ROW($1:$25)/10)</f>
        <v>1</v>
      </c>
      <c r="F675" t="str">
        <f>feed!F456</f>
        <v>Second World War surplus</v>
      </c>
      <c r="G675">
        <f>SUMPRODUCT(MID(0&amp;feed!G456,LARGE(INDEX(ISNUMBER(--MID(feed!G456,ROW($1:$25),1))*
ROW($1:$25),0),ROW($1:$25))+1,1)*10^ROW($1:$25)/10)</f>
        <v>2</v>
      </c>
      <c r="H675" t="str">
        <f>feed!H456</f>
        <v>Elite</v>
      </c>
      <c r="I675">
        <f>SUMPRODUCT(MID(0&amp;feed!I456,LARGE(INDEX(ISNUMBER(--MID(feed!I456,ROW($1:$25),1))*
ROW($1:$25),0),ROW($1:$25))+1,1)*10^ROW($1:$25)/10)</f>
        <v>27</v>
      </c>
      <c r="J675">
        <f>SUMPRODUCT(MID(0&amp;feed!L456,LARGE(INDEX(ISNUMBER(--MID(feed!L456,ROW($1:$25),1))*
ROW($1:$25),0),ROW($1:$25))+1,1)*10^ROW($1:$25)/10)</f>
        <v>2253</v>
      </c>
      <c r="K675">
        <f>SUMPRODUCT(MID(0&amp;feed!T456,LARGE(INDEX(ISNUMBER(--MID(feed!T456,ROW($1:$25),1))*
ROW($1:$25),0),ROW($1:$25))+1,1)*10^ROW($1:$25)/10)</f>
        <v>0</v>
      </c>
      <c r="L675" t="str">
        <f>feed!N456</f>
        <v>East Indies</v>
      </c>
      <c r="M675">
        <f>SUMPRODUCT(MID(0&amp;feed!U456,LARGE(INDEX(ISNUMBER(--MID(feed!U456,ROW($1:$25),1))*
ROW($1:$25),0),ROW($1:$25))+1,1)*10^ROW($1:$25)/10)</f>
        <v>0</v>
      </c>
      <c r="N675" t="str">
        <f>feed!O456</f>
        <v>Untapped</v>
      </c>
      <c r="O675" t="str">
        <f>feed!P456</f>
        <v>Large</v>
      </c>
      <c r="P675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20000</v>
      </c>
      <c r="Q675" s="5">
        <f>feed!V456</f>
        <v>0</v>
      </c>
      <c r="R675" t="str">
        <f>feed!S456</f>
        <v>http://blocgame.com/stats.php?id=60505</v>
      </c>
      <c r="S675" s="5" t="str">
        <f>feed!W456</f>
        <v>Good</v>
      </c>
    </row>
    <row r="676" spans="1:19" x14ac:dyDescent="0.25">
      <c r="A676" t="str">
        <f>feed!A455</f>
        <v>Aminia</v>
      </c>
      <c r="B676" t="str">
        <f>feed!B455</f>
        <v>WashNats</v>
      </c>
      <c r="C676" t="str">
        <f>feed!K455</f>
        <v>BAMF</v>
      </c>
      <c r="D676">
        <f>SUMPRODUCT(MID(0&amp;feed!D455,LARGE(INDEX(ISNUMBER(--MID(feed!D455,ROW($1:$25),1))*
ROW($1:$25),0),ROW($1:$25))+1,1)*10^ROW($1:$25)/10)</f>
        <v>45</v>
      </c>
      <c r="E676">
        <f>SUMPRODUCT(MID(0&amp;feed!E455,LARGE(INDEX(ISNUMBER(--MID(feed!E455,ROW($1:$25),1))*
ROW($1:$25),0),ROW($1:$25))+1,1)*10^ROW($1:$25)/10)</f>
        <v>5</v>
      </c>
      <c r="F676" t="str">
        <f>feed!F455</f>
        <v>Korean War surplus</v>
      </c>
      <c r="G676">
        <f>SUMPRODUCT(MID(0&amp;feed!G455,LARGE(INDEX(ISNUMBER(--MID(feed!G455,ROW($1:$25),1))*
ROW($1:$25),0),ROW($1:$25))+1,1)*10^ROW($1:$25)/10)</f>
        <v>3</v>
      </c>
      <c r="H676" t="str">
        <f>feed!H455</f>
        <v>Elite</v>
      </c>
      <c r="I676">
        <f>SUMPRODUCT(MID(0&amp;feed!I455,LARGE(INDEX(ISNUMBER(--MID(feed!I455,ROW($1:$25),1))*
ROW($1:$25),0),ROW($1:$25))+1,1)*10^ROW($1:$25)/10)</f>
        <v>7</v>
      </c>
      <c r="J676">
        <f>SUMPRODUCT(MID(0&amp;feed!L455,LARGE(INDEX(ISNUMBER(--MID(feed!L455,ROW($1:$25),1))*
ROW($1:$25),0),ROW($1:$25))+1,1)*10^ROW($1:$25)/10)</f>
        <v>2198</v>
      </c>
      <c r="K676">
        <f>SUMPRODUCT(MID(0&amp;feed!T455,LARGE(INDEX(ISNUMBER(--MID(feed!T455,ROW($1:$25),1))*
ROW($1:$25),0),ROW($1:$25))+1,1)*10^ROW($1:$25)/10)</f>
        <v>0</v>
      </c>
      <c r="L676" t="str">
        <f>feed!N455</f>
        <v>Caribbean</v>
      </c>
      <c r="M676">
        <f>SUMPRODUCT(MID(0&amp;feed!U455,LARGE(INDEX(ISNUMBER(--MID(feed!U455,ROW($1:$25),1))*
ROW($1:$25),0),ROW($1:$25))+1,1)*10^ROW($1:$25)/10)</f>
        <v>0</v>
      </c>
      <c r="N676" t="str">
        <f>feed!O455</f>
        <v>Depleted</v>
      </c>
      <c r="O676" t="str">
        <f>feed!P455</f>
        <v>Mediocre</v>
      </c>
      <c r="P676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41958</v>
      </c>
      <c r="Q676" s="5">
        <f>feed!V455</f>
        <v>0</v>
      </c>
      <c r="R676" t="str">
        <f>feed!S455</f>
        <v>http://blocgame.com/stats.php?id=59913</v>
      </c>
      <c r="S676" s="5" t="str">
        <f>feed!W455</f>
        <v>Angelic</v>
      </c>
    </row>
    <row r="677" spans="1:19" x14ac:dyDescent="0.25">
      <c r="A677" t="str">
        <f>feed!A447</f>
        <v>Kanto</v>
      </c>
      <c r="B677" t="str">
        <f>feed!B447</f>
        <v>savage</v>
      </c>
      <c r="C677" t="str">
        <f>feed!K447</f>
        <v>BAMF</v>
      </c>
      <c r="D677">
        <f>SUMPRODUCT(MID(0&amp;feed!D447,LARGE(INDEX(ISNUMBER(--MID(feed!D447,ROW($1:$25),1))*
ROW($1:$25),0),ROW($1:$25))+1,1)*10^ROW($1:$25)/10)</f>
        <v>78</v>
      </c>
      <c r="E677">
        <f>SUMPRODUCT(MID(0&amp;feed!E447,LARGE(INDEX(ISNUMBER(--MID(feed!E447,ROW($1:$25),1))*
ROW($1:$25),0),ROW($1:$25))+1,1)*10^ROW($1:$25)/10)</f>
        <v>0</v>
      </c>
      <c r="F677" t="str">
        <f>feed!F447</f>
        <v>Second World War surplus</v>
      </c>
      <c r="G677">
        <f>SUMPRODUCT(MID(0&amp;feed!G447,LARGE(INDEX(ISNUMBER(--MID(feed!G447,ROW($1:$25),1))*
ROW($1:$25),0),ROW($1:$25))+1,1)*10^ROW($1:$25)/10)</f>
        <v>1</v>
      </c>
      <c r="H677" t="str">
        <f>feed!H447</f>
        <v>Standard</v>
      </c>
      <c r="I677">
        <f>SUMPRODUCT(MID(0&amp;feed!I447,LARGE(INDEX(ISNUMBER(--MID(feed!I447,ROW($1:$25),1))*
ROW($1:$25),0),ROW($1:$25))+1,1)*10^ROW($1:$25)/10)</f>
        <v>72</v>
      </c>
      <c r="J677">
        <f>SUMPRODUCT(MID(0&amp;feed!L447,LARGE(INDEX(ISNUMBER(--MID(feed!L447,ROW($1:$25),1))*
ROW($1:$25),0),ROW($1:$25))+1,1)*10^ROW($1:$25)/10)</f>
        <v>2196</v>
      </c>
      <c r="K677">
        <f>SUMPRODUCT(MID(0&amp;feed!T447,LARGE(INDEX(ISNUMBER(--MID(feed!T447,ROW($1:$25),1))*
ROW($1:$25),0),ROW($1:$25))+1,1)*10^ROW($1:$25)/10)</f>
        <v>0</v>
      </c>
      <c r="L677" t="str">
        <f>feed!N447</f>
        <v>Indochina</v>
      </c>
      <c r="M677">
        <f>SUMPRODUCT(MID(0&amp;feed!U447,LARGE(INDEX(ISNUMBER(--MID(feed!U447,ROW($1:$25),1))*
ROW($1:$25),0),ROW($1:$25))+1,1)*10^ROW($1:$25)/10)</f>
        <v>0</v>
      </c>
      <c r="N677" t="str">
        <f>feed!O447</f>
        <v>Untapped</v>
      </c>
      <c r="O677" t="str">
        <f>feed!P447</f>
        <v>Meagre</v>
      </c>
      <c r="P67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19446</v>
      </c>
      <c r="Q677" s="5">
        <f>feed!V447</f>
        <v>0</v>
      </c>
      <c r="R677" t="str">
        <f>feed!S447</f>
        <v>http://blocgame.com/stats.php?id=46050</v>
      </c>
      <c r="S677" s="5" t="str">
        <f>feed!W447</f>
        <v>Gandhi-like</v>
      </c>
    </row>
    <row r="678" spans="1:19" x14ac:dyDescent="0.25">
      <c r="A678" t="str">
        <f>feed!A463</f>
        <v>Gajah Mati</v>
      </c>
      <c r="B678" t="str">
        <f>feed!B463</f>
        <v>ayyub</v>
      </c>
      <c r="C678" t="str">
        <f>feed!K463</f>
        <v>ASEANG</v>
      </c>
      <c r="D678">
        <f>SUMPRODUCT(MID(0&amp;feed!D463,LARGE(INDEX(ISNUMBER(--MID(feed!D463,ROW($1:$25),1))*
ROW($1:$25),0),ROW($1:$25))+1,1)*10^ROW($1:$25)/10)</f>
        <v>34</v>
      </c>
      <c r="E678">
        <f>SUMPRODUCT(MID(0&amp;feed!E463,LARGE(INDEX(ISNUMBER(--MID(feed!E463,ROW($1:$25),1))*
ROW($1:$25),0),ROW($1:$25))+1,1)*10^ROW($1:$25)/10)</f>
        <v>2</v>
      </c>
      <c r="F678" t="str">
        <f>feed!F463</f>
        <v>First World War surplus</v>
      </c>
      <c r="G678">
        <f>SUMPRODUCT(MID(0&amp;feed!G463,LARGE(INDEX(ISNUMBER(--MID(feed!G463,ROW($1:$25),1))*
ROW($1:$25),0),ROW($1:$25))+1,1)*10^ROW($1:$25)/10)</f>
        <v>2</v>
      </c>
      <c r="H678" t="str">
        <f>feed!H463</f>
        <v>Good</v>
      </c>
      <c r="I678">
        <f>SUMPRODUCT(MID(0&amp;feed!I463,LARGE(INDEX(ISNUMBER(--MID(feed!I463,ROW($1:$25),1))*
ROW($1:$25),0),ROW($1:$25))+1,1)*10^ROW($1:$25)/10)</f>
        <v>35</v>
      </c>
      <c r="J678">
        <f>SUMPRODUCT(MID(0&amp;feed!L463,LARGE(INDEX(ISNUMBER(--MID(feed!L463,ROW($1:$25),1))*
ROW($1:$25),0),ROW($1:$25))+1,1)*10^ROW($1:$25)/10)</f>
        <v>2188</v>
      </c>
      <c r="K678">
        <f>SUMPRODUCT(MID(0&amp;feed!T463,LARGE(INDEX(ISNUMBER(--MID(feed!T463,ROW($1:$25),1))*
ROW($1:$25),0),ROW($1:$25))+1,1)*10^ROW($1:$25)/10)</f>
        <v>0</v>
      </c>
      <c r="L678" t="str">
        <f>feed!N463</f>
        <v>East Indies</v>
      </c>
      <c r="M678">
        <f>SUMPRODUCT(MID(0&amp;feed!U463,LARGE(INDEX(ISNUMBER(--MID(feed!U463,ROW($1:$25),1))*
ROW($1:$25),0),ROW($1:$25))+1,1)*10^ROW($1:$25)/10)</f>
        <v>0</v>
      </c>
      <c r="N678" t="str">
        <f>feed!O463</f>
        <v>Untapped</v>
      </c>
      <c r="O678" t="str">
        <f>feed!P463</f>
        <v>Large</v>
      </c>
      <c r="P678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20000</v>
      </c>
      <c r="Q678" s="5">
        <f>feed!V463</f>
        <v>0</v>
      </c>
      <c r="R678" t="str">
        <f>feed!S463</f>
        <v>http://blocgame.com/stats.php?id=60540</v>
      </c>
      <c r="S678" s="5" t="str">
        <f>feed!W463</f>
        <v>Gandhi-like</v>
      </c>
    </row>
    <row r="679" spans="1:19" x14ac:dyDescent="0.25">
      <c r="A679" t="str">
        <f>feed!A453</f>
        <v>Suntat</v>
      </c>
      <c r="B679" t="str">
        <f>feed!B453</f>
        <v>lordhackers</v>
      </c>
      <c r="C679" t="str">
        <f>feed!K453</f>
        <v>Asian Alliance</v>
      </c>
      <c r="D679">
        <f>SUMPRODUCT(MID(0&amp;feed!D453,LARGE(INDEX(ISNUMBER(--MID(feed!D453,ROW($1:$25),1))*
ROW($1:$25),0),ROW($1:$25))+1,1)*10^ROW($1:$25)/10)</f>
        <v>30</v>
      </c>
      <c r="E679">
        <f>SUMPRODUCT(MID(0&amp;feed!E453,LARGE(INDEX(ISNUMBER(--MID(feed!E453,ROW($1:$25),1))*
ROW($1:$25),0),ROW($1:$25))+1,1)*10^ROW($1:$25)/10)</f>
        <v>0</v>
      </c>
      <c r="F679" t="str">
        <f>feed!F453</f>
        <v>Second World War surplus</v>
      </c>
      <c r="G679">
        <f>SUMPRODUCT(MID(0&amp;feed!G453,LARGE(INDEX(ISNUMBER(--MID(feed!G453,ROW($1:$25),1))*
ROW($1:$25),0),ROW($1:$25))+1,1)*10^ROW($1:$25)/10)</f>
        <v>2</v>
      </c>
      <c r="H679" t="str">
        <f>feed!H453</f>
        <v>Elite</v>
      </c>
      <c r="I679">
        <f>SUMPRODUCT(MID(0&amp;feed!I453,LARGE(INDEX(ISNUMBER(--MID(feed!I453,ROW($1:$25),1))*
ROW($1:$25),0),ROW($1:$25))+1,1)*10^ROW($1:$25)/10)</f>
        <v>0</v>
      </c>
      <c r="J679">
        <f>SUMPRODUCT(MID(0&amp;feed!L453,LARGE(INDEX(ISNUMBER(--MID(feed!L453,ROW($1:$25),1))*
ROW($1:$25),0),ROW($1:$25))+1,1)*10^ROW($1:$25)/10)</f>
        <v>2139</v>
      </c>
      <c r="K679">
        <f>SUMPRODUCT(MID(0&amp;feed!T453,LARGE(INDEX(ISNUMBER(--MID(feed!T453,ROW($1:$25),1))*
ROW($1:$25),0),ROW($1:$25))+1,1)*10^ROW($1:$25)/10)</f>
        <v>0</v>
      </c>
      <c r="L679" t="str">
        <f>feed!N453</f>
        <v>Indochina</v>
      </c>
      <c r="M679">
        <f>SUMPRODUCT(MID(0&amp;feed!U453,LARGE(INDEX(ISNUMBER(--MID(feed!U453,ROW($1:$25),1))*
ROW($1:$25),0),ROW($1:$25))+1,1)*10^ROW($1:$25)/10)</f>
        <v>0</v>
      </c>
      <c r="N679" t="str">
        <f>feed!O453</f>
        <v>Depleted</v>
      </c>
      <c r="O679" t="str">
        <f>feed!P453</f>
        <v>Meagre</v>
      </c>
      <c r="P679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13905</v>
      </c>
      <c r="Q679" s="5">
        <f>feed!V453</f>
        <v>0</v>
      </c>
      <c r="R679" t="str">
        <f>feed!S453</f>
        <v>http://blocgame.com/stats.php?id=60546</v>
      </c>
      <c r="S679" s="5" t="str">
        <f>feed!W453</f>
        <v>Axis of Evil</v>
      </c>
    </row>
    <row r="680" spans="1:19" x14ac:dyDescent="0.25">
      <c r="A680" t="str">
        <f>feed!A466</f>
        <v>deztructions</v>
      </c>
      <c r="B680" t="str">
        <f>feed!B466</f>
        <v>ikillsthepussy</v>
      </c>
      <c r="C680" t="str">
        <f>feed!K466</f>
        <v>The High Council</v>
      </c>
      <c r="D680">
        <f>SUMPRODUCT(MID(0&amp;feed!D466,LARGE(INDEX(ISNUMBER(--MID(feed!D466,ROW($1:$25),1))*
ROW($1:$25),0),ROW($1:$25))+1,1)*10^ROW($1:$25)/10)</f>
        <v>10</v>
      </c>
      <c r="E680">
        <f>SUMPRODUCT(MID(0&amp;feed!E466,LARGE(INDEX(ISNUMBER(--MID(feed!E466,ROW($1:$25),1))*
ROW($1:$25),0),ROW($1:$25))+1,1)*10^ROW($1:$25)/10)</f>
        <v>0</v>
      </c>
      <c r="F680" t="str">
        <f>feed!F466</f>
        <v>First World War surplus</v>
      </c>
      <c r="G680">
        <f>SUMPRODUCT(MID(0&amp;feed!G466,LARGE(INDEX(ISNUMBER(--MID(feed!G466,ROW($1:$25),1))*
ROW($1:$25),0),ROW($1:$25))+1,1)*10^ROW($1:$25)/10)</f>
        <v>3</v>
      </c>
      <c r="H680" t="str">
        <f>feed!H466</f>
        <v>Undisciplined Rabble</v>
      </c>
      <c r="I680">
        <f>SUMPRODUCT(MID(0&amp;feed!I466,LARGE(INDEX(ISNUMBER(--MID(feed!I466,ROW($1:$25),1))*
ROW($1:$25),0),ROW($1:$25))+1,1)*10^ROW($1:$25)/10)</f>
        <v>131</v>
      </c>
      <c r="J680">
        <f>SUMPRODUCT(MID(0&amp;feed!L466,LARGE(INDEX(ISNUMBER(--MID(feed!L466,ROW($1:$25),1))*
ROW($1:$25),0),ROW($1:$25))+1,1)*10^ROW($1:$25)/10)</f>
        <v>2118</v>
      </c>
      <c r="K680">
        <f>SUMPRODUCT(MID(0&amp;feed!T466,LARGE(INDEX(ISNUMBER(--MID(feed!T466,ROW($1:$25),1))*
ROW($1:$25),0),ROW($1:$25))+1,1)*10^ROW($1:$25)/10)</f>
        <v>0</v>
      </c>
      <c r="L680" t="str">
        <f>feed!N466</f>
        <v>China</v>
      </c>
      <c r="M680">
        <f>SUMPRODUCT(MID(0&amp;feed!U466,LARGE(INDEX(ISNUMBER(--MID(feed!U466,ROW($1:$25),1))*
ROW($1:$25),0),ROW($1:$25))+1,1)*10^ROW($1:$25)/10)</f>
        <v>0</v>
      </c>
      <c r="N680" t="str">
        <f>feed!O466</f>
        <v>Untapped</v>
      </c>
      <c r="O680" t="str">
        <f>feed!P466</f>
        <v>Large</v>
      </c>
      <c r="P680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15012</v>
      </c>
      <c r="Q680" s="5">
        <f>feed!V466</f>
        <v>0</v>
      </c>
      <c r="R680" t="str">
        <f>feed!S466</f>
        <v>http://blocgame.com/stats.php?id=58597</v>
      </c>
      <c r="S680" s="5" t="str">
        <f>feed!W466</f>
        <v>Gandhi-like</v>
      </c>
    </row>
    <row r="681" spans="1:19" x14ac:dyDescent="0.25">
      <c r="A681" t="str">
        <f>feed!A460</f>
        <v>West Congo</v>
      </c>
      <c r="B681" t="str">
        <f>feed!B460</f>
        <v>Warlord Hito</v>
      </c>
      <c r="C681" t="str">
        <f>feed!K460</f>
        <v>Eastern Bloc</v>
      </c>
      <c r="D681">
        <f>SUMPRODUCT(MID(0&amp;feed!D460,LARGE(INDEX(ISNUMBER(--MID(feed!D460,ROW($1:$25),1))*
ROW($1:$25),0),ROW($1:$25))+1,1)*10^ROW($1:$25)/10)</f>
        <v>3</v>
      </c>
      <c r="E681">
        <f>SUMPRODUCT(MID(0&amp;feed!E460,LARGE(INDEX(ISNUMBER(--MID(feed!E460,ROW($1:$25),1))*
ROW($1:$25),0),ROW($1:$25))+1,1)*10^ROW($1:$25)/10)</f>
        <v>0</v>
      </c>
      <c r="F681" t="str">
        <f>feed!F460</f>
        <v>First World War surplus</v>
      </c>
      <c r="G681">
        <f>SUMPRODUCT(MID(0&amp;feed!G460,LARGE(INDEX(ISNUMBER(--MID(feed!G460,ROW($1:$25),1))*
ROW($1:$25),0),ROW($1:$25))+1,1)*10^ROW($1:$25)/10)</f>
        <v>1</v>
      </c>
      <c r="H681" t="str">
        <f>feed!H460</f>
        <v>Undisciplined Rabble</v>
      </c>
      <c r="I681">
        <f>SUMPRODUCT(MID(0&amp;feed!I460,LARGE(INDEX(ISNUMBER(--MID(feed!I460,ROW($1:$25),1))*
ROW($1:$25),0),ROW($1:$25))+1,1)*10^ROW($1:$25)/10)</f>
        <v>40</v>
      </c>
      <c r="J681">
        <f>SUMPRODUCT(MID(0&amp;feed!L460,LARGE(INDEX(ISNUMBER(--MID(feed!L460,ROW($1:$25),1))*
ROW($1:$25),0),ROW($1:$25))+1,1)*10^ROW($1:$25)/10)</f>
        <v>2115</v>
      </c>
      <c r="K681">
        <f>SUMPRODUCT(MID(0&amp;feed!T460,LARGE(INDEX(ISNUMBER(--MID(feed!T460,ROW($1:$25),1))*
ROW($1:$25),0),ROW($1:$25))+1,1)*10^ROW($1:$25)/10)</f>
        <v>0</v>
      </c>
      <c r="L681" t="str">
        <f>feed!N460</f>
        <v>West Africa</v>
      </c>
      <c r="M681">
        <f>SUMPRODUCT(MID(0&amp;feed!U460,LARGE(INDEX(ISNUMBER(--MID(feed!U460,ROW($1:$25),1))*
ROW($1:$25),0),ROW($1:$25))+1,1)*10^ROW($1:$25)/10)</f>
        <v>0</v>
      </c>
      <c r="N681" t="str">
        <f>feed!O460</f>
        <v>Untapped</v>
      </c>
      <c r="O681" t="str">
        <f>feed!P460</f>
        <v>Meagre</v>
      </c>
      <c r="P681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6435</v>
      </c>
      <c r="Q681" s="5">
        <f>feed!V460</f>
        <v>0</v>
      </c>
      <c r="R681" t="str">
        <f>feed!S460</f>
        <v>http://blocgame.com/stats.php?id=57548</v>
      </c>
      <c r="S681" s="5" t="str">
        <f>feed!W460</f>
        <v>Normal</v>
      </c>
    </row>
    <row r="682" spans="1:19" x14ac:dyDescent="0.25">
      <c r="A682" t="str">
        <f>feed!A467</f>
        <v>Tyanra</v>
      </c>
      <c r="B682" t="str">
        <f>feed!B467</f>
        <v>SaffronMerchant</v>
      </c>
      <c r="C682">
        <f>feed!K467</f>
        <v>0</v>
      </c>
      <c r="D682">
        <f>SUMPRODUCT(MID(0&amp;feed!D467,LARGE(INDEX(ISNUMBER(--MID(feed!D467,ROW($1:$25),1))*
ROW($1:$25),0),ROW($1:$25))+1,1)*10^ROW($1:$25)/10)</f>
        <v>27</v>
      </c>
      <c r="E682">
        <f>SUMPRODUCT(MID(0&amp;feed!E467,LARGE(INDEX(ISNUMBER(--MID(feed!E467,ROW($1:$25),1))*
ROW($1:$25),0),ROW($1:$25))+1,1)*10^ROW($1:$25)/10)</f>
        <v>0</v>
      </c>
      <c r="F682" t="str">
        <f>feed!F467</f>
        <v>Second World War surplus</v>
      </c>
      <c r="G682">
        <f>SUMPRODUCT(MID(0&amp;feed!G467,LARGE(INDEX(ISNUMBER(--MID(feed!G467,ROW($1:$25),1))*
ROW($1:$25),0),ROW($1:$25))+1,1)*10^ROW($1:$25)/10)</f>
        <v>2</v>
      </c>
      <c r="H682" t="str">
        <f>feed!H467</f>
        <v>Elite</v>
      </c>
      <c r="I682">
        <f>SUMPRODUCT(MID(0&amp;feed!I467,LARGE(INDEX(ISNUMBER(--MID(feed!I467,ROW($1:$25),1))*
ROW($1:$25),0),ROW($1:$25))+1,1)*10^ROW($1:$25)/10)</f>
        <v>6</v>
      </c>
      <c r="J682">
        <f>SUMPRODUCT(MID(0&amp;feed!L467,LARGE(INDEX(ISNUMBER(--MID(feed!L467,ROW($1:$25),1))*
ROW($1:$25),0),ROW($1:$25))+1,1)*10^ROW($1:$25)/10)</f>
        <v>2084</v>
      </c>
      <c r="K682">
        <f>SUMPRODUCT(MID(0&amp;feed!T467,LARGE(INDEX(ISNUMBER(--MID(feed!T467,ROW($1:$25),1))*
ROW($1:$25),0),ROW($1:$25))+1,1)*10^ROW($1:$25)/10)</f>
        <v>0</v>
      </c>
      <c r="L682" t="str">
        <f>feed!N467</f>
        <v>The Subcontinent</v>
      </c>
      <c r="M682">
        <f>SUMPRODUCT(MID(0&amp;feed!U467,LARGE(INDEX(ISNUMBER(--MID(feed!U467,ROW($1:$25),1))*
ROW($1:$25),0),ROW($1:$25))+1,1)*10^ROW($1:$25)/10)</f>
        <v>0</v>
      </c>
      <c r="N682" t="str">
        <f>feed!O467</f>
        <v>Plentiful</v>
      </c>
      <c r="O682" t="str">
        <f>feed!P467</f>
        <v>Mediocre</v>
      </c>
      <c r="P682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27147</v>
      </c>
      <c r="Q682" s="5">
        <f>feed!V467</f>
        <v>0</v>
      </c>
      <c r="R682" t="str">
        <f>feed!S467</f>
        <v>http://blocgame.com/stats.php?id=60365</v>
      </c>
      <c r="S682" s="5" t="str">
        <f>feed!W467</f>
        <v>Normal</v>
      </c>
    </row>
    <row r="683" spans="1:19" x14ac:dyDescent="0.25">
      <c r="A683" t="str">
        <f>feed!A462</f>
        <v>gratagula</v>
      </c>
      <c r="B683" t="str">
        <f>feed!B462</f>
        <v>w2e2w2e2</v>
      </c>
      <c r="C683" t="str">
        <f>feed!K462</f>
        <v>DEADFISH Reformed</v>
      </c>
      <c r="D683">
        <f>SUMPRODUCT(MID(0&amp;feed!D462,LARGE(INDEX(ISNUMBER(--MID(feed!D462,ROW($1:$25),1))*
ROW($1:$25),0),ROW($1:$25))+1,1)*10^ROW($1:$25)/10)</f>
        <v>12</v>
      </c>
      <c r="E683">
        <f>SUMPRODUCT(MID(0&amp;feed!E462,LARGE(INDEX(ISNUMBER(--MID(feed!E462,ROW($1:$25),1))*
ROW($1:$25),0),ROW($1:$25))+1,1)*10^ROW($1:$25)/10)</f>
        <v>3</v>
      </c>
      <c r="F683" t="str">
        <f>feed!F462</f>
        <v>First World War surplus</v>
      </c>
      <c r="G683">
        <f>SUMPRODUCT(MID(0&amp;feed!G462,LARGE(INDEX(ISNUMBER(--MID(feed!G462,ROW($1:$25),1))*
ROW($1:$25),0),ROW($1:$25))+1,1)*10^ROW($1:$25)/10)</f>
        <v>2</v>
      </c>
      <c r="H683" t="str">
        <f>feed!H462</f>
        <v>Poor</v>
      </c>
      <c r="I683">
        <f>SUMPRODUCT(MID(0&amp;feed!I462,LARGE(INDEX(ISNUMBER(--MID(feed!I462,ROW($1:$25),1))*
ROW($1:$25),0),ROW($1:$25))+1,1)*10^ROW($1:$25)/10)</f>
        <v>201</v>
      </c>
      <c r="J683">
        <f>SUMPRODUCT(MID(0&amp;feed!L462,LARGE(INDEX(ISNUMBER(--MID(feed!L462,ROW($1:$25),1))*
ROW($1:$25),0),ROW($1:$25))+1,1)*10^ROW($1:$25)/10)</f>
        <v>2081</v>
      </c>
      <c r="K683">
        <f>SUMPRODUCT(MID(0&amp;feed!T462,LARGE(INDEX(ISNUMBER(--MID(feed!T462,ROW($1:$25),1))*
ROW($1:$25),0),ROW($1:$25))+1,1)*10^ROW($1:$25)/10)</f>
        <v>0</v>
      </c>
      <c r="L683" t="str">
        <f>feed!N462</f>
        <v>China</v>
      </c>
      <c r="M683">
        <f>SUMPRODUCT(MID(0&amp;feed!U462,LARGE(INDEX(ISNUMBER(--MID(feed!U462,ROW($1:$25),1))*
ROW($1:$25),0),ROW($1:$25))+1,1)*10^ROW($1:$25)/10)</f>
        <v>0</v>
      </c>
      <c r="N683" t="str">
        <f>feed!O462</f>
        <v>Untapped</v>
      </c>
      <c r="O683" t="str">
        <f>feed!P462</f>
        <v>Mediocre</v>
      </c>
      <c r="P683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9110</v>
      </c>
      <c r="Q683" s="5">
        <f>feed!V462</f>
        <v>0</v>
      </c>
      <c r="R683" t="str">
        <f>feed!S462</f>
        <v>http://blocgame.com/stats.php?id=58756</v>
      </c>
      <c r="S683" s="5" t="str">
        <f>feed!W462</f>
        <v>Good</v>
      </c>
    </row>
    <row r="684" spans="1:19" x14ac:dyDescent="0.25">
      <c r="A684" t="str">
        <f>feed!A473</f>
        <v>Fagglands</v>
      </c>
      <c r="B684" t="str">
        <f>feed!B473</f>
        <v>Faggmann</v>
      </c>
      <c r="C684">
        <f>feed!K473</f>
        <v>0</v>
      </c>
      <c r="D684">
        <f>SUMPRODUCT(MID(0&amp;feed!D473,LARGE(INDEX(ISNUMBER(--MID(feed!D473,ROW($1:$25),1))*
ROW($1:$25),0),ROW($1:$25))+1,1)*10^ROW($1:$25)/10)</f>
        <v>9</v>
      </c>
      <c r="E684">
        <f>SUMPRODUCT(MID(0&amp;feed!E473,LARGE(INDEX(ISNUMBER(--MID(feed!E473,ROW($1:$25),1))*
ROW($1:$25),0),ROW($1:$25))+1,1)*10^ROW($1:$25)/10)</f>
        <v>1</v>
      </c>
      <c r="F684" t="str">
        <f>feed!F473</f>
        <v>Second World War surplus</v>
      </c>
      <c r="G684">
        <f>SUMPRODUCT(MID(0&amp;feed!G473,LARGE(INDEX(ISNUMBER(--MID(feed!G473,ROW($1:$25),1))*
ROW($1:$25),0),ROW($1:$25))+1,1)*10^ROW($1:$25)/10)</f>
        <v>2</v>
      </c>
      <c r="H684" t="str">
        <f>feed!H473</f>
        <v>Elite</v>
      </c>
      <c r="I684">
        <f>SUMPRODUCT(MID(0&amp;feed!I473,LARGE(INDEX(ISNUMBER(--MID(feed!I473,ROW($1:$25),1))*
ROW($1:$25),0),ROW($1:$25))+1,1)*10^ROW($1:$25)/10)</f>
        <v>34</v>
      </c>
      <c r="J684">
        <f>SUMPRODUCT(MID(0&amp;feed!L473,LARGE(INDEX(ISNUMBER(--MID(feed!L473,ROW($1:$25),1))*
ROW($1:$25),0),ROW($1:$25))+1,1)*10^ROW($1:$25)/10)</f>
        <v>2077</v>
      </c>
      <c r="K684">
        <f>SUMPRODUCT(MID(0&amp;feed!T473,LARGE(INDEX(ISNUMBER(--MID(feed!T473,ROW($1:$25),1))*
ROW($1:$25),0),ROW($1:$25))+1,1)*10^ROW($1:$25)/10)</f>
        <v>0</v>
      </c>
      <c r="L684" t="str">
        <f>feed!N473</f>
        <v>China</v>
      </c>
      <c r="M684">
        <f>SUMPRODUCT(MID(0&amp;feed!U473,LARGE(INDEX(ISNUMBER(--MID(feed!U473,ROW($1:$25),1))*
ROW($1:$25),0),ROW($1:$25))+1,1)*10^ROW($1:$25)/10)</f>
        <v>0</v>
      </c>
      <c r="N684" t="str">
        <f>feed!O473</f>
        <v>Untapped</v>
      </c>
      <c r="O684" t="str">
        <f>feed!P473</f>
        <v>Large</v>
      </c>
      <c r="P684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12220</v>
      </c>
      <c r="Q684" s="5">
        <f>feed!V473</f>
        <v>0</v>
      </c>
      <c r="R684" t="str">
        <f>feed!S473</f>
        <v>http://blocgame.com/stats.php?id=59648</v>
      </c>
      <c r="S684" s="5" t="str">
        <f>feed!W473</f>
        <v>Gandhi-like</v>
      </c>
    </row>
    <row r="685" spans="1:19" x14ac:dyDescent="0.25">
      <c r="A685" t="str">
        <f>feed!A471</f>
        <v>Irillym</v>
      </c>
      <c r="B685" t="str">
        <f>feed!B471</f>
        <v>Vrhythmikz</v>
      </c>
      <c r="C685" t="str">
        <f>feed!K471</f>
        <v>DOOP</v>
      </c>
      <c r="D685">
        <f>SUMPRODUCT(MID(0&amp;feed!D471,LARGE(INDEX(ISNUMBER(--MID(feed!D471,ROW($1:$25),1))*
ROW($1:$25),0),ROW($1:$25))+1,1)*10^ROW($1:$25)/10)</f>
        <v>17</v>
      </c>
      <c r="E685">
        <f>SUMPRODUCT(MID(0&amp;feed!E471,LARGE(INDEX(ISNUMBER(--MID(feed!E471,ROW($1:$25),1))*
ROW($1:$25),0),ROW($1:$25))+1,1)*10^ROW($1:$25)/10)</f>
        <v>0</v>
      </c>
      <c r="F685" t="str">
        <f>feed!F471</f>
        <v>Finest of the 19th century</v>
      </c>
      <c r="G685">
        <f>SUMPRODUCT(MID(0&amp;feed!G471,LARGE(INDEX(ISNUMBER(--MID(feed!G471,ROW($1:$25),1))*
ROW($1:$25),0),ROW($1:$25))+1,1)*10^ROW($1:$25)/10)</f>
        <v>2</v>
      </c>
      <c r="H685" t="str">
        <f>feed!H471</f>
        <v>Good</v>
      </c>
      <c r="I685">
        <f>SUMPRODUCT(MID(0&amp;feed!I471,LARGE(INDEX(ISNUMBER(--MID(feed!I471,ROW($1:$25),1))*
ROW($1:$25),0),ROW($1:$25))+1,1)*10^ROW($1:$25)/10)</f>
        <v>29</v>
      </c>
      <c r="J685">
        <f>SUMPRODUCT(MID(0&amp;feed!L471,LARGE(INDEX(ISNUMBER(--MID(feed!L471,ROW($1:$25),1))*
ROW($1:$25),0),ROW($1:$25))+1,1)*10^ROW($1:$25)/10)</f>
        <v>2046</v>
      </c>
      <c r="K685">
        <f>SUMPRODUCT(MID(0&amp;feed!T471,LARGE(INDEX(ISNUMBER(--MID(feed!T471,ROW($1:$25),1))*
ROW($1:$25),0),ROW($1:$25))+1,1)*10^ROW($1:$25)/10)</f>
        <v>0</v>
      </c>
      <c r="L685" t="str">
        <f>feed!N471</f>
        <v>Persia</v>
      </c>
      <c r="M685">
        <f>SUMPRODUCT(MID(0&amp;feed!U471,LARGE(INDEX(ISNUMBER(--MID(feed!U471,ROW($1:$25),1))*
ROW($1:$25),0),ROW($1:$25))+1,1)*10^ROW($1:$25)/10)</f>
        <v>0</v>
      </c>
      <c r="N685" t="str">
        <f>feed!O471</f>
        <v>Plentiful</v>
      </c>
      <c r="O685" t="str">
        <f>feed!P471</f>
        <v>Meagre</v>
      </c>
      <c r="P685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17205</v>
      </c>
      <c r="Q685" s="5">
        <f>feed!V471</f>
        <v>0</v>
      </c>
      <c r="R685" t="str">
        <f>feed!S471</f>
        <v>http://blocgame.com/stats.php?id=60133</v>
      </c>
      <c r="S685" s="5" t="str">
        <f>feed!W471</f>
        <v>Gandhi-like</v>
      </c>
    </row>
    <row r="686" spans="1:19" x14ac:dyDescent="0.25">
      <c r="A686" t="str">
        <f>feed!A468</f>
        <v>Dogenation</v>
      </c>
      <c r="B686" t="str">
        <f>feed!B468</f>
        <v>dodgingdoge</v>
      </c>
      <c r="C686" t="str">
        <f>feed!K468</f>
        <v>The High Council</v>
      </c>
      <c r="D686">
        <f>SUMPRODUCT(MID(0&amp;feed!D468,LARGE(INDEX(ISNUMBER(--MID(feed!D468,ROW($1:$25),1))*
ROW($1:$25),0),ROW($1:$25))+1,1)*10^ROW($1:$25)/10)</f>
        <v>5</v>
      </c>
      <c r="E686">
        <f>SUMPRODUCT(MID(0&amp;feed!E468,LARGE(INDEX(ISNUMBER(--MID(feed!E468,ROW($1:$25),1))*
ROW($1:$25),0),ROW($1:$25))+1,1)*10^ROW($1:$25)/10)</f>
        <v>4</v>
      </c>
      <c r="F686" t="str">
        <f>feed!F468</f>
        <v>Second World War surplus</v>
      </c>
      <c r="G686">
        <f>SUMPRODUCT(MID(0&amp;feed!G468,LARGE(INDEX(ISNUMBER(--MID(feed!G468,ROW($1:$25),1))*
ROW($1:$25),0),ROW($1:$25))+1,1)*10^ROW($1:$25)/10)</f>
        <v>2</v>
      </c>
      <c r="H686" t="str">
        <f>feed!H468</f>
        <v>Elite</v>
      </c>
      <c r="I686">
        <f>SUMPRODUCT(MID(0&amp;feed!I468,LARGE(INDEX(ISNUMBER(--MID(feed!I468,ROW($1:$25),1))*
ROW($1:$25),0),ROW($1:$25))+1,1)*10^ROW($1:$25)/10)</f>
        <v>132</v>
      </c>
      <c r="J686">
        <f>SUMPRODUCT(MID(0&amp;feed!L468,LARGE(INDEX(ISNUMBER(--MID(feed!L468,ROW($1:$25),1))*
ROW($1:$25),0),ROW($1:$25))+1,1)*10^ROW($1:$25)/10)</f>
        <v>2044</v>
      </c>
      <c r="K686">
        <f>SUMPRODUCT(MID(0&amp;feed!T468,LARGE(INDEX(ISNUMBER(--MID(feed!T468,ROW($1:$25),1))*
ROW($1:$25),0),ROW($1:$25))+1,1)*10^ROW($1:$25)/10)</f>
        <v>0</v>
      </c>
      <c r="L686" t="str">
        <f>feed!N468</f>
        <v>Persia</v>
      </c>
      <c r="M686">
        <f>SUMPRODUCT(MID(0&amp;feed!U468,LARGE(INDEX(ISNUMBER(--MID(feed!U468,ROW($1:$25),1))*
ROW($1:$25),0),ROW($1:$25))+1,1)*10^ROW($1:$25)/10)</f>
        <v>0</v>
      </c>
      <c r="N686" t="str">
        <f>feed!O468</f>
        <v>Untapped</v>
      </c>
      <c r="O686" t="str">
        <f>feed!P468</f>
        <v>Small</v>
      </c>
      <c r="P686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6299</v>
      </c>
      <c r="Q686" s="5">
        <f>feed!V468</f>
        <v>0</v>
      </c>
      <c r="R686" t="str">
        <f>feed!S468</f>
        <v>http://blocgame.com/stats.php?id=59174</v>
      </c>
      <c r="S686" s="5" t="str">
        <f>feed!W468</f>
        <v>Angelic</v>
      </c>
    </row>
    <row r="687" spans="1:19" x14ac:dyDescent="0.25">
      <c r="A687" t="str">
        <f>feed!A480</f>
        <v>Malaya Empire</v>
      </c>
      <c r="B687" t="str">
        <f>feed!B480</f>
        <v>EmperorAiman</v>
      </c>
      <c r="C687" t="str">
        <f>feed!K480</f>
        <v>ASEANG</v>
      </c>
      <c r="D687">
        <f>SUMPRODUCT(MID(0&amp;feed!D480,LARGE(INDEX(ISNUMBER(--MID(feed!D480,ROW($1:$25),1))*
ROW($1:$25),0),ROW($1:$25))+1,1)*10^ROW($1:$25)/10)</f>
        <v>25</v>
      </c>
      <c r="E687">
        <f>SUMPRODUCT(MID(0&amp;feed!E480,LARGE(INDEX(ISNUMBER(--MID(feed!E480,ROW($1:$25),1))*
ROW($1:$25),0),ROW($1:$25))+1,1)*10^ROW($1:$25)/10)</f>
        <v>0</v>
      </c>
      <c r="F687" t="str">
        <f>feed!F480</f>
        <v>Second World War surplus</v>
      </c>
      <c r="G687">
        <f>SUMPRODUCT(MID(0&amp;feed!G480,LARGE(INDEX(ISNUMBER(--MID(feed!G480,ROW($1:$25),1))*
ROW($1:$25),0),ROW($1:$25))+1,1)*10^ROW($1:$25)/10)</f>
        <v>1</v>
      </c>
      <c r="H687" t="str">
        <f>feed!H480</f>
        <v>Good</v>
      </c>
      <c r="I687">
        <f>SUMPRODUCT(MID(0&amp;feed!I480,LARGE(INDEX(ISNUMBER(--MID(feed!I480,ROW($1:$25),1))*
ROW($1:$25),0),ROW($1:$25))+1,1)*10^ROW($1:$25)/10)</f>
        <v>13</v>
      </c>
      <c r="J687">
        <f>SUMPRODUCT(MID(0&amp;feed!L480,LARGE(INDEX(ISNUMBER(--MID(feed!L480,ROW($1:$25),1))*
ROW($1:$25),0),ROW($1:$25))+1,1)*10^ROW($1:$25)/10)</f>
        <v>2042</v>
      </c>
      <c r="K687">
        <f>SUMPRODUCT(MID(0&amp;feed!T480,LARGE(INDEX(ISNUMBER(--MID(feed!T480,ROW($1:$25),1))*
ROW($1:$25),0),ROW($1:$25))+1,1)*10^ROW($1:$25)/10)</f>
        <v>0</v>
      </c>
      <c r="L687" t="str">
        <f>feed!N480</f>
        <v>East Indies</v>
      </c>
      <c r="M687">
        <f>SUMPRODUCT(MID(0&amp;feed!U480,LARGE(INDEX(ISNUMBER(--MID(feed!U480,ROW($1:$25),1))*
ROW($1:$25),0),ROW($1:$25))+1,1)*10^ROW($1:$25)/10)</f>
        <v>0</v>
      </c>
      <c r="N687" t="str">
        <f>feed!O480</f>
        <v>Untapped</v>
      </c>
      <c r="O687" t="str">
        <f>feed!P480</f>
        <v>Somewhat Large</v>
      </c>
      <c r="P687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20000</v>
      </c>
      <c r="Q687" s="5">
        <f>feed!V480</f>
        <v>0</v>
      </c>
      <c r="R687" t="str">
        <f>feed!S480</f>
        <v>http://blocgame.com/stats.php?id=60499</v>
      </c>
      <c r="S687" s="5" t="str">
        <f>feed!W480</f>
        <v>Gandhi-like</v>
      </c>
    </row>
    <row r="688" spans="1:19" x14ac:dyDescent="0.25">
      <c r="A688" t="str">
        <f>feed!A464</f>
        <v>Malaysiastan</v>
      </c>
      <c r="B688" t="str">
        <f>feed!B464</f>
        <v>Pussiepounder</v>
      </c>
      <c r="C688" t="str">
        <f>feed!K464</f>
        <v>Brotherhood of Nod</v>
      </c>
      <c r="D688">
        <f>SUMPRODUCT(MID(0&amp;feed!D464,LARGE(INDEX(ISNUMBER(--MID(feed!D464,ROW($1:$25),1))*
ROW($1:$25),0),ROW($1:$25))+1,1)*10^ROW($1:$25)/10)</f>
        <v>65</v>
      </c>
      <c r="E688">
        <f>SUMPRODUCT(MID(0&amp;feed!E464,LARGE(INDEX(ISNUMBER(--MID(feed!E464,ROW($1:$25),1))*
ROW($1:$25),0),ROW($1:$25))+1,1)*10^ROW($1:$25)/10)</f>
        <v>3</v>
      </c>
      <c r="F688" t="str">
        <f>feed!F464</f>
        <v>Second World War surplus</v>
      </c>
      <c r="G688">
        <f>SUMPRODUCT(MID(0&amp;feed!G464,LARGE(INDEX(ISNUMBER(--MID(feed!G464,ROW($1:$25),1))*
ROW($1:$25),0),ROW($1:$25))+1,1)*10^ROW($1:$25)/10)</f>
        <v>4</v>
      </c>
      <c r="H688" t="str">
        <f>feed!H464</f>
        <v>Elite</v>
      </c>
      <c r="I688">
        <f>SUMPRODUCT(MID(0&amp;feed!I464,LARGE(INDEX(ISNUMBER(--MID(feed!I464,ROW($1:$25),1))*
ROW($1:$25),0),ROW($1:$25))+1,1)*10^ROW($1:$25)/10)</f>
        <v>0</v>
      </c>
      <c r="J688">
        <f>SUMPRODUCT(MID(0&amp;feed!L464,LARGE(INDEX(ISNUMBER(--MID(feed!L464,ROW($1:$25),1))*
ROW($1:$25),0),ROW($1:$25))+1,1)*10^ROW($1:$25)/10)</f>
        <v>2038</v>
      </c>
      <c r="K688">
        <f>SUMPRODUCT(MID(0&amp;feed!T464,LARGE(INDEX(ISNUMBER(--MID(feed!T464,ROW($1:$25),1))*
ROW($1:$25),0),ROW($1:$25))+1,1)*10^ROW($1:$25)/10)</f>
        <v>0</v>
      </c>
      <c r="L688" t="str">
        <f>feed!N464</f>
        <v>Indochina</v>
      </c>
      <c r="M688">
        <f>SUMPRODUCT(MID(0&amp;feed!U464,LARGE(INDEX(ISNUMBER(--MID(feed!U464,ROW($1:$25),1))*
ROW($1:$25),0),ROW($1:$25))+1,1)*10^ROW($1:$25)/10)</f>
        <v>0</v>
      </c>
      <c r="N688" t="str">
        <f>feed!O464</f>
        <v>Untapped</v>
      </c>
      <c r="O688" t="str">
        <f>feed!P464</f>
        <v>Very Powerful</v>
      </c>
      <c r="P688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42747</v>
      </c>
      <c r="Q688" s="5">
        <f>feed!V464</f>
        <v>0</v>
      </c>
      <c r="R688" t="str">
        <f>feed!S464</f>
        <v>http://blocgame.com/stats.php?id=60911</v>
      </c>
      <c r="S688" s="5" t="str">
        <f>feed!W464</f>
        <v>Nice</v>
      </c>
    </row>
    <row r="689" spans="1:19" x14ac:dyDescent="0.25">
      <c r="A689" t="str">
        <f>feed!A465</f>
        <v>Markoviakia</v>
      </c>
      <c r="B689" t="str">
        <f>feed!B465</f>
        <v>Luako</v>
      </c>
      <c r="C689" t="str">
        <f>feed!K465</f>
        <v>BAMF</v>
      </c>
      <c r="D689">
        <f>SUMPRODUCT(MID(0&amp;feed!D465,LARGE(INDEX(ISNUMBER(--MID(feed!D465,ROW($1:$25),1))*
ROW($1:$25),0),ROW($1:$25))+1,1)*10^ROW($1:$25)/10)</f>
        <v>0</v>
      </c>
      <c r="E689">
        <f>SUMPRODUCT(MID(0&amp;feed!E465,LARGE(INDEX(ISNUMBER(--MID(feed!E465,ROW($1:$25),1))*
ROW($1:$25),0),ROW($1:$25))+1,1)*10^ROW($1:$25)/10)</f>
        <v>0</v>
      </c>
      <c r="F689" t="str">
        <f>feed!F465</f>
        <v>Korean War surplus</v>
      </c>
      <c r="G689">
        <f>SUMPRODUCT(MID(0&amp;feed!G465,LARGE(INDEX(ISNUMBER(--MID(feed!G465,ROW($1:$25),1))*
ROW($1:$25),0),ROW($1:$25))+1,1)*10^ROW($1:$25)/10)</f>
        <v>1</v>
      </c>
      <c r="H689" t="str">
        <f>feed!H465</f>
        <v>Undisciplined Rabble</v>
      </c>
      <c r="I689">
        <f>SUMPRODUCT(MID(0&amp;feed!I465,LARGE(INDEX(ISNUMBER(--MID(feed!I465,ROW($1:$25),1))*
ROW($1:$25),0),ROW($1:$25))+1,1)*10^ROW($1:$25)/10)</f>
        <v>11</v>
      </c>
      <c r="J689">
        <f>SUMPRODUCT(MID(0&amp;feed!L465,LARGE(INDEX(ISNUMBER(--MID(feed!L465,ROW($1:$25),1))*
ROW($1:$25),0),ROW($1:$25))+1,1)*10^ROW($1:$25)/10)</f>
        <v>2036</v>
      </c>
      <c r="K689">
        <f>SUMPRODUCT(MID(0&amp;feed!T465,LARGE(INDEX(ISNUMBER(--MID(feed!T465,ROW($1:$25),1))*
ROW($1:$25),0),ROW($1:$25))+1,1)*10^ROW($1:$25)/10)</f>
        <v>0</v>
      </c>
      <c r="L689" t="str">
        <f>feed!N465</f>
        <v>West Africa</v>
      </c>
      <c r="M689">
        <f>SUMPRODUCT(MID(0&amp;feed!U465,LARGE(INDEX(ISNUMBER(--MID(feed!U465,ROW($1:$25),1))*
ROW($1:$25),0),ROW($1:$25))+1,1)*10^ROW($1:$25)/10)</f>
        <v>0</v>
      </c>
      <c r="N689" t="str">
        <f>feed!O465</f>
        <v>Untapped</v>
      </c>
      <c r="O689" t="str">
        <f>feed!P465</f>
        <v>None</v>
      </c>
      <c r="P689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5310</v>
      </c>
      <c r="Q689" s="5">
        <f>feed!V465</f>
        <v>0</v>
      </c>
      <c r="R689" t="str">
        <f>feed!S465</f>
        <v>http://blocgame.com/stats.php?id=57239</v>
      </c>
      <c r="S689" s="5" t="str">
        <f>feed!W465</f>
        <v>Good</v>
      </c>
    </row>
    <row r="690" spans="1:19" x14ac:dyDescent="0.25">
      <c r="A690" t="str">
        <f>feed!A484</f>
        <v>Amazona</v>
      </c>
      <c r="B690" t="str">
        <f>feed!B484</f>
        <v>KarloSpa</v>
      </c>
      <c r="C690" t="str">
        <f>feed!K484</f>
        <v>SPQR</v>
      </c>
      <c r="D690">
        <f>SUMPRODUCT(MID(0&amp;feed!D484,LARGE(INDEX(ISNUMBER(--MID(feed!D484,ROW($1:$25),1))*
ROW($1:$25),0),ROW($1:$25))+1,1)*10^ROW($1:$25)/10)</f>
        <v>7</v>
      </c>
      <c r="E690">
        <f>SUMPRODUCT(MID(0&amp;feed!E484,LARGE(INDEX(ISNUMBER(--MID(feed!E484,ROW($1:$25),1))*
ROW($1:$25),0),ROW($1:$25))+1,1)*10^ROW($1:$25)/10)</f>
        <v>0</v>
      </c>
      <c r="F690" t="str">
        <f>feed!F484</f>
        <v>Second World War surplus</v>
      </c>
      <c r="G690">
        <f>SUMPRODUCT(MID(0&amp;feed!G484,LARGE(INDEX(ISNUMBER(--MID(feed!G484,ROW($1:$25),1))*
ROW($1:$25),0),ROW($1:$25))+1,1)*10^ROW($1:$25)/10)</f>
        <v>1</v>
      </c>
      <c r="H690" t="str">
        <f>feed!H484</f>
        <v>Standard</v>
      </c>
      <c r="I690">
        <f>SUMPRODUCT(MID(0&amp;feed!I484,LARGE(INDEX(ISNUMBER(--MID(feed!I484,ROW($1:$25),1))*
ROW($1:$25),0),ROW($1:$25))+1,1)*10^ROW($1:$25)/10)</f>
        <v>34</v>
      </c>
      <c r="J690">
        <f>SUMPRODUCT(MID(0&amp;feed!L484,LARGE(INDEX(ISNUMBER(--MID(feed!L484,ROW($1:$25),1))*
ROW($1:$25),0),ROW($1:$25))+1,1)*10^ROW($1:$25)/10)</f>
        <v>2025</v>
      </c>
      <c r="K690">
        <f>SUMPRODUCT(MID(0&amp;feed!T484,LARGE(INDEX(ISNUMBER(--MID(feed!T484,ROW($1:$25),1))*
ROW($1:$25),0),ROW($1:$25))+1,1)*10^ROW($1:$25)/10)</f>
        <v>0</v>
      </c>
      <c r="L690" t="str">
        <f>feed!N484</f>
        <v>Amazonia</v>
      </c>
      <c r="M690">
        <f>SUMPRODUCT(MID(0&amp;feed!U484,LARGE(INDEX(ISNUMBER(--MID(feed!U484,ROW($1:$25),1))*
ROW($1:$25),0),ROW($1:$25))+1,1)*10^ROW($1:$25)/10)</f>
        <v>0</v>
      </c>
      <c r="N690" t="str">
        <f>feed!O484</f>
        <v>Untapped</v>
      </c>
      <c r="O690" t="str">
        <f>feed!P484</f>
        <v>Meagre</v>
      </c>
      <c r="P690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21762</v>
      </c>
      <c r="Q690" s="5">
        <f>feed!V484</f>
        <v>0</v>
      </c>
      <c r="R690" t="str">
        <f>feed!S484</f>
        <v>http://blocgame.com/stats.php?id=59861</v>
      </c>
      <c r="S690" s="5" t="str">
        <f>feed!W484</f>
        <v>Gandhi-like</v>
      </c>
    </row>
    <row r="691" spans="1:19" x14ac:dyDescent="0.25">
      <c r="A691" t="str">
        <f>feed!A472</f>
        <v>Burma</v>
      </c>
      <c r="B691" t="str">
        <f>feed!B472</f>
        <v>Wyatt McCc</v>
      </c>
      <c r="C691" t="str">
        <f>feed!K472</f>
        <v>The Federal Colonies</v>
      </c>
      <c r="D691">
        <f>SUMPRODUCT(MID(0&amp;feed!D472,LARGE(INDEX(ISNUMBER(--MID(feed!D472,ROW($1:$25),1))*
ROW($1:$25),0),ROW($1:$25))+1,1)*10^ROW($1:$25)/10)</f>
        <v>60</v>
      </c>
      <c r="E691">
        <f>SUMPRODUCT(MID(0&amp;feed!E472,LARGE(INDEX(ISNUMBER(--MID(feed!E472,ROW($1:$25),1))*
ROW($1:$25),0),ROW($1:$25))+1,1)*10^ROW($1:$25)/10)</f>
        <v>2</v>
      </c>
      <c r="F691" t="str">
        <f>feed!F472</f>
        <v>Korean War surplus</v>
      </c>
      <c r="G691">
        <f>SUMPRODUCT(MID(0&amp;feed!G472,LARGE(INDEX(ISNUMBER(--MID(feed!G472,ROW($1:$25),1))*
ROW($1:$25),0),ROW($1:$25))+1,1)*10^ROW($1:$25)/10)</f>
        <v>4</v>
      </c>
      <c r="H691" t="str">
        <f>feed!H472</f>
        <v>Standard</v>
      </c>
      <c r="I691">
        <f>SUMPRODUCT(MID(0&amp;feed!I472,LARGE(INDEX(ISNUMBER(--MID(feed!I472,ROW($1:$25),1))*
ROW($1:$25),0),ROW($1:$25))+1,1)*10^ROW($1:$25)/10)</f>
        <v>8</v>
      </c>
      <c r="J691">
        <f>SUMPRODUCT(MID(0&amp;feed!L472,LARGE(INDEX(ISNUMBER(--MID(feed!L472,ROW($1:$25),1))*
ROW($1:$25),0),ROW($1:$25))+1,1)*10^ROW($1:$25)/10)</f>
        <v>1982</v>
      </c>
      <c r="K691">
        <f>SUMPRODUCT(MID(0&amp;feed!T472,LARGE(INDEX(ISNUMBER(--MID(feed!T472,ROW($1:$25),1))*
ROW($1:$25),0),ROW($1:$25))+1,1)*10^ROW($1:$25)/10)</f>
        <v>0</v>
      </c>
      <c r="L691" t="str">
        <f>feed!N472</f>
        <v>East Indies</v>
      </c>
      <c r="M691">
        <f>SUMPRODUCT(MID(0&amp;feed!U472,LARGE(INDEX(ISNUMBER(--MID(feed!U472,ROW($1:$25),1))*
ROW($1:$25),0),ROW($1:$25))+1,1)*10^ROW($1:$25)/10)</f>
        <v>0</v>
      </c>
      <c r="N691">
        <f>feed!O472</f>
        <v>0</v>
      </c>
      <c r="O691" t="str">
        <f>feed!P472</f>
        <v>Somewhat Large</v>
      </c>
      <c r="P691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20130</v>
      </c>
      <c r="Q691" s="5">
        <f>feed!V472</f>
        <v>0</v>
      </c>
      <c r="R691" t="str">
        <f>feed!S472</f>
        <v>http://blocgame.com/stats.php?id=56151</v>
      </c>
      <c r="S691" s="5" t="str">
        <f>feed!W472</f>
        <v>Good</v>
      </c>
    </row>
    <row r="692" spans="1:19" x14ac:dyDescent="0.25">
      <c r="A692" t="str">
        <f>feed!A489</f>
        <v>Kebabis</v>
      </c>
      <c r="B692" t="str">
        <f>feed!B489</f>
        <v>Sultan Kebab</v>
      </c>
      <c r="C692">
        <f>feed!K489</f>
        <v>0</v>
      </c>
      <c r="D692">
        <f>SUMPRODUCT(MID(0&amp;feed!D489,LARGE(INDEX(ISNUMBER(--MID(feed!D489,ROW($1:$25),1))*
ROW($1:$25),0),ROW($1:$25))+1,1)*10^ROW($1:$25)/10)</f>
        <v>14</v>
      </c>
      <c r="E692">
        <f>SUMPRODUCT(MID(0&amp;feed!E489,LARGE(INDEX(ISNUMBER(--MID(feed!E489,ROW($1:$25),1))*
ROW($1:$25),0),ROW($1:$25))+1,1)*10^ROW($1:$25)/10)</f>
        <v>0</v>
      </c>
      <c r="F692" t="str">
        <f>feed!F489</f>
        <v>First World War surplus</v>
      </c>
      <c r="G692">
        <f>SUMPRODUCT(MID(0&amp;feed!G489,LARGE(INDEX(ISNUMBER(--MID(feed!G489,ROW($1:$25),1))*
ROW($1:$25),0),ROW($1:$25))+1,1)*10^ROW($1:$25)/10)</f>
        <v>1</v>
      </c>
      <c r="H692" t="str">
        <f>feed!H489</f>
        <v>Undisciplined Rabble</v>
      </c>
      <c r="I692">
        <f>SUMPRODUCT(MID(0&amp;feed!I489,LARGE(INDEX(ISNUMBER(--MID(feed!I489,ROW($1:$25),1))*
ROW($1:$25),0),ROW($1:$25))+1,1)*10^ROW($1:$25)/10)</f>
        <v>128</v>
      </c>
      <c r="J692">
        <f>SUMPRODUCT(MID(0&amp;feed!L489,LARGE(INDEX(ISNUMBER(--MID(feed!L489,ROW($1:$25),1))*
ROW($1:$25),0),ROW($1:$25))+1,1)*10^ROW($1:$25)/10)</f>
        <v>1971</v>
      </c>
      <c r="K692">
        <f>SUMPRODUCT(MID(0&amp;feed!T489,LARGE(INDEX(ISNUMBER(--MID(feed!T489,ROW($1:$25),1))*
ROW($1:$25),0),ROW($1:$25))+1,1)*10^ROW($1:$25)/10)</f>
        <v>0</v>
      </c>
      <c r="L692" t="str">
        <f>feed!N489</f>
        <v>Arabia</v>
      </c>
      <c r="M692">
        <f>SUMPRODUCT(MID(0&amp;feed!U489,LARGE(INDEX(ISNUMBER(--MID(feed!U489,ROW($1:$25),1))*
ROW($1:$25),0),ROW($1:$25))+1,1)*10^ROW($1:$25)/10)</f>
        <v>0</v>
      </c>
      <c r="N692" t="str">
        <f>feed!O489</f>
        <v>Untapped</v>
      </c>
      <c r="O692" t="str">
        <f>feed!P489</f>
        <v>Mediocre</v>
      </c>
      <c r="P692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20500</v>
      </c>
      <c r="Q692" s="5">
        <f>feed!V489</f>
        <v>0</v>
      </c>
      <c r="R692" t="str">
        <f>feed!S489</f>
        <v>http://blocgame.com/stats.php?id=60765</v>
      </c>
      <c r="S692" s="5" t="str">
        <f>feed!W489</f>
        <v>Gandhi-like</v>
      </c>
    </row>
    <row r="693" spans="1:19" x14ac:dyDescent="0.25">
      <c r="A693" t="str">
        <f>feed!A475</f>
        <v>Ausdauer</v>
      </c>
      <c r="B693" t="str">
        <f>feed!B475</f>
        <v>Ricard Leopold</v>
      </c>
      <c r="C693">
        <f>feed!K475</f>
        <v>0</v>
      </c>
      <c r="D693">
        <f>SUMPRODUCT(MID(0&amp;feed!D475,LARGE(INDEX(ISNUMBER(--MID(feed!D475,ROW($1:$25),1))*
ROW($1:$25),0),ROW($1:$25))+1,1)*10^ROW($1:$25)/10)</f>
        <v>3</v>
      </c>
      <c r="E693">
        <f>SUMPRODUCT(MID(0&amp;feed!E475,LARGE(INDEX(ISNUMBER(--MID(feed!E475,ROW($1:$25),1))*
ROW($1:$25),0),ROW($1:$25))+1,1)*10^ROW($1:$25)/10)</f>
        <v>0</v>
      </c>
      <c r="F693" t="str">
        <f>feed!F475</f>
        <v>Second World War surplus</v>
      </c>
      <c r="G693">
        <f>SUMPRODUCT(MID(0&amp;feed!G475,LARGE(INDEX(ISNUMBER(--MID(feed!G475,ROW($1:$25),1))*
ROW($1:$25),0),ROW($1:$25))+1,1)*10^ROW($1:$25)/10)</f>
        <v>1</v>
      </c>
      <c r="H693" t="str">
        <f>feed!H475</f>
        <v>Undisciplined Rabble</v>
      </c>
      <c r="I693">
        <f>SUMPRODUCT(MID(0&amp;feed!I475,LARGE(INDEX(ISNUMBER(--MID(feed!I475,ROW($1:$25),1))*
ROW($1:$25),0),ROW($1:$25))+1,1)*10^ROW($1:$25)/10)</f>
        <v>210</v>
      </c>
      <c r="J693">
        <f>SUMPRODUCT(MID(0&amp;feed!L475,LARGE(INDEX(ISNUMBER(--MID(feed!L475,ROW($1:$25),1))*
ROW($1:$25),0),ROW($1:$25))+1,1)*10^ROW($1:$25)/10)</f>
        <v>1967</v>
      </c>
      <c r="K693">
        <f>SUMPRODUCT(MID(0&amp;feed!T475,LARGE(INDEX(ISNUMBER(--MID(feed!T475,ROW($1:$25),1))*
ROW($1:$25),0),ROW($1:$25))+1,1)*10^ROW($1:$25)/10)</f>
        <v>0</v>
      </c>
      <c r="L693" t="str">
        <f>feed!N475</f>
        <v>The Subcontinent</v>
      </c>
      <c r="M693">
        <f>SUMPRODUCT(MID(0&amp;feed!U475,LARGE(INDEX(ISNUMBER(--MID(feed!U475,ROW($1:$25),1))*
ROW($1:$25),0),ROW($1:$25))+1,1)*10^ROW($1:$25)/10)</f>
        <v>0</v>
      </c>
      <c r="N693" t="str">
        <f>feed!O475</f>
        <v>Untapped</v>
      </c>
      <c r="O693" t="str">
        <f>feed!P475</f>
        <v>None</v>
      </c>
      <c r="P693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404</v>
      </c>
      <c r="Q693" s="5">
        <f>feed!V475</f>
        <v>0</v>
      </c>
      <c r="R693" t="str">
        <f>feed!S475</f>
        <v>http://blocgame.com/stats.php?id=54072</v>
      </c>
      <c r="S693" s="5" t="str">
        <f>feed!W475</f>
        <v>Questionable</v>
      </c>
    </row>
    <row r="694" spans="1:19" x14ac:dyDescent="0.25">
      <c r="A694" t="str">
        <f>feed!A494</f>
        <v>kaptencheras</v>
      </c>
      <c r="B694" t="str">
        <f>feed!B494</f>
        <v>kaptencheras</v>
      </c>
      <c r="C694" t="str">
        <f>feed!K494</f>
        <v>The High Council</v>
      </c>
      <c r="D694">
        <f>SUMPRODUCT(MID(0&amp;feed!D494,LARGE(INDEX(ISNUMBER(--MID(feed!D494,ROW($1:$25),1))*
ROW($1:$25),0),ROW($1:$25))+1,1)*10^ROW($1:$25)/10)</f>
        <v>39</v>
      </c>
      <c r="E694">
        <f>SUMPRODUCT(MID(0&amp;feed!E494,LARGE(INDEX(ISNUMBER(--MID(feed!E494,ROW($1:$25),1))*
ROW($1:$25),0),ROW($1:$25))+1,1)*10^ROW($1:$25)/10)</f>
        <v>0</v>
      </c>
      <c r="F694" t="str">
        <f>feed!F494</f>
        <v>Second World War surplus</v>
      </c>
      <c r="G694">
        <f>SUMPRODUCT(MID(0&amp;feed!G494,LARGE(INDEX(ISNUMBER(--MID(feed!G494,ROW($1:$25),1))*
ROW($1:$25),0),ROW($1:$25))+1,1)*10^ROW($1:$25)/10)</f>
        <v>3</v>
      </c>
      <c r="H694" t="str">
        <f>feed!H494</f>
        <v>Good</v>
      </c>
      <c r="I694">
        <f>SUMPRODUCT(MID(0&amp;feed!I494,LARGE(INDEX(ISNUMBER(--MID(feed!I494,ROW($1:$25),1))*
ROW($1:$25),0),ROW($1:$25))+1,1)*10^ROW($1:$25)/10)</f>
        <v>168</v>
      </c>
      <c r="J694">
        <f>SUMPRODUCT(MID(0&amp;feed!L494,LARGE(INDEX(ISNUMBER(--MID(feed!L494,ROW($1:$25),1))*
ROW($1:$25),0),ROW($1:$25))+1,1)*10^ROW($1:$25)/10)</f>
        <v>1955</v>
      </c>
      <c r="K694">
        <f>SUMPRODUCT(MID(0&amp;feed!T494,LARGE(INDEX(ISNUMBER(--MID(feed!T494,ROW($1:$25),1))*
ROW($1:$25),0),ROW($1:$25))+1,1)*10^ROW($1:$25)/10)</f>
        <v>0</v>
      </c>
      <c r="L694" t="str">
        <f>feed!N494</f>
        <v>East Indies</v>
      </c>
      <c r="M694">
        <f>SUMPRODUCT(MID(0&amp;feed!U494,LARGE(INDEX(ISNUMBER(--MID(feed!U494,ROW($1:$25),1))*
ROW($1:$25),0),ROW($1:$25))+1,1)*10^ROW($1:$25)/10)</f>
        <v>0</v>
      </c>
      <c r="N694" t="str">
        <f>feed!O494</f>
        <v>Untapped</v>
      </c>
      <c r="O694" t="str">
        <f>feed!P494</f>
        <v>Mediocre</v>
      </c>
      <c r="P6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19406</v>
      </c>
      <c r="Q694" s="5">
        <f>feed!V494</f>
        <v>0</v>
      </c>
      <c r="R694" t="str">
        <f>feed!S494</f>
        <v>http://blocgame.com/stats.php?id=60571</v>
      </c>
      <c r="S694" s="5" t="str">
        <f>feed!W494</f>
        <v>Gandhi-like</v>
      </c>
    </row>
    <row r="695" spans="1:19" x14ac:dyDescent="0.25">
      <c r="A695" t="str">
        <f>feed!A474</f>
        <v>Jerai</v>
      </c>
      <c r="B695" t="str">
        <f>feed!B474</f>
        <v>muadz.zulkar9</v>
      </c>
      <c r="C695" t="str">
        <f>feed!K474</f>
        <v>ASEANG</v>
      </c>
      <c r="D695">
        <f>SUMPRODUCT(MID(0&amp;feed!D474,LARGE(INDEX(ISNUMBER(--MID(feed!D474,ROW($1:$25),1))*
ROW($1:$25),0),ROW($1:$25))+1,1)*10^ROW($1:$25)/10)</f>
        <v>173</v>
      </c>
      <c r="E695">
        <f>SUMPRODUCT(MID(0&amp;feed!E474,LARGE(INDEX(ISNUMBER(--MID(feed!E474,ROW($1:$25),1))*
ROW($1:$25),0),ROW($1:$25))+1,1)*10^ROW($1:$25)/10)</f>
        <v>3</v>
      </c>
      <c r="F695" t="str">
        <f>feed!F474</f>
        <v>Second World War surplus</v>
      </c>
      <c r="G695">
        <f>SUMPRODUCT(MID(0&amp;feed!G474,LARGE(INDEX(ISNUMBER(--MID(feed!G474,ROW($1:$25),1))*
ROW($1:$25),0),ROW($1:$25))+1,1)*10^ROW($1:$25)/10)</f>
        <v>4</v>
      </c>
      <c r="H695" t="str">
        <f>feed!H474</f>
        <v>Standard</v>
      </c>
      <c r="I695">
        <f>SUMPRODUCT(MID(0&amp;feed!I474,LARGE(INDEX(ISNUMBER(--MID(feed!I474,ROW($1:$25),1))*
ROW($1:$25),0),ROW($1:$25))+1,1)*10^ROW($1:$25)/10)</f>
        <v>118</v>
      </c>
      <c r="J695">
        <f>SUMPRODUCT(MID(0&amp;feed!L474,LARGE(INDEX(ISNUMBER(--MID(feed!L474,ROW($1:$25),1))*
ROW($1:$25),0),ROW($1:$25))+1,1)*10^ROW($1:$25)/10)</f>
        <v>1950</v>
      </c>
      <c r="K695">
        <f>SUMPRODUCT(MID(0&amp;feed!T474,LARGE(INDEX(ISNUMBER(--MID(feed!T474,ROW($1:$25),1))*
ROW($1:$25),0),ROW($1:$25))+1,1)*10^ROW($1:$25)/10)</f>
        <v>0</v>
      </c>
      <c r="L695" t="str">
        <f>feed!N474</f>
        <v>East Indies</v>
      </c>
      <c r="M695">
        <f>SUMPRODUCT(MID(0&amp;feed!U474,LARGE(INDEX(ISNUMBER(--MID(feed!U474,ROW($1:$25),1))*
ROW($1:$25),0),ROW($1:$25))+1,1)*10^ROW($1:$25)/10)</f>
        <v>0</v>
      </c>
      <c r="N695" t="str">
        <f>feed!O474</f>
        <v>Untapped</v>
      </c>
      <c r="O695" t="str">
        <f>feed!P474</f>
        <v>Mediocre</v>
      </c>
      <c r="P695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42920</v>
      </c>
      <c r="Q695" s="5">
        <f>feed!V474</f>
        <v>0</v>
      </c>
      <c r="R695" t="str">
        <f>feed!S474</f>
        <v>http://blocgame.com/stats.php?id=60621</v>
      </c>
      <c r="S695" s="5" t="str">
        <f>feed!W474</f>
        <v>Gandhi-like</v>
      </c>
    </row>
    <row r="696" spans="1:19" x14ac:dyDescent="0.25">
      <c r="A696" t="str">
        <f>feed!A490</f>
        <v>Akhlaken</v>
      </c>
      <c r="B696" t="str">
        <f>feed!B490</f>
        <v>GaGaK</v>
      </c>
      <c r="C696" t="str">
        <f>feed!K490</f>
        <v>ASEANG</v>
      </c>
      <c r="D696">
        <f>SUMPRODUCT(MID(0&amp;feed!D490,LARGE(INDEX(ISNUMBER(--MID(feed!D490,ROW($1:$25),1))*
ROW($1:$25),0),ROW($1:$25))+1,1)*10^ROW($1:$25)/10)</f>
        <v>61</v>
      </c>
      <c r="E696">
        <f>SUMPRODUCT(MID(0&amp;feed!E490,LARGE(INDEX(ISNUMBER(--MID(feed!E490,ROW($1:$25),1))*
ROW($1:$25),0),ROW($1:$25))+1,1)*10^ROW($1:$25)/10)</f>
        <v>5</v>
      </c>
      <c r="F696" t="str">
        <f>feed!F490</f>
        <v>Second World War surplus</v>
      </c>
      <c r="G696">
        <f>SUMPRODUCT(MID(0&amp;feed!G490,LARGE(INDEX(ISNUMBER(--MID(feed!G490,ROW($1:$25),1))*
ROW($1:$25),0),ROW($1:$25))+1,1)*10^ROW($1:$25)/10)</f>
        <v>3</v>
      </c>
      <c r="H696" t="str">
        <f>feed!H490</f>
        <v>Elite</v>
      </c>
      <c r="I696">
        <f>SUMPRODUCT(MID(0&amp;feed!I490,LARGE(INDEX(ISNUMBER(--MID(feed!I490,ROW($1:$25),1))*
ROW($1:$25),0),ROW($1:$25))+1,1)*10^ROW($1:$25)/10)</f>
        <v>15</v>
      </c>
      <c r="J696">
        <f>SUMPRODUCT(MID(0&amp;feed!L490,LARGE(INDEX(ISNUMBER(--MID(feed!L490,ROW($1:$25),1))*
ROW($1:$25),0),ROW($1:$25))+1,1)*10^ROW($1:$25)/10)</f>
        <v>1949</v>
      </c>
      <c r="K696">
        <f>SUMPRODUCT(MID(0&amp;feed!T490,LARGE(INDEX(ISNUMBER(--MID(feed!T490,ROW($1:$25),1))*
ROW($1:$25),0),ROW($1:$25))+1,1)*10^ROW($1:$25)/10)</f>
        <v>0</v>
      </c>
      <c r="L696" t="str">
        <f>feed!N490</f>
        <v>East Indies</v>
      </c>
      <c r="M696">
        <f>SUMPRODUCT(MID(0&amp;feed!U490,LARGE(INDEX(ISNUMBER(--MID(feed!U490,ROW($1:$25),1))*
ROW($1:$25),0),ROW($1:$25))+1,1)*10^ROW($1:$25)/10)</f>
        <v>0</v>
      </c>
      <c r="N696" t="str">
        <f>feed!O490</f>
        <v>Untapped</v>
      </c>
      <c r="O696" t="str">
        <f>feed!P490</f>
        <v>Somewhat Large</v>
      </c>
      <c r="P696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20803</v>
      </c>
      <c r="Q696" s="5">
        <f>feed!V490</f>
        <v>0</v>
      </c>
      <c r="R696" t="str">
        <f>feed!S490</f>
        <v>http://blocgame.com/stats.php?id=60346</v>
      </c>
      <c r="S696" s="5" t="str">
        <f>feed!W490</f>
        <v>Gandhi-like</v>
      </c>
    </row>
    <row r="697" spans="1:19" x14ac:dyDescent="0.25">
      <c r="A697" t="str">
        <f>feed!A491</f>
        <v>Tanah Malaya</v>
      </c>
      <c r="B697" t="str">
        <f>feed!B491</f>
        <v>Syahmi1089</v>
      </c>
      <c r="C697" t="str">
        <f>feed!K491</f>
        <v>ASEANG</v>
      </c>
      <c r="D697">
        <f>SUMPRODUCT(MID(0&amp;feed!D491,LARGE(INDEX(ISNUMBER(--MID(feed!D491,ROW($1:$25),1))*
ROW($1:$25),0),ROW($1:$25))+1,1)*10^ROW($1:$25)/10)</f>
        <v>66</v>
      </c>
      <c r="E697">
        <f>SUMPRODUCT(MID(0&amp;feed!E491,LARGE(INDEX(ISNUMBER(--MID(feed!E491,ROW($1:$25),1))*
ROW($1:$25),0),ROW($1:$25))+1,1)*10^ROW($1:$25)/10)</f>
        <v>7</v>
      </c>
      <c r="F697" t="str">
        <f>feed!F491</f>
        <v>Second World War surplus</v>
      </c>
      <c r="G697">
        <f>SUMPRODUCT(MID(0&amp;feed!G491,LARGE(INDEX(ISNUMBER(--MID(feed!G491,ROW($1:$25),1))*
ROW($1:$25),0),ROW($1:$25))+1,1)*10^ROW($1:$25)/10)</f>
        <v>3</v>
      </c>
      <c r="H697" t="str">
        <f>feed!H491</f>
        <v>Good</v>
      </c>
      <c r="I697">
        <f>SUMPRODUCT(MID(0&amp;feed!I491,LARGE(INDEX(ISNUMBER(--MID(feed!I491,ROW($1:$25),1))*
ROW($1:$25),0),ROW($1:$25))+1,1)*10^ROW($1:$25)/10)</f>
        <v>1</v>
      </c>
      <c r="J697">
        <f>SUMPRODUCT(MID(0&amp;feed!L491,LARGE(INDEX(ISNUMBER(--MID(feed!L491,ROW($1:$25),1))*
ROW($1:$25),0),ROW($1:$25))+1,1)*10^ROW($1:$25)/10)</f>
        <v>1931</v>
      </c>
      <c r="K697">
        <f>SUMPRODUCT(MID(0&amp;feed!T491,LARGE(INDEX(ISNUMBER(--MID(feed!T491,ROW($1:$25),1))*
ROW($1:$25),0),ROW($1:$25))+1,1)*10^ROW($1:$25)/10)</f>
        <v>0</v>
      </c>
      <c r="L697" t="str">
        <f>feed!N491</f>
        <v>East Indies</v>
      </c>
      <c r="M697">
        <f>SUMPRODUCT(MID(0&amp;feed!U491,LARGE(INDEX(ISNUMBER(--MID(feed!U491,ROW($1:$25),1))*
ROW($1:$25),0),ROW($1:$25))+1,1)*10^ROW($1:$25)/10)</f>
        <v>0</v>
      </c>
      <c r="N697">
        <f>feed!O491</f>
        <v>0</v>
      </c>
      <c r="O697" t="str">
        <f>feed!P491</f>
        <v>Large</v>
      </c>
      <c r="P697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30105</v>
      </c>
      <c r="Q697" s="5">
        <f>feed!V491</f>
        <v>0</v>
      </c>
      <c r="R697" t="str">
        <f>feed!S491</f>
        <v>http://blocgame.com/stats.php?id=60385</v>
      </c>
      <c r="S697" s="5" t="str">
        <f>feed!W491</f>
        <v>Nice</v>
      </c>
    </row>
    <row r="698" spans="1:19" x14ac:dyDescent="0.25">
      <c r="A698" t="str">
        <f>feed!A479</f>
        <v>mamadom</v>
      </c>
      <c r="B698" t="str">
        <f>feed!B479</f>
        <v>g0rilla</v>
      </c>
      <c r="C698" t="str">
        <f>feed!K479</f>
        <v>ASEANG</v>
      </c>
      <c r="D698">
        <f>SUMPRODUCT(MID(0&amp;feed!D479,LARGE(INDEX(ISNUMBER(--MID(feed!D479,ROW($1:$25),1))*
ROW($1:$25),0),ROW($1:$25))+1,1)*10^ROW($1:$25)/10)</f>
        <v>89</v>
      </c>
      <c r="E698">
        <f>SUMPRODUCT(MID(0&amp;feed!E479,LARGE(INDEX(ISNUMBER(--MID(feed!E479,ROW($1:$25),1))*
ROW($1:$25),0),ROW($1:$25))+1,1)*10^ROW($1:$25)/10)</f>
        <v>3</v>
      </c>
      <c r="F698" t="str">
        <f>feed!F479</f>
        <v>Second World War surplus</v>
      </c>
      <c r="G698">
        <f>SUMPRODUCT(MID(0&amp;feed!G479,LARGE(INDEX(ISNUMBER(--MID(feed!G479,ROW($1:$25),1))*
ROW($1:$25),0),ROW($1:$25))+1,1)*10^ROW($1:$25)/10)</f>
        <v>2</v>
      </c>
      <c r="H698" t="str">
        <f>feed!H479</f>
        <v>Standard</v>
      </c>
      <c r="I698">
        <f>SUMPRODUCT(MID(0&amp;feed!I479,LARGE(INDEX(ISNUMBER(--MID(feed!I479,ROW($1:$25),1))*
ROW($1:$25),0),ROW($1:$25))+1,1)*10^ROW($1:$25)/10)</f>
        <v>8</v>
      </c>
      <c r="J698">
        <f>SUMPRODUCT(MID(0&amp;feed!L479,LARGE(INDEX(ISNUMBER(--MID(feed!L479,ROW($1:$25),1))*
ROW($1:$25),0),ROW($1:$25))+1,1)*10^ROW($1:$25)/10)</f>
        <v>1914</v>
      </c>
      <c r="K698">
        <f>SUMPRODUCT(MID(0&amp;feed!T479,LARGE(INDEX(ISNUMBER(--MID(feed!T479,ROW($1:$25),1))*
ROW($1:$25),0),ROW($1:$25))+1,1)*10^ROW($1:$25)/10)</f>
        <v>0</v>
      </c>
      <c r="L698" t="str">
        <f>feed!N479</f>
        <v>East Indies</v>
      </c>
      <c r="M698">
        <f>SUMPRODUCT(MID(0&amp;feed!U479,LARGE(INDEX(ISNUMBER(--MID(feed!U479,ROW($1:$25),1))*
ROW($1:$25),0),ROW($1:$25))+1,1)*10^ROW($1:$25)/10)</f>
        <v>0</v>
      </c>
      <c r="N698">
        <f>feed!O479</f>
        <v>0</v>
      </c>
      <c r="O698" t="str">
        <f>feed!P479</f>
        <v>Mediocre</v>
      </c>
      <c r="P698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20229</v>
      </c>
      <c r="Q698" s="5">
        <f>feed!V479</f>
        <v>0.05</v>
      </c>
      <c r="R698" t="str">
        <f>feed!S479</f>
        <v>http://blocgame.com/stats.php?id=60522</v>
      </c>
      <c r="S698" s="5" t="str">
        <f>feed!W479</f>
        <v>Angelic</v>
      </c>
    </row>
    <row r="699" spans="1:19" x14ac:dyDescent="0.25">
      <c r="A699" t="str">
        <f>feed!A499</f>
        <v>bakhang</v>
      </c>
      <c r="B699" t="str">
        <f>feed!B499</f>
        <v>cukobi</v>
      </c>
      <c r="C699" t="str">
        <f>feed!K499</f>
        <v>ASEANG</v>
      </c>
      <c r="D699">
        <f>SUMPRODUCT(MID(0&amp;feed!D499,LARGE(INDEX(ISNUMBER(--MID(feed!D499,ROW($1:$25),1))*
ROW($1:$25),0),ROW($1:$25))+1,1)*10^ROW($1:$25)/10)</f>
        <v>115</v>
      </c>
      <c r="E699">
        <f>SUMPRODUCT(MID(0&amp;feed!E499,LARGE(INDEX(ISNUMBER(--MID(feed!E499,ROW($1:$25),1))*
ROW($1:$25),0),ROW($1:$25))+1,1)*10^ROW($1:$25)/10)</f>
        <v>1</v>
      </c>
      <c r="F699" t="str">
        <f>feed!F499</f>
        <v>Second World War surplus</v>
      </c>
      <c r="G699">
        <f>SUMPRODUCT(MID(0&amp;feed!G499,LARGE(INDEX(ISNUMBER(--MID(feed!G499,ROW($1:$25),1))*
ROW($1:$25),0),ROW($1:$25))+1,1)*10^ROW($1:$25)/10)</f>
        <v>3</v>
      </c>
      <c r="H699" t="str">
        <f>feed!H499</f>
        <v>Poor</v>
      </c>
      <c r="I699">
        <f>SUMPRODUCT(MID(0&amp;feed!I499,LARGE(INDEX(ISNUMBER(--MID(feed!I499,ROW($1:$25),1))*
ROW($1:$25),0),ROW($1:$25))+1,1)*10^ROW($1:$25)/10)</f>
        <v>10</v>
      </c>
      <c r="J699">
        <f>SUMPRODUCT(MID(0&amp;feed!L499,LARGE(INDEX(ISNUMBER(--MID(feed!L499,ROW($1:$25),1))*
ROW($1:$25),0),ROW($1:$25))+1,1)*10^ROW($1:$25)/10)</f>
        <v>1857</v>
      </c>
      <c r="K699">
        <f>SUMPRODUCT(MID(0&amp;feed!T499,LARGE(INDEX(ISNUMBER(--MID(feed!T499,ROW($1:$25),1))*
ROW($1:$25),0),ROW($1:$25))+1,1)*10^ROW($1:$25)/10)</f>
        <v>0</v>
      </c>
      <c r="L699" t="str">
        <f>feed!N499</f>
        <v>East Indies</v>
      </c>
      <c r="M699">
        <f>SUMPRODUCT(MID(0&amp;feed!U499,LARGE(INDEX(ISNUMBER(--MID(feed!U499,ROW($1:$25),1))*
ROW($1:$25),0),ROW($1:$25))+1,1)*10^ROW($1:$25)/10)</f>
        <v>0</v>
      </c>
      <c r="N699" t="str">
        <f>feed!O499</f>
        <v>Untapped</v>
      </c>
      <c r="O699" t="str">
        <f>feed!P499</f>
        <v>Powerful</v>
      </c>
      <c r="P6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20000</v>
      </c>
      <c r="Q699" s="5">
        <f>feed!V499</f>
        <v>0</v>
      </c>
      <c r="R699" t="str">
        <f>feed!S499</f>
        <v>http://blocgame.com/stats.php?id=60485</v>
      </c>
      <c r="S699" s="5" t="str">
        <f>feed!W499</f>
        <v>Gandhi-like</v>
      </c>
    </row>
    <row r="700" spans="1:19" x14ac:dyDescent="0.25">
      <c r="A700" t="str">
        <f>feed!A505</f>
        <v>FaREiQ</v>
      </c>
      <c r="B700" t="str">
        <f>feed!B505</f>
        <v>fareiq</v>
      </c>
      <c r="C700" t="str">
        <f>feed!K505</f>
        <v>ASEANG</v>
      </c>
      <c r="D700">
        <f>SUMPRODUCT(MID(0&amp;feed!D505,LARGE(INDEX(ISNUMBER(--MID(feed!D505,ROW($1:$25),1))*
ROW($1:$25),0),ROW($1:$25))+1,1)*10^ROW($1:$25)/10)</f>
        <v>46</v>
      </c>
      <c r="E700">
        <f>SUMPRODUCT(MID(0&amp;feed!E505,LARGE(INDEX(ISNUMBER(--MID(feed!E505,ROW($1:$25),1))*
ROW($1:$25),0),ROW($1:$25))+1,1)*10^ROW($1:$25)/10)</f>
        <v>0</v>
      </c>
      <c r="F700" t="str">
        <f>feed!F505</f>
        <v>First World War surplus</v>
      </c>
      <c r="G700">
        <f>SUMPRODUCT(MID(0&amp;feed!G505,LARGE(INDEX(ISNUMBER(--MID(feed!G505,ROW($1:$25),1))*
ROW($1:$25),0),ROW($1:$25))+1,1)*10^ROW($1:$25)/10)</f>
        <v>3</v>
      </c>
      <c r="H700" t="str">
        <f>feed!H505</f>
        <v>Good</v>
      </c>
      <c r="I700">
        <f>SUMPRODUCT(MID(0&amp;feed!I505,LARGE(INDEX(ISNUMBER(--MID(feed!I505,ROW($1:$25),1))*
ROW($1:$25),0),ROW($1:$25))+1,1)*10^ROW($1:$25)/10)</f>
        <v>4</v>
      </c>
      <c r="J700">
        <f>SUMPRODUCT(MID(0&amp;feed!L505,LARGE(INDEX(ISNUMBER(--MID(feed!L505,ROW($1:$25),1))*
ROW($1:$25),0),ROW($1:$25))+1,1)*10^ROW($1:$25)/10)</f>
        <v>1841</v>
      </c>
      <c r="K700">
        <f>SUMPRODUCT(MID(0&amp;feed!T505,LARGE(INDEX(ISNUMBER(--MID(feed!T505,ROW($1:$25),1))*
ROW($1:$25),0),ROW($1:$25))+1,1)*10^ROW($1:$25)/10)</f>
        <v>0</v>
      </c>
      <c r="L700" t="str">
        <f>feed!N505</f>
        <v>East Indies</v>
      </c>
      <c r="M700">
        <f>SUMPRODUCT(MID(0&amp;feed!U505,LARGE(INDEX(ISNUMBER(--MID(feed!U505,ROW($1:$25),1))*
ROW($1:$25),0),ROW($1:$25))+1,1)*10^ROW($1:$25)/10)</f>
        <v>0</v>
      </c>
      <c r="N700" t="str">
        <f>feed!O505</f>
        <v>Untapped</v>
      </c>
      <c r="O700" t="str">
        <f>feed!P505</f>
        <v>Mediocre</v>
      </c>
      <c r="P700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28221</v>
      </c>
      <c r="Q700" s="5">
        <f>feed!V505</f>
        <v>0</v>
      </c>
      <c r="R700" t="str">
        <f>feed!S505</f>
        <v>http://blocgame.com/stats.php?id=60369</v>
      </c>
      <c r="S700" s="5" t="str">
        <f>feed!W505</f>
        <v>Mad Dog</v>
      </c>
    </row>
    <row r="701" spans="1:19" x14ac:dyDescent="0.25">
      <c r="A701" t="str">
        <f>feed!A513</f>
        <v>RiveraZ</v>
      </c>
      <c r="B701" t="str">
        <f>feed!B513</f>
        <v>Tuan Muda RayyaN</v>
      </c>
      <c r="C701" t="str">
        <f>feed!K513</f>
        <v>ASEANG</v>
      </c>
      <c r="D701">
        <f>SUMPRODUCT(MID(0&amp;feed!D513,LARGE(INDEX(ISNUMBER(--MID(feed!D513,ROW($1:$25),1))*
ROW($1:$25),0),ROW($1:$25))+1,1)*10^ROW($1:$25)/10)</f>
        <v>16</v>
      </c>
      <c r="E701">
        <f>SUMPRODUCT(MID(0&amp;feed!E513,LARGE(INDEX(ISNUMBER(--MID(feed!E513,ROW($1:$25),1))*
ROW($1:$25),0),ROW($1:$25))+1,1)*10^ROW($1:$25)/10)</f>
        <v>0</v>
      </c>
      <c r="F701" t="str">
        <f>feed!F513</f>
        <v>First World War surplus</v>
      </c>
      <c r="G701">
        <f>SUMPRODUCT(MID(0&amp;feed!G513,LARGE(INDEX(ISNUMBER(--MID(feed!G513,ROW($1:$25),1))*
ROW($1:$25),0),ROW($1:$25))+1,1)*10^ROW($1:$25)/10)</f>
        <v>1</v>
      </c>
      <c r="H701" t="str">
        <f>feed!H513</f>
        <v>Poor</v>
      </c>
      <c r="I701">
        <f>SUMPRODUCT(MID(0&amp;feed!I513,LARGE(INDEX(ISNUMBER(--MID(feed!I513,ROW($1:$25),1))*
ROW($1:$25),0),ROW($1:$25))+1,1)*10^ROW($1:$25)/10)</f>
        <v>85</v>
      </c>
      <c r="J701">
        <f>SUMPRODUCT(MID(0&amp;feed!L513,LARGE(INDEX(ISNUMBER(--MID(feed!L513,ROW($1:$25),1))*
ROW($1:$25),0),ROW($1:$25))+1,1)*10^ROW($1:$25)/10)</f>
        <v>1822</v>
      </c>
      <c r="K701">
        <f>SUMPRODUCT(MID(0&amp;feed!T513,LARGE(INDEX(ISNUMBER(--MID(feed!T513,ROW($1:$25),1))*
ROW($1:$25),0),ROW($1:$25))+1,1)*10^ROW($1:$25)/10)</f>
        <v>0</v>
      </c>
      <c r="L701" t="str">
        <f>feed!N513</f>
        <v>East Indies</v>
      </c>
      <c r="M701">
        <f>SUMPRODUCT(MID(0&amp;feed!U513,LARGE(INDEX(ISNUMBER(--MID(feed!U513,ROW($1:$25),1))*
ROW($1:$25),0),ROW($1:$25))+1,1)*10^ROW($1:$25)/10)</f>
        <v>0</v>
      </c>
      <c r="N701" t="str">
        <f>feed!O513</f>
        <v>Untapped</v>
      </c>
      <c r="O701" t="str">
        <f>feed!P513</f>
        <v>Meagre</v>
      </c>
      <c r="P701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20200</v>
      </c>
      <c r="Q701" s="5">
        <f>feed!V513</f>
        <v>0</v>
      </c>
      <c r="R701" t="str">
        <f>feed!S513</f>
        <v>http://blocgame.com/stats.php?id=60849</v>
      </c>
      <c r="S701" s="5" t="str">
        <f>feed!W513</f>
        <v>Gandhi-like</v>
      </c>
    </row>
    <row r="702" spans="1:19" x14ac:dyDescent="0.25">
      <c r="A702" t="str">
        <f>feed!A512</f>
        <v>Kesatuan lipan</v>
      </c>
      <c r="B702" t="str">
        <f>feed!B512</f>
        <v>Lipantidur</v>
      </c>
      <c r="C702" t="str">
        <f>feed!K512</f>
        <v>ASEANG</v>
      </c>
      <c r="D702">
        <f>SUMPRODUCT(MID(0&amp;feed!D512,LARGE(INDEX(ISNUMBER(--MID(feed!D512,ROW($1:$25),1))*
ROW($1:$25),0),ROW($1:$25))+1,1)*10^ROW($1:$25)/10)</f>
        <v>45</v>
      </c>
      <c r="E702">
        <f>SUMPRODUCT(MID(0&amp;feed!E512,LARGE(INDEX(ISNUMBER(--MID(feed!E512,ROW($1:$25),1))*
ROW($1:$25),0),ROW($1:$25))+1,1)*10^ROW($1:$25)/10)</f>
        <v>0</v>
      </c>
      <c r="F702" t="str">
        <f>feed!F512</f>
        <v>First World War surplus</v>
      </c>
      <c r="G702">
        <f>SUMPRODUCT(MID(0&amp;feed!G512,LARGE(INDEX(ISNUMBER(--MID(feed!G512,ROW($1:$25),1))*
ROW($1:$25),0),ROW($1:$25))+1,1)*10^ROW($1:$25)/10)</f>
        <v>2</v>
      </c>
      <c r="H702" t="str">
        <f>feed!H512</f>
        <v>Elite</v>
      </c>
      <c r="I702">
        <f>SUMPRODUCT(MID(0&amp;feed!I512,LARGE(INDEX(ISNUMBER(--MID(feed!I512,ROW($1:$25),1))*
ROW($1:$25),0),ROW($1:$25))+1,1)*10^ROW($1:$25)/10)</f>
        <v>0</v>
      </c>
      <c r="J702">
        <f>SUMPRODUCT(MID(0&amp;feed!L512,LARGE(INDEX(ISNUMBER(--MID(feed!L512,ROW($1:$25),1))*
ROW($1:$25),0),ROW($1:$25))+1,1)*10^ROW($1:$25)/10)</f>
        <v>1811</v>
      </c>
      <c r="K702">
        <f>SUMPRODUCT(MID(0&amp;feed!T512,LARGE(INDEX(ISNUMBER(--MID(feed!T512,ROW($1:$25),1))*
ROW($1:$25),0),ROW($1:$25))+1,1)*10^ROW($1:$25)/10)</f>
        <v>0</v>
      </c>
      <c r="L702" t="str">
        <f>feed!N512</f>
        <v>East Indies</v>
      </c>
      <c r="M702">
        <f>SUMPRODUCT(MID(0&amp;feed!U512,LARGE(INDEX(ISNUMBER(--MID(feed!U512,ROW($1:$25),1))*
ROW($1:$25),0),ROW($1:$25))+1,1)*10^ROW($1:$25)/10)</f>
        <v>0</v>
      </c>
      <c r="N702" t="str">
        <f>feed!O512</f>
        <v>Untapped</v>
      </c>
      <c r="O702" t="str">
        <f>feed!P512</f>
        <v>Mediocre</v>
      </c>
      <c r="P70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22780</v>
      </c>
      <c r="Q702" s="5">
        <f>feed!V512</f>
        <v>0</v>
      </c>
      <c r="R702" t="str">
        <f>feed!S512</f>
        <v>http://blocgame.com/stats.php?id=60459</v>
      </c>
      <c r="S702" s="5" t="str">
        <f>feed!W512</f>
        <v>Gandhi-like</v>
      </c>
    </row>
    <row r="703" spans="1:19" x14ac:dyDescent="0.25">
      <c r="A703" t="str">
        <f>feed!A509</f>
        <v>U.S.S.P.R</v>
      </c>
      <c r="B703" t="str">
        <f>feed!B509</f>
        <v>Commissar_Potato</v>
      </c>
      <c r="C703" t="str">
        <f>feed!K509</f>
        <v>BAMF</v>
      </c>
      <c r="D703">
        <f>SUMPRODUCT(MID(0&amp;feed!D509,LARGE(INDEX(ISNUMBER(--MID(feed!D509,ROW($1:$25),1))*
ROW($1:$25),0),ROW($1:$25))+1,1)*10^ROW($1:$25)/10)</f>
        <v>31</v>
      </c>
      <c r="E703">
        <f>SUMPRODUCT(MID(0&amp;feed!E509,LARGE(INDEX(ISNUMBER(--MID(feed!E509,ROW($1:$25),1))*
ROW($1:$25),0),ROW($1:$25))+1,1)*10^ROW($1:$25)/10)</f>
        <v>3</v>
      </c>
      <c r="F703" t="str">
        <f>feed!F509</f>
        <v>Second World War surplus</v>
      </c>
      <c r="G703">
        <f>SUMPRODUCT(MID(0&amp;feed!G509,LARGE(INDEX(ISNUMBER(--MID(feed!G509,ROW($1:$25),1))*
ROW($1:$25),0),ROW($1:$25))+1,1)*10^ROW($1:$25)/10)</f>
        <v>3</v>
      </c>
      <c r="H703" t="str">
        <f>feed!H509</f>
        <v>Elite</v>
      </c>
      <c r="I703">
        <f>SUMPRODUCT(MID(0&amp;feed!I509,LARGE(INDEX(ISNUMBER(--MID(feed!I509,ROW($1:$25),1))*
ROW($1:$25),0),ROW($1:$25))+1,1)*10^ROW($1:$25)/10)</f>
        <v>7</v>
      </c>
      <c r="J703">
        <f>SUMPRODUCT(MID(0&amp;feed!L509,LARGE(INDEX(ISNUMBER(--MID(feed!L509,ROW($1:$25),1))*
ROW($1:$25),0),ROW($1:$25))+1,1)*10^ROW($1:$25)/10)</f>
        <v>1770</v>
      </c>
      <c r="K703">
        <f>SUMPRODUCT(MID(0&amp;feed!T509,LARGE(INDEX(ISNUMBER(--MID(feed!T509,ROW($1:$25),1))*
ROW($1:$25),0),ROW($1:$25))+1,1)*10^ROW($1:$25)/10)</f>
        <v>0</v>
      </c>
      <c r="L703" t="str">
        <f>feed!N509</f>
        <v>Pacific Rim</v>
      </c>
      <c r="M703">
        <f>SUMPRODUCT(MID(0&amp;feed!U509,LARGE(INDEX(ISNUMBER(--MID(feed!U509,ROW($1:$25),1))*
ROW($1:$25),0),ROW($1:$25))+1,1)*10^ROW($1:$25)/10)</f>
        <v>0</v>
      </c>
      <c r="N703" t="str">
        <f>feed!O509</f>
        <v>Untapped</v>
      </c>
      <c r="O703" t="str">
        <f>feed!P509</f>
        <v>Powerful</v>
      </c>
      <c r="P703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26402</v>
      </c>
      <c r="Q703" s="5">
        <f>feed!V509</f>
        <v>0</v>
      </c>
      <c r="R703" t="str">
        <f>feed!S509</f>
        <v>http://blocgame.com/stats.php?id=60172</v>
      </c>
      <c r="S703" s="5" t="str">
        <f>feed!W509</f>
        <v>Good</v>
      </c>
    </row>
    <row r="704" spans="1:19" x14ac:dyDescent="0.25">
      <c r="A704" t="str">
        <f>feed!A501</f>
        <v>Carpentaria</v>
      </c>
      <c r="B704" t="str">
        <f>feed!B501</f>
        <v>fuerza</v>
      </c>
      <c r="C704" t="str">
        <f>feed!K501</f>
        <v>ASEANG</v>
      </c>
      <c r="D704">
        <f>SUMPRODUCT(MID(0&amp;feed!D501,LARGE(INDEX(ISNUMBER(--MID(feed!D501,ROW($1:$25),1))*
ROW($1:$25),0),ROW($1:$25))+1,1)*10^ROW($1:$25)/10)</f>
        <v>108</v>
      </c>
      <c r="E704">
        <f>SUMPRODUCT(MID(0&amp;feed!E501,LARGE(INDEX(ISNUMBER(--MID(feed!E501,ROW($1:$25),1))*
ROW($1:$25),0),ROW($1:$25))+1,1)*10^ROW($1:$25)/10)</f>
        <v>2</v>
      </c>
      <c r="F704" t="str">
        <f>feed!F501</f>
        <v>Second World War surplus</v>
      </c>
      <c r="G704">
        <f>SUMPRODUCT(MID(0&amp;feed!G501,LARGE(INDEX(ISNUMBER(--MID(feed!G501,ROW($1:$25),1))*
ROW($1:$25),0),ROW($1:$25))+1,1)*10^ROW($1:$25)/10)</f>
        <v>2</v>
      </c>
      <c r="H704" t="str">
        <f>feed!H501</f>
        <v>Poor</v>
      </c>
      <c r="I704">
        <f>SUMPRODUCT(MID(0&amp;feed!I501,LARGE(INDEX(ISNUMBER(--MID(feed!I501,ROW($1:$25),1))*
ROW($1:$25),0),ROW($1:$25))+1,1)*10^ROW($1:$25)/10)</f>
        <v>18</v>
      </c>
      <c r="J704">
        <f>SUMPRODUCT(MID(0&amp;feed!L501,LARGE(INDEX(ISNUMBER(--MID(feed!L501,ROW($1:$25),1))*
ROW($1:$25),0),ROW($1:$25))+1,1)*10^ROW($1:$25)/10)</f>
        <v>1767</v>
      </c>
      <c r="K704">
        <f>SUMPRODUCT(MID(0&amp;feed!T501,LARGE(INDEX(ISNUMBER(--MID(feed!T501,ROW($1:$25),1))*
ROW($1:$25),0),ROW($1:$25))+1,1)*10^ROW($1:$25)/10)</f>
        <v>0</v>
      </c>
      <c r="L704" t="str">
        <f>feed!N501</f>
        <v>East Indies</v>
      </c>
      <c r="M704">
        <f>SUMPRODUCT(MID(0&amp;feed!U501,LARGE(INDEX(ISNUMBER(--MID(feed!U501,ROW($1:$25),1))*
ROW($1:$25),0),ROW($1:$25))+1,1)*10^ROW($1:$25)/10)</f>
        <v>0</v>
      </c>
      <c r="N704" t="str">
        <f>feed!O501</f>
        <v>Untapped</v>
      </c>
      <c r="O704" t="str">
        <f>feed!P501</f>
        <v>Large</v>
      </c>
      <c r="P704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15654</v>
      </c>
      <c r="Q704" s="5">
        <f>feed!V501</f>
        <v>0</v>
      </c>
      <c r="R704" t="str">
        <f>feed!S501</f>
        <v>http://blocgame.com/stats.php?id=59901</v>
      </c>
      <c r="S704" s="5" t="str">
        <f>feed!W501</f>
        <v>Gandhi-like</v>
      </c>
    </row>
    <row r="705" spans="1:19" x14ac:dyDescent="0.25">
      <c r="A705" t="str">
        <f>feed!A495</f>
        <v>Samosa</v>
      </c>
      <c r="B705" t="str">
        <f>feed!B495</f>
        <v>Jewboy</v>
      </c>
      <c r="C705" t="str">
        <f>feed!K495</f>
        <v>The High Council</v>
      </c>
      <c r="D705">
        <f>SUMPRODUCT(MID(0&amp;feed!D495,LARGE(INDEX(ISNUMBER(--MID(feed!D495,ROW($1:$25),1))*
ROW($1:$25),0),ROW($1:$25))+1,1)*10^ROW($1:$25)/10)</f>
        <v>55</v>
      </c>
      <c r="E705">
        <f>SUMPRODUCT(MID(0&amp;feed!E495,LARGE(INDEX(ISNUMBER(--MID(feed!E495,ROW($1:$25),1))*
ROW($1:$25),0),ROW($1:$25))+1,1)*10^ROW($1:$25)/10)</f>
        <v>0</v>
      </c>
      <c r="F705" t="str">
        <f>feed!F495</f>
        <v>Second World War surplus</v>
      </c>
      <c r="G705">
        <f>SUMPRODUCT(MID(0&amp;feed!G495,LARGE(INDEX(ISNUMBER(--MID(feed!G495,ROW($1:$25),1))*
ROW($1:$25),0),ROW($1:$25))+1,1)*10^ROW($1:$25)/10)</f>
        <v>0</v>
      </c>
      <c r="H705" t="str">
        <f>feed!H495</f>
        <v>Standard</v>
      </c>
      <c r="I705">
        <f>SUMPRODUCT(MID(0&amp;feed!I495,LARGE(INDEX(ISNUMBER(--MID(feed!I495,ROW($1:$25),1))*
ROW($1:$25),0),ROW($1:$25))+1,1)*10^ROW($1:$25)/10)</f>
        <v>33</v>
      </c>
      <c r="J705">
        <f>SUMPRODUCT(MID(0&amp;feed!L495,LARGE(INDEX(ISNUMBER(--MID(feed!L495,ROW($1:$25),1))*
ROW($1:$25),0),ROW($1:$25))+1,1)*10^ROW($1:$25)/10)</f>
        <v>1766</v>
      </c>
      <c r="K705">
        <f>SUMPRODUCT(MID(0&amp;feed!T495,LARGE(INDEX(ISNUMBER(--MID(feed!T495,ROW($1:$25),1))*
ROW($1:$25),0),ROW($1:$25))+1,1)*10^ROW($1:$25)/10)</f>
        <v>0</v>
      </c>
      <c r="L705" t="str">
        <f>feed!N495</f>
        <v>Arabia</v>
      </c>
      <c r="M705">
        <f>SUMPRODUCT(MID(0&amp;feed!U495,LARGE(INDEX(ISNUMBER(--MID(feed!U495,ROW($1:$25),1))*
ROW($1:$25),0),ROW($1:$25))+1,1)*10^ROW($1:$25)/10)</f>
        <v>0</v>
      </c>
      <c r="N705" t="str">
        <f>feed!O495</f>
        <v>Untapped</v>
      </c>
      <c r="O705" t="str">
        <f>feed!P495</f>
        <v>Powerful</v>
      </c>
      <c r="P70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20182</v>
      </c>
      <c r="Q705" s="5">
        <f>feed!V495</f>
        <v>0</v>
      </c>
      <c r="R705" t="str">
        <f>feed!S495</f>
        <v>http://blocgame.com/stats.php?id=59258</v>
      </c>
      <c r="S705" s="5" t="str">
        <f>feed!W495</f>
        <v>Gandhi-like</v>
      </c>
    </row>
    <row r="706" spans="1:19" x14ac:dyDescent="0.25">
      <c r="A706" t="str">
        <f>feed!A527</f>
        <v>Fliyt-Plann</v>
      </c>
      <c r="B706" t="str">
        <f>feed!B527</f>
        <v>See-Ay Yeeh</v>
      </c>
      <c r="C706" t="str">
        <f>feed!K527</f>
        <v>Wreckage brothers</v>
      </c>
      <c r="D706">
        <f>SUMPRODUCT(MID(0&amp;feed!D527,LARGE(INDEX(ISNUMBER(--MID(feed!D527,ROW($1:$25),1))*
ROW($1:$25),0),ROW($1:$25))+1,1)*10^ROW($1:$25)/10)</f>
        <v>15</v>
      </c>
      <c r="E706">
        <f>SUMPRODUCT(MID(0&amp;feed!E527,LARGE(INDEX(ISNUMBER(--MID(feed!E527,ROW($1:$25),1))*
ROW($1:$25),0),ROW($1:$25))+1,1)*10^ROW($1:$25)/10)</f>
        <v>4</v>
      </c>
      <c r="F706" t="str">
        <f>feed!F527</f>
        <v>Korean War surplus</v>
      </c>
      <c r="G706">
        <f>SUMPRODUCT(MID(0&amp;feed!G527,LARGE(INDEX(ISNUMBER(--MID(feed!G527,ROW($1:$25),1))*
ROW($1:$25),0),ROW($1:$25))+1,1)*10^ROW($1:$25)/10)</f>
        <v>4</v>
      </c>
      <c r="H706" t="str">
        <f>feed!H527</f>
        <v>Elite</v>
      </c>
      <c r="I706">
        <f>SUMPRODUCT(MID(0&amp;feed!I527,LARGE(INDEX(ISNUMBER(--MID(feed!I527,ROW($1:$25),1))*
ROW($1:$25),0),ROW($1:$25))+1,1)*10^ROW($1:$25)/10)</f>
        <v>19</v>
      </c>
      <c r="J706">
        <f>SUMPRODUCT(MID(0&amp;feed!L527,LARGE(INDEX(ISNUMBER(--MID(feed!L527,ROW($1:$25),1))*
ROW($1:$25),0),ROW($1:$25))+1,1)*10^ROW($1:$25)/10)</f>
        <v>1745</v>
      </c>
      <c r="K706">
        <f>SUMPRODUCT(MID(0&amp;feed!T527,LARGE(INDEX(ISNUMBER(--MID(feed!T527,ROW($1:$25),1))*
ROW($1:$25),0),ROW($1:$25))+1,1)*10^ROW($1:$25)/10)</f>
        <v>0</v>
      </c>
      <c r="L706" t="str">
        <f>feed!N527</f>
        <v>Guinea</v>
      </c>
      <c r="M706">
        <f>SUMPRODUCT(MID(0&amp;feed!U527,LARGE(INDEX(ISNUMBER(--MID(feed!U527,ROW($1:$25),1))*
ROW($1:$25),0),ROW($1:$25))+1,1)*10^ROW($1:$25)/10)</f>
        <v>0</v>
      </c>
      <c r="N706" t="str">
        <f>feed!O527</f>
        <v>Untapped</v>
      </c>
      <c r="O706" t="str">
        <f>feed!P527</f>
        <v>Large</v>
      </c>
      <c r="P706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20000</v>
      </c>
      <c r="Q706" s="5">
        <f>feed!V527</f>
        <v>0</v>
      </c>
      <c r="R706" t="str">
        <f>feed!S527</f>
        <v>http://blocgame.com/stats.php?id=60953</v>
      </c>
      <c r="S706" s="5" t="str">
        <f>feed!W527</f>
        <v>Gandhi-like</v>
      </c>
    </row>
    <row r="707" spans="1:19" x14ac:dyDescent="0.25">
      <c r="A707" t="str">
        <f>feed!A518</f>
        <v>Huangdi</v>
      </c>
      <c r="B707" t="str">
        <f>feed!B518</f>
        <v>Xian Wï¿½ng</v>
      </c>
      <c r="C707">
        <f>feed!K518</f>
        <v>0</v>
      </c>
      <c r="D707">
        <f>SUMPRODUCT(MID(0&amp;feed!D518,LARGE(INDEX(ISNUMBER(--MID(feed!D518,ROW($1:$25),1))*
ROW($1:$25),0),ROW($1:$25))+1,1)*10^ROW($1:$25)/10)</f>
        <v>79</v>
      </c>
      <c r="E707">
        <f>SUMPRODUCT(MID(0&amp;feed!E518,LARGE(INDEX(ISNUMBER(--MID(feed!E518,ROW($1:$25),1))*
ROW($1:$25),0),ROW($1:$25))+1,1)*10^ROW($1:$25)/10)</f>
        <v>0</v>
      </c>
      <c r="F707" t="str">
        <f>feed!F518</f>
        <v>Korean War surplus</v>
      </c>
      <c r="G707">
        <f>SUMPRODUCT(MID(0&amp;feed!G518,LARGE(INDEX(ISNUMBER(--MID(feed!G518,ROW($1:$25),1))*
ROW($1:$25),0),ROW($1:$25))+1,1)*10^ROW($1:$25)/10)</f>
        <v>2</v>
      </c>
      <c r="H707" t="str">
        <f>feed!H518</f>
        <v>Elite</v>
      </c>
      <c r="I707">
        <f>SUMPRODUCT(MID(0&amp;feed!I518,LARGE(INDEX(ISNUMBER(--MID(feed!I518,ROW($1:$25),1))*
ROW($1:$25),0),ROW($1:$25))+1,1)*10^ROW($1:$25)/10)</f>
        <v>2</v>
      </c>
      <c r="J707">
        <f>SUMPRODUCT(MID(0&amp;feed!L518,LARGE(INDEX(ISNUMBER(--MID(feed!L518,ROW($1:$25),1))*
ROW($1:$25),0),ROW($1:$25))+1,1)*10^ROW($1:$25)/10)</f>
        <v>1741</v>
      </c>
      <c r="K707">
        <f>SUMPRODUCT(MID(0&amp;feed!T518,LARGE(INDEX(ISNUMBER(--MID(feed!T518,ROW($1:$25),1))*
ROW($1:$25),0),ROW($1:$25))+1,1)*10^ROW($1:$25)/10)</f>
        <v>0</v>
      </c>
      <c r="L707" t="str">
        <f>feed!N518</f>
        <v>China</v>
      </c>
      <c r="M707">
        <f>SUMPRODUCT(MID(0&amp;feed!U518,LARGE(INDEX(ISNUMBER(--MID(feed!U518,ROW($1:$25),1))*
ROW($1:$25),0),ROW($1:$25))+1,1)*10^ROW($1:$25)/10)</f>
        <v>0</v>
      </c>
      <c r="N707" t="str">
        <f>feed!O518</f>
        <v>Untapped</v>
      </c>
      <c r="O707" t="str">
        <f>feed!P518</f>
        <v>Small</v>
      </c>
      <c r="P707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13187</v>
      </c>
      <c r="Q707" s="5">
        <f>feed!V518</f>
        <v>0</v>
      </c>
      <c r="R707" t="str">
        <f>feed!S518</f>
        <v>http://blocgame.com/stats.php?id=59776</v>
      </c>
      <c r="S707" s="5" t="str">
        <f>feed!W518</f>
        <v>Angelic</v>
      </c>
    </row>
    <row r="708" spans="1:19" x14ac:dyDescent="0.25">
      <c r="A708" t="str">
        <f>feed!A523</f>
        <v>NONG\\\'S</v>
      </c>
      <c r="B708" t="str">
        <f>feed!B523</f>
        <v>emjayking</v>
      </c>
      <c r="C708" t="str">
        <f>feed!K523</f>
        <v>The High Council</v>
      </c>
      <c r="D708">
        <f>SUMPRODUCT(MID(0&amp;feed!D523,LARGE(INDEX(ISNUMBER(--MID(feed!D523,ROW($1:$25),1))*
ROW($1:$25),0),ROW($1:$25))+1,1)*10^ROW($1:$25)/10)</f>
        <v>24</v>
      </c>
      <c r="E708">
        <f>SUMPRODUCT(MID(0&amp;feed!E523,LARGE(INDEX(ISNUMBER(--MID(feed!E523,ROW($1:$25),1))*
ROW($1:$25),0),ROW($1:$25))+1,1)*10^ROW($1:$25)/10)</f>
        <v>0</v>
      </c>
      <c r="F708" t="str">
        <f>feed!F523</f>
        <v>Second World War surplus</v>
      </c>
      <c r="G708">
        <f>SUMPRODUCT(MID(0&amp;feed!G523,LARGE(INDEX(ISNUMBER(--MID(feed!G523,ROW($1:$25),1))*
ROW($1:$25),0),ROW($1:$25))+1,1)*10^ROW($1:$25)/10)</f>
        <v>1</v>
      </c>
      <c r="H708" t="str">
        <f>feed!H523</f>
        <v>Elite</v>
      </c>
      <c r="I708">
        <f>SUMPRODUCT(MID(0&amp;feed!I523,LARGE(INDEX(ISNUMBER(--MID(feed!I523,ROW($1:$25),1))*
ROW($1:$25),0),ROW($1:$25))+1,1)*10^ROW($1:$25)/10)</f>
        <v>19</v>
      </c>
      <c r="J708">
        <f>SUMPRODUCT(MID(0&amp;feed!L523,LARGE(INDEX(ISNUMBER(--MID(feed!L523,ROW($1:$25),1))*
ROW($1:$25),0),ROW($1:$25))+1,1)*10^ROW($1:$25)/10)</f>
        <v>1740</v>
      </c>
      <c r="K708">
        <f>SUMPRODUCT(MID(0&amp;feed!T523,LARGE(INDEX(ISNUMBER(--MID(feed!T523,ROW($1:$25),1))*
ROW($1:$25),0),ROW($1:$25))+1,1)*10^ROW($1:$25)/10)</f>
        <v>0</v>
      </c>
      <c r="L708" t="str">
        <f>feed!N523</f>
        <v>Amazonia</v>
      </c>
      <c r="M708">
        <f>SUMPRODUCT(MID(0&amp;feed!U523,LARGE(INDEX(ISNUMBER(--MID(feed!U523,ROW($1:$25),1))*
ROW($1:$25),0),ROW($1:$25))+1,1)*10^ROW($1:$25)/10)</f>
        <v>0</v>
      </c>
      <c r="N708" t="str">
        <f>feed!O523</f>
        <v>Untapped</v>
      </c>
      <c r="O708" t="str">
        <f>feed!P523</f>
        <v>Mediocre</v>
      </c>
      <c r="P708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19800</v>
      </c>
      <c r="Q708" s="5">
        <f>feed!V523</f>
        <v>0</v>
      </c>
      <c r="R708" t="str">
        <f>feed!S523</f>
        <v>http://blocgame.com/stats.php?id=60232</v>
      </c>
      <c r="S708" s="5" t="str">
        <f>feed!W523</f>
        <v>Gandhi-like</v>
      </c>
    </row>
    <row r="709" spans="1:19" x14ac:dyDescent="0.25">
      <c r="A709" t="str">
        <f>feed!A536</f>
        <v>Ichigo</v>
      </c>
      <c r="B709" t="str">
        <f>feed!B536</f>
        <v>Armin</v>
      </c>
      <c r="C709">
        <f>feed!K536</f>
        <v>0</v>
      </c>
      <c r="D709">
        <f>SUMPRODUCT(MID(0&amp;feed!D536,LARGE(INDEX(ISNUMBER(--MID(feed!D536,ROW($1:$25),1))*
ROW($1:$25),0),ROW($1:$25))+1,1)*10^ROW($1:$25)/10)</f>
        <v>31</v>
      </c>
      <c r="E709">
        <f>SUMPRODUCT(MID(0&amp;feed!E536,LARGE(INDEX(ISNUMBER(--MID(feed!E536,ROW($1:$25),1))*
ROW($1:$25),0),ROW($1:$25))+1,1)*10^ROW($1:$25)/10)</f>
        <v>0</v>
      </c>
      <c r="F709" t="str">
        <f>feed!F536</f>
        <v>Korean War surplus</v>
      </c>
      <c r="G709">
        <f>SUMPRODUCT(MID(0&amp;feed!G536,LARGE(INDEX(ISNUMBER(--MID(feed!G536,ROW($1:$25),1))*
ROW($1:$25),0),ROW($1:$25))+1,1)*10^ROW($1:$25)/10)</f>
        <v>2</v>
      </c>
      <c r="H709" t="str">
        <f>feed!H536</f>
        <v>Poor</v>
      </c>
      <c r="I709">
        <f>SUMPRODUCT(MID(0&amp;feed!I536,LARGE(INDEX(ISNUMBER(--MID(feed!I536,ROW($1:$25),1))*
ROW($1:$25),0),ROW($1:$25))+1,1)*10^ROW($1:$25)/10)</f>
        <v>187</v>
      </c>
      <c r="J709">
        <f>SUMPRODUCT(MID(0&amp;feed!L536,LARGE(INDEX(ISNUMBER(--MID(feed!L536,ROW($1:$25),1))*
ROW($1:$25),0),ROW($1:$25))+1,1)*10^ROW($1:$25)/10)</f>
        <v>1706</v>
      </c>
      <c r="K709">
        <f>SUMPRODUCT(MID(0&amp;feed!T536,LARGE(INDEX(ISNUMBER(--MID(feed!T536,ROW($1:$25),1))*
ROW($1:$25),0),ROW($1:$25))+1,1)*10^ROW($1:$25)/10)</f>
        <v>0</v>
      </c>
      <c r="L709" t="str">
        <f>feed!N536</f>
        <v>Mesopotamia</v>
      </c>
      <c r="M709">
        <f>SUMPRODUCT(MID(0&amp;feed!U536,LARGE(INDEX(ISNUMBER(--MID(feed!U536,ROW($1:$25),1))*
ROW($1:$25),0),ROW($1:$25))+1,1)*10^ROW($1:$25)/10)</f>
        <v>0</v>
      </c>
      <c r="N709" t="str">
        <f>feed!O536</f>
        <v>Untapped</v>
      </c>
      <c r="O709" t="str">
        <f>feed!P536</f>
        <v>Small</v>
      </c>
      <c r="P709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19271</v>
      </c>
      <c r="Q709" s="5">
        <f>feed!V536</f>
        <v>0</v>
      </c>
      <c r="R709" t="str">
        <f>feed!S536</f>
        <v>http://blocgame.com/stats.php?id=59857</v>
      </c>
      <c r="S709" s="5" t="str">
        <f>feed!W536</f>
        <v>Gandhi-like</v>
      </c>
    </row>
    <row r="710" spans="1:19" x14ac:dyDescent="0.25">
      <c r="A710" t="str">
        <f>feed!A529</f>
        <v>prussianiss</v>
      </c>
      <c r="B710" t="str">
        <f>feed!B529</f>
        <v>TracyMorgan</v>
      </c>
      <c r="C710" t="str">
        <f>feed!K529</f>
        <v>The High Council</v>
      </c>
      <c r="D710">
        <f>SUMPRODUCT(MID(0&amp;feed!D529,LARGE(INDEX(ISNUMBER(--MID(feed!D529,ROW($1:$25),1))*
ROW($1:$25),0),ROW($1:$25))+1,1)*10^ROW($1:$25)/10)</f>
        <v>8</v>
      </c>
      <c r="E710">
        <f>SUMPRODUCT(MID(0&amp;feed!E529,LARGE(INDEX(ISNUMBER(--MID(feed!E529,ROW($1:$25),1))*
ROW($1:$25),0),ROW($1:$25))+1,1)*10^ROW($1:$25)/10)</f>
        <v>0</v>
      </c>
      <c r="F710" t="str">
        <f>feed!F529</f>
        <v>Second World War surplus</v>
      </c>
      <c r="G710">
        <f>SUMPRODUCT(MID(0&amp;feed!G529,LARGE(INDEX(ISNUMBER(--MID(feed!G529,ROW($1:$25),1))*
ROW($1:$25),0),ROW($1:$25))+1,1)*10^ROW($1:$25)/10)</f>
        <v>0</v>
      </c>
      <c r="H710" t="str">
        <f>feed!H529</f>
        <v>Undisciplined Rabble</v>
      </c>
      <c r="I710">
        <f>SUMPRODUCT(MID(0&amp;feed!I529,LARGE(INDEX(ISNUMBER(--MID(feed!I529,ROW($1:$25),1))*
ROW($1:$25),0),ROW($1:$25))+1,1)*10^ROW($1:$25)/10)</f>
        <v>143</v>
      </c>
      <c r="J710">
        <f>SUMPRODUCT(MID(0&amp;feed!L529,LARGE(INDEX(ISNUMBER(--MID(feed!L529,ROW($1:$25),1))*
ROW($1:$25),0),ROW($1:$25))+1,1)*10^ROW($1:$25)/10)</f>
        <v>1702</v>
      </c>
      <c r="K710">
        <f>SUMPRODUCT(MID(0&amp;feed!T529,LARGE(INDEX(ISNUMBER(--MID(feed!T529,ROW($1:$25),1))*
ROW($1:$25),0),ROW($1:$25))+1,1)*10^ROW($1:$25)/10)</f>
        <v>0</v>
      </c>
      <c r="L710" t="str">
        <f>feed!N529</f>
        <v>China</v>
      </c>
      <c r="M710">
        <f>SUMPRODUCT(MID(0&amp;feed!U529,LARGE(INDEX(ISNUMBER(--MID(feed!U529,ROW($1:$25),1))*
ROW($1:$25),0),ROW($1:$25))+1,1)*10^ROW($1:$25)/10)</f>
        <v>0</v>
      </c>
      <c r="N710" t="str">
        <f>feed!O529</f>
        <v>Untapped</v>
      </c>
      <c r="O710" t="str">
        <f>feed!P529</f>
        <v>Mediocre</v>
      </c>
      <c r="P710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26276</v>
      </c>
      <c r="Q710" s="5">
        <f>feed!V529</f>
        <v>0</v>
      </c>
      <c r="R710" t="str">
        <f>feed!S529</f>
        <v>http://blocgame.com/stats.php?id=59222</v>
      </c>
      <c r="S710" s="5" t="str">
        <f>feed!W529</f>
        <v>Gandhi-like</v>
      </c>
    </row>
    <row r="711" spans="1:19" x14ac:dyDescent="0.25">
      <c r="A711" t="str">
        <f>feed!A515</f>
        <v>Del</v>
      </c>
      <c r="B711" t="str">
        <f>feed!B515</f>
        <v>arnoldNYAAAA</v>
      </c>
      <c r="C711" t="str">
        <f>feed!K515</f>
        <v>FFPAW</v>
      </c>
      <c r="D711">
        <f>SUMPRODUCT(MID(0&amp;feed!D515,LARGE(INDEX(ISNUMBER(--MID(feed!D515,ROW($1:$25),1))*
ROW($1:$25),0),ROW($1:$25))+1,1)*10^ROW($1:$25)/10)</f>
        <v>9</v>
      </c>
      <c r="E711">
        <f>SUMPRODUCT(MID(0&amp;feed!E515,LARGE(INDEX(ISNUMBER(--MID(feed!E515,ROW($1:$25),1))*
ROW($1:$25),0),ROW($1:$25))+1,1)*10^ROW($1:$25)/10)</f>
        <v>0</v>
      </c>
      <c r="F711" t="str">
        <f>feed!F515</f>
        <v>First World War surplus</v>
      </c>
      <c r="G711">
        <f>SUMPRODUCT(MID(0&amp;feed!G515,LARGE(INDEX(ISNUMBER(--MID(feed!G515,ROW($1:$25),1))*
ROW($1:$25),0),ROW($1:$25))+1,1)*10^ROW($1:$25)/10)</f>
        <v>1</v>
      </c>
      <c r="H711" t="str">
        <f>feed!H515</f>
        <v>Elite</v>
      </c>
      <c r="I711">
        <f>SUMPRODUCT(MID(0&amp;feed!I515,LARGE(INDEX(ISNUMBER(--MID(feed!I515,ROW($1:$25),1))*
ROW($1:$25),0),ROW($1:$25))+1,1)*10^ROW($1:$25)/10)</f>
        <v>30</v>
      </c>
      <c r="J711">
        <f>SUMPRODUCT(MID(0&amp;feed!L515,LARGE(INDEX(ISNUMBER(--MID(feed!L515,ROW($1:$25),1))*
ROW($1:$25),0),ROW($1:$25))+1,1)*10^ROW($1:$25)/10)</f>
        <v>1701</v>
      </c>
      <c r="K711">
        <f>SUMPRODUCT(MID(0&amp;feed!T515,LARGE(INDEX(ISNUMBER(--MID(feed!T515,ROW($1:$25),1))*
ROW($1:$25),0),ROW($1:$25))+1,1)*10^ROW($1:$25)/10)</f>
        <v>0</v>
      </c>
      <c r="L711" t="str">
        <f>feed!N515</f>
        <v>Mesopotamia</v>
      </c>
      <c r="M711">
        <f>SUMPRODUCT(MID(0&amp;feed!U515,LARGE(INDEX(ISNUMBER(--MID(feed!U515,ROW($1:$25),1))*
ROW($1:$25),0),ROW($1:$25))+1,1)*10^ROW($1:$25)/10)</f>
        <v>0</v>
      </c>
      <c r="N711" t="str">
        <f>feed!O515</f>
        <v>Untapped</v>
      </c>
      <c r="O711" t="str">
        <f>feed!P515</f>
        <v>Somewhat Large</v>
      </c>
      <c r="P711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4315</v>
      </c>
      <c r="Q711" s="5">
        <f>feed!V515</f>
        <v>0</v>
      </c>
      <c r="R711" t="str">
        <f>feed!S515</f>
        <v>http://blocgame.com/stats.php?id=59586</v>
      </c>
      <c r="S711" s="5" t="str">
        <f>feed!W515</f>
        <v>Good</v>
      </c>
    </row>
    <row r="712" spans="1:19" x14ac:dyDescent="0.25">
      <c r="A712" t="str">
        <f>feed!A531</f>
        <v>kodiang</v>
      </c>
      <c r="B712" t="str">
        <f>feed!B531</f>
        <v>tester2</v>
      </c>
      <c r="C712" t="str">
        <f>feed!K531</f>
        <v>ASEANG</v>
      </c>
      <c r="D712">
        <f>SUMPRODUCT(MID(0&amp;feed!D531,LARGE(INDEX(ISNUMBER(--MID(feed!D531,ROW($1:$25),1))*
ROW($1:$25),0),ROW($1:$25))+1,1)*10^ROW($1:$25)/10)</f>
        <v>61</v>
      </c>
      <c r="E712">
        <f>SUMPRODUCT(MID(0&amp;feed!E531,LARGE(INDEX(ISNUMBER(--MID(feed!E531,ROW($1:$25),1))*
ROW($1:$25),0),ROW($1:$25))+1,1)*10^ROW($1:$25)/10)</f>
        <v>1</v>
      </c>
      <c r="F712" t="str">
        <f>feed!F531</f>
        <v>Second World War surplus</v>
      </c>
      <c r="G712">
        <f>SUMPRODUCT(MID(0&amp;feed!G531,LARGE(INDEX(ISNUMBER(--MID(feed!G531,ROW($1:$25),1))*
ROW($1:$25),0),ROW($1:$25))+1,1)*10^ROW($1:$25)/10)</f>
        <v>3</v>
      </c>
      <c r="H712" t="str">
        <f>feed!H531</f>
        <v>Standard</v>
      </c>
      <c r="I712">
        <f>SUMPRODUCT(MID(0&amp;feed!I531,LARGE(INDEX(ISNUMBER(--MID(feed!I531,ROW($1:$25),1))*
ROW($1:$25),0),ROW($1:$25))+1,1)*10^ROW($1:$25)/10)</f>
        <v>1</v>
      </c>
      <c r="J712">
        <f>SUMPRODUCT(MID(0&amp;feed!L531,LARGE(INDEX(ISNUMBER(--MID(feed!L531,ROW($1:$25),1))*
ROW($1:$25),0),ROW($1:$25))+1,1)*10^ROW($1:$25)/10)</f>
        <v>1695</v>
      </c>
      <c r="K712">
        <f>SUMPRODUCT(MID(0&amp;feed!T531,LARGE(INDEX(ISNUMBER(--MID(feed!T531,ROW($1:$25),1))*
ROW($1:$25),0),ROW($1:$25))+1,1)*10^ROW($1:$25)/10)</f>
        <v>0</v>
      </c>
      <c r="L712" t="str">
        <f>feed!N531</f>
        <v>Pacific Rim</v>
      </c>
      <c r="M712">
        <f>SUMPRODUCT(MID(0&amp;feed!U531,LARGE(INDEX(ISNUMBER(--MID(feed!U531,ROW($1:$25),1))*
ROW($1:$25),0),ROW($1:$25))+1,1)*10^ROW($1:$25)/10)</f>
        <v>0</v>
      </c>
      <c r="N712" t="str">
        <f>feed!O531</f>
        <v>Plentiful</v>
      </c>
      <c r="O712" t="str">
        <f>feed!P531</f>
        <v>Large</v>
      </c>
      <c r="P712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25941</v>
      </c>
      <c r="Q712" s="5">
        <f>feed!V531</f>
        <v>0</v>
      </c>
      <c r="R712" t="str">
        <f>feed!S531</f>
        <v>http://blocgame.com/stats.php?id=60531</v>
      </c>
      <c r="S712" s="5" t="str">
        <f>feed!W531</f>
        <v>Good</v>
      </c>
    </row>
    <row r="713" spans="1:19" x14ac:dyDescent="0.25">
      <c r="A713" t="str">
        <f>feed!A517</f>
        <v>qwertyuiop</v>
      </c>
      <c r="B713" t="str">
        <f>feed!B517</f>
        <v>rumsods mom</v>
      </c>
      <c r="C713" t="str">
        <f>feed!K517</f>
        <v>Inter/pol/</v>
      </c>
      <c r="D713">
        <f>SUMPRODUCT(MID(0&amp;feed!D517,LARGE(INDEX(ISNUMBER(--MID(feed!D517,ROW($1:$25),1))*
ROW($1:$25),0),ROW($1:$25))+1,1)*10^ROW($1:$25)/10)</f>
        <v>0</v>
      </c>
      <c r="E713">
        <f>SUMPRODUCT(MID(0&amp;feed!E517,LARGE(INDEX(ISNUMBER(--MID(feed!E517,ROW($1:$25),1))*
ROW($1:$25),0),ROW($1:$25))+1,1)*10^ROW($1:$25)/10)</f>
        <v>0</v>
      </c>
      <c r="F713" t="str">
        <f>feed!F517</f>
        <v>First World War surplus</v>
      </c>
      <c r="G713">
        <f>SUMPRODUCT(MID(0&amp;feed!G517,LARGE(INDEX(ISNUMBER(--MID(feed!G517,ROW($1:$25),1))*
ROW($1:$25),0),ROW($1:$25))+1,1)*10^ROW($1:$25)/10)</f>
        <v>2</v>
      </c>
      <c r="H713" t="str">
        <f>feed!H517</f>
        <v>Undisciplined Rabble</v>
      </c>
      <c r="I713">
        <f>SUMPRODUCT(MID(0&amp;feed!I517,LARGE(INDEX(ISNUMBER(--MID(feed!I517,ROW($1:$25),1))*
ROW($1:$25),0),ROW($1:$25))+1,1)*10^ROW($1:$25)/10)</f>
        <v>40</v>
      </c>
      <c r="J713">
        <f>SUMPRODUCT(MID(0&amp;feed!L517,LARGE(INDEX(ISNUMBER(--MID(feed!L517,ROW($1:$25),1))*
ROW($1:$25),0),ROW($1:$25))+1,1)*10^ROW($1:$25)/10)</f>
        <v>1688</v>
      </c>
      <c r="K713">
        <f>SUMPRODUCT(MID(0&amp;feed!T517,LARGE(INDEX(ISNUMBER(--MID(feed!T517,ROW($1:$25),1))*
ROW($1:$25),0),ROW($1:$25))+1,1)*10^ROW($1:$25)/10)</f>
        <v>0</v>
      </c>
      <c r="L713" t="str">
        <f>feed!N517</f>
        <v>Arabia</v>
      </c>
      <c r="M713">
        <f>SUMPRODUCT(MID(0&amp;feed!U517,LARGE(INDEX(ISNUMBER(--MID(feed!U517,ROW($1:$25),1))*
ROW($1:$25),0),ROW($1:$25))+1,1)*10^ROW($1:$25)/10)</f>
        <v>0</v>
      </c>
      <c r="N713" t="str">
        <f>feed!O517</f>
        <v>Untapped</v>
      </c>
      <c r="O713" t="str">
        <f>feed!P517</f>
        <v>None</v>
      </c>
      <c r="P713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9995</v>
      </c>
      <c r="Q713" s="5">
        <f>feed!V517</f>
        <v>0</v>
      </c>
      <c r="R713" t="str">
        <f>feed!S517</f>
        <v>http://blocgame.com/stats.php?id=59451</v>
      </c>
      <c r="S713" s="5" t="str">
        <f>feed!W517</f>
        <v>Good</v>
      </c>
    </row>
    <row r="714" spans="1:19" x14ac:dyDescent="0.25">
      <c r="A714" t="str">
        <f>feed!A488</f>
        <v>DeathGods</v>
      </c>
      <c r="B714" t="str">
        <f>feed!B488</f>
        <v>devin59320</v>
      </c>
      <c r="C714" t="str">
        <f>feed!K488</f>
        <v>O.P.E.N.</v>
      </c>
      <c r="D714">
        <f>SUMPRODUCT(MID(0&amp;feed!D488,LARGE(INDEX(ISNUMBER(--MID(feed!D488,ROW($1:$25),1))*
ROW($1:$25),0),ROW($1:$25))+1,1)*10^ROW($1:$25)/10)</f>
        <v>10</v>
      </c>
      <c r="E714">
        <f>SUMPRODUCT(MID(0&amp;feed!E488,LARGE(INDEX(ISNUMBER(--MID(feed!E488,ROW($1:$25),1))*
ROW($1:$25),0),ROW($1:$25))+1,1)*10^ROW($1:$25)/10)</f>
        <v>0</v>
      </c>
      <c r="F714" t="str">
        <f>feed!F488</f>
        <v>First World War surplus</v>
      </c>
      <c r="G714">
        <f>SUMPRODUCT(MID(0&amp;feed!G488,LARGE(INDEX(ISNUMBER(--MID(feed!G488,ROW($1:$25),1))*
ROW($1:$25),0),ROW($1:$25))+1,1)*10^ROW($1:$25)/10)</f>
        <v>3</v>
      </c>
      <c r="H714" t="str">
        <f>feed!H488</f>
        <v>Elite</v>
      </c>
      <c r="I714">
        <f>SUMPRODUCT(MID(0&amp;feed!I488,LARGE(INDEX(ISNUMBER(--MID(feed!I488,ROW($1:$25),1))*
ROW($1:$25),0),ROW($1:$25))+1,1)*10^ROW($1:$25)/10)</f>
        <v>10</v>
      </c>
      <c r="J714">
        <f>SUMPRODUCT(MID(0&amp;feed!L488,LARGE(INDEX(ISNUMBER(--MID(feed!L488,ROW($1:$25),1))*
ROW($1:$25),0),ROW($1:$25))+1,1)*10^ROW($1:$25)/10)</f>
        <v>1683</v>
      </c>
      <c r="K714">
        <f>SUMPRODUCT(MID(0&amp;feed!T488,LARGE(INDEX(ISNUMBER(--MID(feed!T488,ROW($1:$25),1))*
ROW($1:$25),0),ROW($1:$25))+1,1)*10^ROW($1:$25)/10)</f>
        <v>0</v>
      </c>
      <c r="L714" t="str">
        <f>feed!N488</f>
        <v>China</v>
      </c>
      <c r="M714">
        <f>SUMPRODUCT(MID(0&amp;feed!U488,LARGE(INDEX(ISNUMBER(--MID(feed!U488,ROW($1:$25),1))*
ROW($1:$25),0),ROW($1:$25))+1,1)*10^ROW($1:$25)/10)</f>
        <v>0</v>
      </c>
      <c r="N714" t="str">
        <f>feed!O488</f>
        <v>Untapped</v>
      </c>
      <c r="O714" t="str">
        <f>feed!P488</f>
        <v>Mediocre</v>
      </c>
      <c r="P714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14766</v>
      </c>
      <c r="Q714" s="5">
        <f>feed!V488</f>
        <v>0</v>
      </c>
      <c r="R714" t="str">
        <f>feed!S488</f>
        <v>http://blocgame.com/stats.php?id=60287</v>
      </c>
      <c r="S714" s="5" t="str">
        <f>feed!W488</f>
        <v>Nice</v>
      </c>
    </row>
    <row r="715" spans="1:19" x14ac:dyDescent="0.25">
      <c r="A715" t="str">
        <f>feed!A526</f>
        <v>Entah</v>
      </c>
      <c r="B715" t="str">
        <f>feed!B526</f>
        <v>remtap</v>
      </c>
      <c r="C715" t="str">
        <f>feed!K526</f>
        <v>ASEANG</v>
      </c>
      <c r="D715">
        <f>SUMPRODUCT(MID(0&amp;feed!D526,LARGE(INDEX(ISNUMBER(--MID(feed!D526,ROW($1:$25),1))*
ROW($1:$25),0),ROW($1:$25))+1,1)*10^ROW($1:$25)/10)</f>
        <v>98</v>
      </c>
      <c r="E715">
        <f>SUMPRODUCT(MID(0&amp;feed!E526,LARGE(INDEX(ISNUMBER(--MID(feed!E526,ROW($1:$25),1))*
ROW($1:$25),0),ROW($1:$25))+1,1)*10^ROW($1:$25)/10)</f>
        <v>3</v>
      </c>
      <c r="F715" t="str">
        <f>feed!F526</f>
        <v>Second World War surplus</v>
      </c>
      <c r="G715">
        <f>SUMPRODUCT(MID(0&amp;feed!G526,LARGE(INDEX(ISNUMBER(--MID(feed!G526,ROW($1:$25),1))*
ROW($1:$25),0),ROW($1:$25))+1,1)*10^ROW($1:$25)/10)</f>
        <v>2</v>
      </c>
      <c r="H715" t="str">
        <f>feed!H526</f>
        <v>Elite</v>
      </c>
      <c r="I715">
        <f>SUMPRODUCT(MID(0&amp;feed!I526,LARGE(INDEX(ISNUMBER(--MID(feed!I526,ROW($1:$25),1))*
ROW($1:$25),0),ROW($1:$25))+1,1)*10^ROW($1:$25)/10)</f>
        <v>3</v>
      </c>
      <c r="J715">
        <f>SUMPRODUCT(MID(0&amp;feed!L526,LARGE(INDEX(ISNUMBER(--MID(feed!L526,ROW($1:$25),1))*
ROW($1:$25),0),ROW($1:$25))+1,1)*10^ROW($1:$25)/10)</f>
        <v>1676</v>
      </c>
      <c r="K715">
        <f>SUMPRODUCT(MID(0&amp;feed!T526,LARGE(INDEX(ISNUMBER(--MID(feed!T526,ROW($1:$25),1))*
ROW($1:$25),0),ROW($1:$25))+1,1)*10^ROW($1:$25)/10)</f>
        <v>0</v>
      </c>
      <c r="L715" t="str">
        <f>feed!N526</f>
        <v>East Indies</v>
      </c>
      <c r="M715">
        <f>SUMPRODUCT(MID(0&amp;feed!U526,LARGE(INDEX(ISNUMBER(--MID(feed!U526,ROW($1:$25),1))*
ROW($1:$25),0),ROW($1:$25))+1,1)*10^ROW($1:$25)/10)</f>
        <v>0</v>
      </c>
      <c r="N715" t="str">
        <f>feed!O526</f>
        <v>Untapped</v>
      </c>
      <c r="O715" t="str">
        <f>feed!P526</f>
        <v>Large</v>
      </c>
      <c r="P715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20000</v>
      </c>
      <c r="Q715" s="5">
        <f>feed!V526</f>
        <v>0</v>
      </c>
      <c r="R715" t="str">
        <f>feed!S526</f>
        <v>http://blocgame.com/stats.php?id=60530</v>
      </c>
      <c r="S715" s="5" t="str">
        <f>feed!W526</f>
        <v>Gandhi-like</v>
      </c>
    </row>
    <row r="716" spans="1:19" x14ac:dyDescent="0.25">
      <c r="A716" t="str">
        <f>feed!A477</f>
        <v>williams</v>
      </c>
      <c r="B716" t="str">
        <f>feed!B477</f>
        <v>twill174</v>
      </c>
      <c r="C716" t="str">
        <f>feed!K477</f>
        <v>The Eastern Sea</v>
      </c>
      <c r="D716">
        <f>SUMPRODUCT(MID(0&amp;feed!D477,LARGE(INDEX(ISNUMBER(--MID(feed!D477,ROW($1:$25),1))*
ROW($1:$25),0),ROW($1:$25))+1,1)*10^ROW($1:$25)/10)</f>
        <v>9</v>
      </c>
      <c r="E716">
        <f>SUMPRODUCT(MID(0&amp;feed!E477,LARGE(INDEX(ISNUMBER(--MID(feed!E477,ROW($1:$25),1))*
ROW($1:$25),0),ROW($1:$25))+1,1)*10^ROW($1:$25)/10)</f>
        <v>0</v>
      </c>
      <c r="F716" t="str">
        <f>feed!F477</f>
        <v>First World War surplus</v>
      </c>
      <c r="G716">
        <f>SUMPRODUCT(MID(0&amp;feed!G477,LARGE(INDEX(ISNUMBER(--MID(feed!G477,ROW($1:$25),1))*
ROW($1:$25),0),ROW($1:$25))+1,1)*10^ROW($1:$25)/10)</f>
        <v>2</v>
      </c>
      <c r="H716" t="str">
        <f>feed!H477</f>
        <v>Elite</v>
      </c>
      <c r="I716">
        <f>SUMPRODUCT(MID(0&amp;feed!I477,LARGE(INDEX(ISNUMBER(--MID(feed!I477,ROW($1:$25),1))*
ROW($1:$25),0),ROW($1:$25))+1,1)*10^ROW($1:$25)/10)</f>
        <v>33</v>
      </c>
      <c r="J716">
        <f>SUMPRODUCT(MID(0&amp;feed!L477,LARGE(INDEX(ISNUMBER(--MID(feed!L477,ROW($1:$25),1))*
ROW($1:$25),0),ROW($1:$25))+1,1)*10^ROW($1:$25)/10)</f>
        <v>1660</v>
      </c>
      <c r="K716">
        <f>SUMPRODUCT(MID(0&amp;feed!T477,LARGE(INDEX(ISNUMBER(--MID(feed!T477,ROW($1:$25),1))*
ROW($1:$25),0),ROW($1:$25))+1,1)*10^ROW($1:$25)/10)</f>
        <v>0</v>
      </c>
      <c r="L716" t="str">
        <f>feed!N477</f>
        <v>Amazonia</v>
      </c>
      <c r="M716">
        <f>SUMPRODUCT(MID(0&amp;feed!U477,LARGE(INDEX(ISNUMBER(--MID(feed!U477,ROW($1:$25),1))*
ROW($1:$25),0),ROW($1:$25))+1,1)*10^ROW($1:$25)/10)</f>
        <v>0</v>
      </c>
      <c r="N716" t="str">
        <f>feed!O477</f>
        <v>Untapped</v>
      </c>
      <c r="O716" t="str">
        <f>feed!P477</f>
        <v>Mediocre</v>
      </c>
      <c r="P716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11775</v>
      </c>
      <c r="Q716" s="5">
        <f>feed!V477</f>
        <v>0</v>
      </c>
      <c r="R716" t="str">
        <f>feed!S477</f>
        <v>http://blocgame.com/stats.php?id=59373</v>
      </c>
      <c r="S716" s="5" t="str">
        <f>feed!W477</f>
        <v>Isolated</v>
      </c>
    </row>
    <row r="717" spans="1:19" x14ac:dyDescent="0.25">
      <c r="A717" t="str">
        <f>feed!A539</f>
        <v>Jambongan</v>
      </c>
      <c r="B717" t="str">
        <f>feed!B539</f>
        <v>Jambongan</v>
      </c>
      <c r="C717" t="str">
        <f>feed!K539</f>
        <v>ASEANG</v>
      </c>
      <c r="D717">
        <f>SUMPRODUCT(MID(0&amp;feed!D539,LARGE(INDEX(ISNUMBER(--MID(feed!D539,ROW($1:$25),1))*
ROW($1:$25),0),ROW($1:$25))+1,1)*10^ROW($1:$25)/10)</f>
        <v>65</v>
      </c>
      <c r="E717">
        <f>SUMPRODUCT(MID(0&amp;feed!E539,LARGE(INDEX(ISNUMBER(--MID(feed!E539,ROW($1:$25),1))*
ROW($1:$25),0),ROW($1:$25))+1,1)*10^ROW($1:$25)/10)</f>
        <v>0</v>
      </c>
      <c r="F717" t="str">
        <f>feed!F539</f>
        <v>First World War surplus</v>
      </c>
      <c r="G717">
        <f>SUMPRODUCT(MID(0&amp;feed!G539,LARGE(INDEX(ISNUMBER(--MID(feed!G539,ROW($1:$25),1))*
ROW($1:$25),0),ROW($1:$25))+1,1)*10^ROW($1:$25)/10)</f>
        <v>3</v>
      </c>
      <c r="H717" t="str">
        <f>feed!H539</f>
        <v>Poor</v>
      </c>
      <c r="I717">
        <f>SUMPRODUCT(MID(0&amp;feed!I539,LARGE(INDEX(ISNUMBER(--MID(feed!I539,ROW($1:$25),1))*
ROW($1:$25),0),ROW($1:$25))+1,1)*10^ROW($1:$25)/10)</f>
        <v>22</v>
      </c>
      <c r="J717">
        <f>SUMPRODUCT(MID(0&amp;feed!L539,LARGE(INDEX(ISNUMBER(--MID(feed!L539,ROW($1:$25),1))*
ROW($1:$25),0),ROW($1:$25))+1,1)*10^ROW($1:$25)/10)</f>
        <v>1657</v>
      </c>
      <c r="K717">
        <f>SUMPRODUCT(MID(0&amp;feed!T539,LARGE(INDEX(ISNUMBER(--MID(feed!T539,ROW($1:$25),1))*
ROW($1:$25),0),ROW($1:$25))+1,1)*10^ROW($1:$25)/10)</f>
        <v>0</v>
      </c>
      <c r="L717" t="str">
        <f>feed!N539</f>
        <v>East Indies</v>
      </c>
      <c r="M717">
        <f>SUMPRODUCT(MID(0&amp;feed!U539,LARGE(INDEX(ISNUMBER(--MID(feed!U539,ROW($1:$25),1))*
ROW($1:$25),0),ROW($1:$25))+1,1)*10^ROW($1:$25)/10)</f>
        <v>0</v>
      </c>
      <c r="N717" t="str">
        <f>feed!O539</f>
        <v>Plentiful</v>
      </c>
      <c r="O717" t="str">
        <f>feed!P539</f>
        <v>Small</v>
      </c>
      <c r="P717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23073</v>
      </c>
      <c r="Q717" s="5">
        <f>feed!V539</f>
        <v>0</v>
      </c>
      <c r="R717" t="str">
        <f>feed!S539</f>
        <v>http://blocgame.com/stats.php?id=60807</v>
      </c>
      <c r="S717" s="5" t="str">
        <f>feed!W539</f>
        <v>Gandhi-like</v>
      </c>
    </row>
    <row r="718" spans="1:19" x14ac:dyDescent="0.25">
      <c r="A718" t="str">
        <f>feed!A548</f>
        <v>Halab</v>
      </c>
      <c r="B718" t="str">
        <f>feed!B548</f>
        <v>Maalik</v>
      </c>
      <c r="C718" t="str">
        <f>feed!K548</f>
        <v>Brotherhood of Zion</v>
      </c>
      <c r="D718">
        <f>SUMPRODUCT(MID(0&amp;feed!D548,LARGE(INDEX(ISNUMBER(--MID(feed!D548,ROW($1:$25),1))*
ROW($1:$25),0),ROW($1:$25))+1,1)*10^ROW($1:$25)/10)</f>
        <v>18</v>
      </c>
      <c r="E718">
        <f>SUMPRODUCT(MID(0&amp;feed!E548,LARGE(INDEX(ISNUMBER(--MID(feed!E548,ROW($1:$25),1))*
ROW($1:$25),0),ROW($1:$25))+1,1)*10^ROW($1:$25)/10)</f>
        <v>1</v>
      </c>
      <c r="F718" t="str">
        <f>feed!F548</f>
        <v>Second World War surplus</v>
      </c>
      <c r="G718">
        <f>SUMPRODUCT(MID(0&amp;feed!G548,LARGE(INDEX(ISNUMBER(--MID(feed!G548,ROW($1:$25),1))*
ROW($1:$25),0),ROW($1:$25))+1,1)*10^ROW($1:$25)/10)</f>
        <v>3</v>
      </c>
      <c r="H718" t="str">
        <f>feed!H548</f>
        <v>Elite</v>
      </c>
      <c r="I718">
        <f>SUMPRODUCT(MID(0&amp;feed!I548,LARGE(INDEX(ISNUMBER(--MID(feed!I548,ROW($1:$25),1))*
ROW($1:$25),0),ROW($1:$25))+1,1)*10^ROW($1:$25)/10)</f>
        <v>12</v>
      </c>
      <c r="J718">
        <f>SUMPRODUCT(MID(0&amp;feed!L548,LARGE(INDEX(ISNUMBER(--MID(feed!L548,ROW($1:$25),1))*
ROW($1:$25),0),ROW($1:$25))+1,1)*10^ROW($1:$25)/10)</f>
        <v>1649</v>
      </c>
      <c r="K718">
        <f>SUMPRODUCT(MID(0&amp;feed!T548,LARGE(INDEX(ISNUMBER(--MID(feed!T548,ROW($1:$25),1))*
ROW($1:$25),0),ROW($1:$25))+1,1)*10^ROW($1:$25)/10)</f>
        <v>0</v>
      </c>
      <c r="L718" t="str">
        <f>feed!N548</f>
        <v>Mesopotamia</v>
      </c>
      <c r="M718">
        <f>SUMPRODUCT(MID(0&amp;feed!U548,LARGE(INDEX(ISNUMBER(--MID(feed!U548,ROW($1:$25),1))*
ROW($1:$25),0),ROW($1:$25))+1,1)*10^ROW($1:$25)/10)</f>
        <v>0</v>
      </c>
      <c r="N718" t="str">
        <f>feed!O548</f>
        <v>Near Depletion</v>
      </c>
      <c r="O718" t="str">
        <f>feed!P548</f>
        <v>Mediocre</v>
      </c>
      <c r="P71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26412</v>
      </c>
      <c r="Q718" s="5">
        <f>feed!V548</f>
        <v>0</v>
      </c>
      <c r="R718" t="str">
        <f>feed!S548</f>
        <v>http://blocgame.com/stats.php?id=56839</v>
      </c>
      <c r="S718" s="5" t="str">
        <f>feed!W548</f>
        <v>Gandhi-like</v>
      </c>
    </row>
    <row r="719" spans="1:19" x14ac:dyDescent="0.25">
      <c r="A719" t="str">
        <f>feed!A530</f>
        <v>Royal Babylon</v>
      </c>
      <c r="B719" t="str">
        <f>feed!B530</f>
        <v>Hammurabi IV</v>
      </c>
      <c r="C719" t="str">
        <f>feed!K530</f>
        <v>Inter/pol/</v>
      </c>
      <c r="D719">
        <f>SUMPRODUCT(MID(0&amp;feed!D530,LARGE(INDEX(ISNUMBER(--MID(feed!D530,ROW($1:$25),1))*
ROW($1:$25),0),ROW($1:$25))+1,1)*10^ROW($1:$25)/10)</f>
        <v>108</v>
      </c>
      <c r="E719">
        <f>SUMPRODUCT(MID(0&amp;feed!E530,LARGE(INDEX(ISNUMBER(--MID(feed!E530,ROW($1:$25),1))*
ROW($1:$25),0),ROW($1:$25))+1,1)*10^ROW($1:$25)/10)</f>
        <v>0</v>
      </c>
      <c r="F719" t="str">
        <f>feed!F530</f>
        <v>Korean War surplus</v>
      </c>
      <c r="G719">
        <f>SUMPRODUCT(MID(0&amp;feed!G530,LARGE(INDEX(ISNUMBER(--MID(feed!G530,ROW($1:$25),1))*
ROW($1:$25),0),ROW($1:$25))+1,1)*10^ROW($1:$25)/10)</f>
        <v>2</v>
      </c>
      <c r="H719" t="str">
        <f>feed!H530</f>
        <v>Good</v>
      </c>
      <c r="I719">
        <f>SUMPRODUCT(MID(0&amp;feed!I530,LARGE(INDEX(ISNUMBER(--MID(feed!I530,ROW($1:$25),1))*
ROW($1:$25),0),ROW($1:$25))+1,1)*10^ROW($1:$25)/10)</f>
        <v>20</v>
      </c>
      <c r="J719">
        <f>SUMPRODUCT(MID(0&amp;feed!L530,LARGE(INDEX(ISNUMBER(--MID(feed!L530,ROW($1:$25),1))*
ROW($1:$25),0),ROW($1:$25))+1,1)*10^ROW($1:$25)/10)</f>
        <v>1643</v>
      </c>
      <c r="K719">
        <f>SUMPRODUCT(MID(0&amp;feed!T530,LARGE(INDEX(ISNUMBER(--MID(feed!T530,ROW($1:$25),1))*
ROW($1:$25),0),ROW($1:$25))+1,1)*10^ROW($1:$25)/10)</f>
        <v>0</v>
      </c>
      <c r="L719" t="str">
        <f>feed!N530</f>
        <v>Mesopotamia</v>
      </c>
      <c r="M719">
        <f>SUMPRODUCT(MID(0&amp;feed!U530,LARGE(INDEX(ISNUMBER(--MID(feed!U530,ROW($1:$25),1))*
ROW($1:$25),0),ROW($1:$25))+1,1)*10^ROW($1:$25)/10)</f>
        <v>0</v>
      </c>
      <c r="N719" t="str">
        <f>feed!O530</f>
        <v>Untapped</v>
      </c>
      <c r="O719" t="str">
        <f>feed!P530</f>
        <v>Mediocre</v>
      </c>
      <c r="P719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23665</v>
      </c>
      <c r="Q719" s="5">
        <f>feed!V530</f>
        <v>0</v>
      </c>
      <c r="R719" t="str">
        <f>feed!S530</f>
        <v>http://blocgame.com/stats.php?id=60296</v>
      </c>
      <c r="S719" s="5" t="str">
        <f>feed!W530</f>
        <v>Gandhi-like</v>
      </c>
    </row>
    <row r="720" spans="1:19" x14ac:dyDescent="0.25">
      <c r="A720" t="str">
        <f>feed!A528</f>
        <v>Infebiousness</v>
      </c>
      <c r="B720" t="str">
        <f>feed!B528</f>
        <v>infebious</v>
      </c>
      <c r="C720" t="str">
        <f>feed!K528</f>
        <v>UIN</v>
      </c>
      <c r="D720">
        <f>SUMPRODUCT(MID(0&amp;feed!D528,LARGE(INDEX(ISNUMBER(--MID(feed!D528,ROW($1:$25),1))*
ROW($1:$25),0),ROW($1:$25))+1,1)*10^ROW($1:$25)/10)</f>
        <v>99</v>
      </c>
      <c r="E720">
        <f>SUMPRODUCT(MID(0&amp;feed!E528,LARGE(INDEX(ISNUMBER(--MID(feed!E528,ROW($1:$25),1))*
ROW($1:$25),0),ROW($1:$25))+1,1)*10^ROW($1:$25)/10)</f>
        <v>4</v>
      </c>
      <c r="F720" t="str">
        <f>feed!F528</f>
        <v>Second World War surplus</v>
      </c>
      <c r="G720">
        <f>SUMPRODUCT(MID(0&amp;feed!G528,LARGE(INDEX(ISNUMBER(--MID(feed!G528,ROW($1:$25),1))*
ROW($1:$25),0),ROW($1:$25))+1,1)*10^ROW($1:$25)/10)</f>
        <v>2</v>
      </c>
      <c r="H720" t="str">
        <f>feed!H528</f>
        <v>Elite</v>
      </c>
      <c r="I720">
        <f>SUMPRODUCT(MID(0&amp;feed!I528,LARGE(INDEX(ISNUMBER(--MID(feed!I528,ROW($1:$25),1))*
ROW($1:$25),0),ROW($1:$25))+1,1)*10^ROW($1:$25)/10)</f>
        <v>0</v>
      </c>
      <c r="J720">
        <f>SUMPRODUCT(MID(0&amp;feed!L528,LARGE(INDEX(ISNUMBER(--MID(feed!L528,ROW($1:$25),1))*
ROW($1:$25),0),ROW($1:$25))+1,1)*10^ROW($1:$25)/10)</f>
        <v>1640</v>
      </c>
      <c r="K720">
        <f>SUMPRODUCT(MID(0&amp;feed!T528,LARGE(INDEX(ISNUMBER(--MID(feed!T528,ROW($1:$25),1))*
ROW($1:$25),0),ROW($1:$25))+1,1)*10^ROW($1:$25)/10)</f>
        <v>0</v>
      </c>
      <c r="L720" t="str">
        <f>feed!N528</f>
        <v>Southern Africa</v>
      </c>
      <c r="M720">
        <f>SUMPRODUCT(MID(0&amp;feed!U528,LARGE(INDEX(ISNUMBER(--MID(feed!U528,ROW($1:$25),1))*
ROW($1:$25),0),ROW($1:$25))+1,1)*10^ROW($1:$25)/10)</f>
        <v>0</v>
      </c>
      <c r="N720" t="str">
        <f>feed!O528</f>
        <v>Untapped</v>
      </c>
      <c r="O720" t="str">
        <f>feed!P528</f>
        <v>Mediocre</v>
      </c>
      <c r="P720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44015</v>
      </c>
      <c r="Q720" s="5">
        <f>feed!V528</f>
        <v>0</v>
      </c>
      <c r="R720" t="str">
        <f>feed!S528</f>
        <v>http://blocgame.com/stats.php?id=40302</v>
      </c>
      <c r="S720" s="5" t="str">
        <f>feed!W528</f>
        <v>Gandhi-like</v>
      </c>
    </row>
    <row r="721" spans="1:19" x14ac:dyDescent="0.25">
      <c r="A721" t="str">
        <f>feed!A541</f>
        <v>Catarax</v>
      </c>
      <c r="B721" t="str">
        <f>feed!B541</f>
        <v>Xarax93</v>
      </c>
      <c r="C721" t="str">
        <f>feed!K541</f>
        <v>Walawalawala</v>
      </c>
      <c r="D721">
        <f>SUMPRODUCT(MID(0&amp;feed!D541,LARGE(INDEX(ISNUMBER(--MID(feed!D541,ROW($1:$25),1))*
ROW($1:$25),0),ROW($1:$25))+1,1)*10^ROW($1:$25)/10)</f>
        <v>20</v>
      </c>
      <c r="E721">
        <f>SUMPRODUCT(MID(0&amp;feed!E541,LARGE(INDEX(ISNUMBER(--MID(feed!E541,ROW($1:$25),1))*
ROW($1:$25),0),ROW($1:$25))+1,1)*10^ROW($1:$25)/10)</f>
        <v>0</v>
      </c>
      <c r="F721" t="str">
        <f>feed!F541</f>
        <v>First World War surplus</v>
      </c>
      <c r="G721">
        <f>SUMPRODUCT(MID(0&amp;feed!G541,LARGE(INDEX(ISNUMBER(--MID(feed!G541,ROW($1:$25),1))*
ROW($1:$25),0),ROW($1:$25))+1,1)*10^ROW($1:$25)/10)</f>
        <v>1</v>
      </c>
      <c r="H721" t="str">
        <f>feed!H541</f>
        <v>Undisciplined Rabble</v>
      </c>
      <c r="I721">
        <f>SUMPRODUCT(MID(0&amp;feed!I541,LARGE(INDEX(ISNUMBER(--MID(feed!I541,ROW($1:$25),1))*
ROW($1:$25),0),ROW($1:$25))+1,1)*10^ROW($1:$25)/10)</f>
        <v>128</v>
      </c>
      <c r="J721">
        <f>SUMPRODUCT(MID(0&amp;feed!L541,LARGE(INDEX(ISNUMBER(--MID(feed!L541,ROW($1:$25),1))*
ROW($1:$25),0),ROW($1:$25))+1,1)*10^ROW($1:$25)/10)</f>
        <v>1637</v>
      </c>
      <c r="K721">
        <f>SUMPRODUCT(MID(0&amp;feed!T541,LARGE(INDEX(ISNUMBER(--MID(feed!T541,ROW($1:$25),1))*
ROW($1:$25),0),ROW($1:$25))+1,1)*10^ROW($1:$25)/10)</f>
        <v>0</v>
      </c>
      <c r="L721" t="str">
        <f>feed!N541</f>
        <v>East Indies</v>
      </c>
      <c r="M721">
        <f>SUMPRODUCT(MID(0&amp;feed!U541,LARGE(INDEX(ISNUMBER(--MID(feed!U541,ROW($1:$25),1))*
ROW($1:$25),0),ROW($1:$25))+1,1)*10^ROW($1:$25)/10)</f>
        <v>0</v>
      </c>
      <c r="N721" t="str">
        <f>feed!O541</f>
        <v>Untapped</v>
      </c>
      <c r="O721" t="str">
        <f>feed!P541</f>
        <v>None</v>
      </c>
      <c r="P72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14711</v>
      </c>
      <c r="Q721" s="5">
        <f>feed!V541</f>
        <v>0</v>
      </c>
      <c r="R721" t="str">
        <f>feed!S541</f>
        <v>http://blocgame.com/stats.php?id=60761</v>
      </c>
      <c r="S721" s="5" t="str">
        <f>feed!W541</f>
        <v>Gandhi-like</v>
      </c>
    </row>
    <row r="722" spans="1:19" x14ac:dyDescent="0.25">
      <c r="A722" t="str">
        <f>feed!A533</f>
        <v>CBS</v>
      </c>
      <c r="B722" t="str">
        <f>feed!B533</f>
        <v>ChrisBeSmokin</v>
      </c>
      <c r="C722" t="str">
        <f>feed!K533</f>
        <v>Non-Aligned Movement</v>
      </c>
      <c r="D722">
        <f>SUMPRODUCT(MID(0&amp;feed!D533,LARGE(INDEX(ISNUMBER(--MID(feed!D533,ROW($1:$25),1))*
ROW($1:$25),0),ROW($1:$25))+1,1)*10^ROW($1:$25)/10)</f>
        <v>69</v>
      </c>
      <c r="E722">
        <f>SUMPRODUCT(MID(0&amp;feed!E533,LARGE(INDEX(ISNUMBER(--MID(feed!E533,ROW($1:$25),1))*
ROW($1:$25),0),ROW($1:$25))+1,1)*10^ROW($1:$25)/10)</f>
        <v>1</v>
      </c>
      <c r="F722" t="str">
        <f>feed!F533</f>
        <v>Second World War surplus</v>
      </c>
      <c r="G722">
        <f>SUMPRODUCT(MID(0&amp;feed!G533,LARGE(INDEX(ISNUMBER(--MID(feed!G533,ROW($1:$25),1))*
ROW($1:$25),0),ROW($1:$25))+1,1)*10^ROW($1:$25)/10)</f>
        <v>3</v>
      </c>
      <c r="H722" t="str">
        <f>feed!H533</f>
        <v>Elite</v>
      </c>
      <c r="I722">
        <f>SUMPRODUCT(MID(0&amp;feed!I533,LARGE(INDEX(ISNUMBER(--MID(feed!I533,ROW($1:$25),1))*
ROW($1:$25),0),ROW($1:$25))+1,1)*10^ROW($1:$25)/10)</f>
        <v>22</v>
      </c>
      <c r="J722">
        <f>SUMPRODUCT(MID(0&amp;feed!L533,LARGE(INDEX(ISNUMBER(--MID(feed!L533,ROW($1:$25),1))*
ROW($1:$25),0),ROW($1:$25))+1,1)*10^ROW($1:$25)/10)</f>
        <v>1632</v>
      </c>
      <c r="K722">
        <f>SUMPRODUCT(MID(0&amp;feed!T533,LARGE(INDEX(ISNUMBER(--MID(feed!T533,ROW($1:$25),1))*
ROW($1:$25),0),ROW($1:$25))+1,1)*10^ROW($1:$25)/10)</f>
        <v>0</v>
      </c>
      <c r="L722" t="str">
        <f>feed!N533</f>
        <v>China</v>
      </c>
      <c r="M722">
        <f>SUMPRODUCT(MID(0&amp;feed!U533,LARGE(INDEX(ISNUMBER(--MID(feed!U533,ROW($1:$25),1))*
ROW($1:$25),0),ROW($1:$25))+1,1)*10^ROW($1:$25)/10)</f>
        <v>0</v>
      </c>
      <c r="N722" t="str">
        <f>feed!O533</f>
        <v>Untapped</v>
      </c>
      <c r="O722" t="str">
        <f>feed!P533</f>
        <v>Large</v>
      </c>
      <c r="P722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34696</v>
      </c>
      <c r="Q722" s="5">
        <f>feed!V533</f>
        <v>0</v>
      </c>
      <c r="R722" t="str">
        <f>feed!S533</f>
        <v>http://blocgame.com/stats.php?id=45746</v>
      </c>
      <c r="S722" s="5" t="str">
        <f>feed!W533</f>
        <v>Good</v>
      </c>
    </row>
    <row r="723" spans="1:19" x14ac:dyDescent="0.25">
      <c r="A723" t="str">
        <f>feed!A547</f>
        <v>Marongwangsa</v>
      </c>
      <c r="B723" t="str">
        <f>feed!B547</f>
        <v>Dato Sri lat</v>
      </c>
      <c r="C723" t="str">
        <f>feed!K547</f>
        <v>ASEANG</v>
      </c>
      <c r="D723">
        <f>SUMPRODUCT(MID(0&amp;feed!D547,LARGE(INDEX(ISNUMBER(--MID(feed!D547,ROW($1:$25),1))*
ROW($1:$25),0),ROW($1:$25))+1,1)*10^ROW($1:$25)/10)</f>
        <v>11</v>
      </c>
      <c r="E723">
        <f>SUMPRODUCT(MID(0&amp;feed!E547,LARGE(INDEX(ISNUMBER(--MID(feed!E547,ROW($1:$25),1))*
ROW($1:$25),0),ROW($1:$25))+1,1)*10^ROW($1:$25)/10)</f>
        <v>2</v>
      </c>
      <c r="F723" t="str">
        <f>feed!F547</f>
        <v>Second World War surplus</v>
      </c>
      <c r="G723">
        <f>SUMPRODUCT(MID(0&amp;feed!G547,LARGE(INDEX(ISNUMBER(--MID(feed!G547,ROW($1:$25),1))*
ROW($1:$25),0),ROW($1:$25))+1,1)*10^ROW($1:$25)/10)</f>
        <v>2</v>
      </c>
      <c r="H723" t="str">
        <f>feed!H547</f>
        <v>Undisciplined Rabble</v>
      </c>
      <c r="I723">
        <f>SUMPRODUCT(MID(0&amp;feed!I547,LARGE(INDEX(ISNUMBER(--MID(feed!I547,ROW($1:$25),1))*
ROW($1:$25),0),ROW($1:$25))+1,1)*10^ROW($1:$25)/10)</f>
        <v>0</v>
      </c>
      <c r="J723">
        <f>SUMPRODUCT(MID(0&amp;feed!L547,LARGE(INDEX(ISNUMBER(--MID(feed!L547,ROW($1:$25),1))*
ROW($1:$25),0),ROW($1:$25))+1,1)*10^ROW($1:$25)/10)</f>
        <v>1621</v>
      </c>
      <c r="K723">
        <f>SUMPRODUCT(MID(0&amp;feed!T547,LARGE(INDEX(ISNUMBER(--MID(feed!T547,ROW($1:$25),1))*
ROW($1:$25),0),ROW($1:$25))+1,1)*10^ROW($1:$25)/10)</f>
        <v>0</v>
      </c>
      <c r="L723" t="str">
        <f>feed!N547</f>
        <v>Pacific Rim</v>
      </c>
      <c r="M723">
        <f>SUMPRODUCT(MID(0&amp;feed!U547,LARGE(INDEX(ISNUMBER(--MID(feed!U547,ROW($1:$25),1))*
ROW($1:$25),0),ROW($1:$25))+1,1)*10^ROW($1:$25)/10)</f>
        <v>0</v>
      </c>
      <c r="N723" t="str">
        <f>feed!O547</f>
        <v>Near Depletion</v>
      </c>
      <c r="O723" t="str">
        <f>feed!P547</f>
        <v>Small</v>
      </c>
      <c r="P723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16426</v>
      </c>
      <c r="Q723" s="5">
        <f>feed!V547</f>
        <v>0</v>
      </c>
      <c r="R723" t="str">
        <f>feed!S547</f>
        <v>http://blocgame.com/stats.php?id=60588</v>
      </c>
      <c r="S723" s="5" t="str">
        <f>feed!W547</f>
        <v>Gandhi-like</v>
      </c>
    </row>
    <row r="724" spans="1:19" x14ac:dyDescent="0.25">
      <c r="A724" t="str">
        <f>feed!A553</f>
        <v>malays only</v>
      </c>
      <c r="B724" t="str">
        <f>feed!B553</f>
        <v>amril3036</v>
      </c>
      <c r="C724" t="str">
        <f>feed!K553</f>
        <v>ASEANG</v>
      </c>
      <c r="D724">
        <f>SUMPRODUCT(MID(0&amp;feed!D553,LARGE(INDEX(ISNUMBER(--MID(feed!D553,ROW($1:$25),1))*
ROW($1:$25),0),ROW($1:$25))+1,1)*10^ROW($1:$25)/10)</f>
        <v>38</v>
      </c>
      <c r="E724">
        <f>SUMPRODUCT(MID(0&amp;feed!E553,LARGE(INDEX(ISNUMBER(--MID(feed!E553,ROW($1:$25),1))*
ROW($1:$25),0),ROW($1:$25))+1,1)*10^ROW($1:$25)/10)</f>
        <v>1</v>
      </c>
      <c r="F724" t="str">
        <f>feed!F553</f>
        <v>First World War surplus</v>
      </c>
      <c r="G724">
        <f>SUMPRODUCT(MID(0&amp;feed!G553,LARGE(INDEX(ISNUMBER(--MID(feed!G553,ROW($1:$25),1))*
ROW($1:$25),0),ROW($1:$25))+1,1)*10^ROW($1:$25)/10)</f>
        <v>2</v>
      </c>
      <c r="H724" t="str">
        <f>feed!H553</f>
        <v>Standard</v>
      </c>
      <c r="I724">
        <f>SUMPRODUCT(MID(0&amp;feed!I553,LARGE(INDEX(ISNUMBER(--MID(feed!I553,ROW($1:$25),1))*
ROW($1:$25),0),ROW($1:$25))+1,1)*10^ROW($1:$25)/10)</f>
        <v>5</v>
      </c>
      <c r="J724">
        <f>SUMPRODUCT(MID(0&amp;feed!L553,LARGE(INDEX(ISNUMBER(--MID(feed!L553,ROW($1:$25),1))*
ROW($1:$25),0),ROW($1:$25))+1,1)*10^ROW($1:$25)/10)</f>
        <v>1610</v>
      </c>
      <c r="K724">
        <f>SUMPRODUCT(MID(0&amp;feed!T553,LARGE(INDEX(ISNUMBER(--MID(feed!T553,ROW($1:$25),1))*
ROW($1:$25),0),ROW($1:$25))+1,1)*10^ROW($1:$25)/10)</f>
        <v>0</v>
      </c>
      <c r="L724" t="str">
        <f>feed!N553</f>
        <v>Indochina</v>
      </c>
      <c r="M724">
        <f>SUMPRODUCT(MID(0&amp;feed!U553,LARGE(INDEX(ISNUMBER(--MID(feed!U553,ROW($1:$25),1))*
ROW($1:$25),0),ROW($1:$25))+1,1)*10^ROW($1:$25)/10)</f>
        <v>0</v>
      </c>
      <c r="N724" t="str">
        <f>feed!O553</f>
        <v>Near Depletion</v>
      </c>
      <c r="O724" t="str">
        <f>feed!P553</f>
        <v>Mediocre</v>
      </c>
      <c r="P724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18739</v>
      </c>
      <c r="Q724" s="5">
        <f>feed!V553</f>
        <v>0</v>
      </c>
      <c r="R724" t="str">
        <f>feed!S553</f>
        <v>http://blocgame.com/stats.php?id=60591</v>
      </c>
      <c r="S724" s="5" t="str">
        <f>feed!W553</f>
        <v>Nice</v>
      </c>
    </row>
    <row r="725" spans="1:19" x14ac:dyDescent="0.25">
      <c r="A725" t="str">
        <f>feed!A550</f>
        <v>Losong</v>
      </c>
      <c r="B725" t="str">
        <f>feed!B550</f>
        <v>Hafirus</v>
      </c>
      <c r="C725" t="str">
        <f>feed!K550</f>
        <v>ASEANG</v>
      </c>
      <c r="D725">
        <f>SUMPRODUCT(MID(0&amp;feed!D550,LARGE(INDEX(ISNUMBER(--MID(feed!D550,ROW($1:$25),1))*
ROW($1:$25),0),ROW($1:$25))+1,1)*10^ROW($1:$25)/10)</f>
        <v>73</v>
      </c>
      <c r="E725">
        <f>SUMPRODUCT(MID(0&amp;feed!E550,LARGE(INDEX(ISNUMBER(--MID(feed!E550,ROW($1:$25),1))*
ROW($1:$25),0),ROW($1:$25))+1,1)*10^ROW($1:$25)/10)</f>
        <v>2</v>
      </c>
      <c r="F725" t="str">
        <f>feed!F550</f>
        <v>First World War surplus</v>
      </c>
      <c r="G725">
        <f>SUMPRODUCT(MID(0&amp;feed!G550,LARGE(INDEX(ISNUMBER(--MID(feed!G550,ROW($1:$25),1))*
ROW($1:$25),0),ROW($1:$25))+1,1)*10^ROW($1:$25)/10)</f>
        <v>3</v>
      </c>
      <c r="H725" t="str">
        <f>feed!H550</f>
        <v>Elite</v>
      </c>
      <c r="I725">
        <f>SUMPRODUCT(MID(0&amp;feed!I550,LARGE(INDEX(ISNUMBER(--MID(feed!I550,ROW($1:$25),1))*
ROW($1:$25),0),ROW($1:$25))+1,1)*10^ROW($1:$25)/10)</f>
        <v>12</v>
      </c>
      <c r="J725">
        <f>SUMPRODUCT(MID(0&amp;feed!L550,LARGE(INDEX(ISNUMBER(--MID(feed!L550,ROW($1:$25),1))*
ROW($1:$25),0),ROW($1:$25))+1,1)*10^ROW($1:$25)/10)</f>
        <v>1604</v>
      </c>
      <c r="K725">
        <f>SUMPRODUCT(MID(0&amp;feed!T550,LARGE(INDEX(ISNUMBER(--MID(feed!T550,ROW($1:$25),1))*
ROW($1:$25),0),ROW($1:$25))+1,1)*10^ROW($1:$25)/10)</f>
        <v>0</v>
      </c>
      <c r="L725" t="str">
        <f>feed!N550</f>
        <v>Pacific Rim</v>
      </c>
      <c r="M725">
        <f>SUMPRODUCT(MID(0&amp;feed!U550,LARGE(INDEX(ISNUMBER(--MID(feed!U550,ROW($1:$25),1))*
ROW($1:$25),0),ROW($1:$25))+1,1)*10^ROW($1:$25)/10)</f>
        <v>0</v>
      </c>
      <c r="N725" t="str">
        <f>feed!O550</f>
        <v>Untapped</v>
      </c>
      <c r="O725" t="str">
        <f>feed!P550</f>
        <v>Somewhat Large</v>
      </c>
      <c r="P725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19976</v>
      </c>
      <c r="Q725" s="5">
        <f>feed!V550</f>
        <v>0</v>
      </c>
      <c r="R725" t="str">
        <f>feed!S550</f>
        <v>http://blocgame.com/stats.php?id=60570</v>
      </c>
      <c r="S725" s="5" t="str">
        <f>feed!W550</f>
        <v>Gandhi-like</v>
      </c>
    </row>
    <row r="726" spans="1:19" x14ac:dyDescent="0.25">
      <c r="A726" t="str">
        <f>feed!A537</f>
        <v>Leinad</v>
      </c>
      <c r="B726" t="str">
        <f>feed!B537</f>
        <v>bloodywaffles12</v>
      </c>
      <c r="C726">
        <f>feed!K537</f>
        <v>0</v>
      </c>
      <c r="D726">
        <f>SUMPRODUCT(MID(0&amp;feed!D537,LARGE(INDEX(ISNUMBER(--MID(feed!D537,ROW($1:$25),1))*
ROW($1:$25),0),ROW($1:$25))+1,1)*10^ROW($1:$25)/10)</f>
        <v>3</v>
      </c>
      <c r="E726">
        <f>SUMPRODUCT(MID(0&amp;feed!E537,LARGE(INDEX(ISNUMBER(--MID(feed!E537,ROW($1:$25),1))*
ROW($1:$25),0),ROW($1:$25))+1,1)*10^ROW($1:$25)/10)</f>
        <v>6</v>
      </c>
      <c r="F726" t="str">
        <f>feed!F537</f>
        <v>Second World War surplus</v>
      </c>
      <c r="G726">
        <f>SUMPRODUCT(MID(0&amp;feed!G537,LARGE(INDEX(ISNUMBER(--MID(feed!G537,ROW($1:$25),1))*
ROW($1:$25),0),ROW($1:$25))+1,1)*10^ROW($1:$25)/10)</f>
        <v>3</v>
      </c>
      <c r="H726" t="str">
        <f>feed!H537</f>
        <v>Good</v>
      </c>
      <c r="I726">
        <f>SUMPRODUCT(MID(0&amp;feed!I537,LARGE(INDEX(ISNUMBER(--MID(feed!I537,ROW($1:$25),1))*
ROW($1:$25),0),ROW($1:$25))+1,1)*10^ROW($1:$25)/10)</f>
        <v>134</v>
      </c>
      <c r="J726">
        <f>SUMPRODUCT(MID(0&amp;feed!L537,LARGE(INDEX(ISNUMBER(--MID(feed!L537,ROW($1:$25),1))*
ROW($1:$25),0),ROW($1:$25))+1,1)*10^ROW($1:$25)/10)</f>
        <v>1579</v>
      </c>
      <c r="K726">
        <f>SUMPRODUCT(MID(0&amp;feed!T537,LARGE(INDEX(ISNUMBER(--MID(feed!T537,ROW($1:$25),1))*
ROW($1:$25),0),ROW($1:$25))+1,1)*10^ROW($1:$25)/10)</f>
        <v>0</v>
      </c>
      <c r="L726" t="str">
        <f>feed!N537</f>
        <v>China</v>
      </c>
      <c r="M726">
        <f>SUMPRODUCT(MID(0&amp;feed!U537,LARGE(INDEX(ISNUMBER(--MID(feed!U537,ROW($1:$25),1))*
ROW($1:$25),0),ROW($1:$25))+1,1)*10^ROW($1:$25)/10)</f>
        <v>0</v>
      </c>
      <c r="N726" t="str">
        <f>feed!O537</f>
        <v>Untapped</v>
      </c>
      <c r="O726" t="str">
        <f>feed!P537</f>
        <v>None</v>
      </c>
      <c r="P726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5713</v>
      </c>
      <c r="Q726" s="5">
        <f>feed!V537</f>
        <v>0</v>
      </c>
      <c r="R726" t="str">
        <f>feed!S537</f>
        <v>http://blocgame.com/stats.php?id=59332</v>
      </c>
      <c r="S726" s="5" t="str">
        <f>feed!W537</f>
        <v>Normal</v>
      </c>
    </row>
    <row r="727" spans="1:19" x14ac:dyDescent="0.25">
      <c r="A727" t="str">
        <f>feed!A540</f>
        <v>Sioux Nation</v>
      </c>
      <c r="B727" t="str">
        <f>feed!B540</f>
        <v>Crazy Horse</v>
      </c>
      <c r="C727" t="str">
        <f>feed!K540</f>
        <v>Brotherhood of Zion</v>
      </c>
      <c r="D727">
        <f>SUMPRODUCT(MID(0&amp;feed!D540,LARGE(INDEX(ISNUMBER(--MID(feed!D540,ROW($1:$25),1))*
ROW($1:$25),0),ROW($1:$25))+1,1)*10^ROW($1:$25)/10)</f>
        <v>2</v>
      </c>
      <c r="E727">
        <f>SUMPRODUCT(MID(0&amp;feed!E540,LARGE(INDEX(ISNUMBER(--MID(feed!E540,ROW($1:$25),1))*
ROW($1:$25),0),ROW($1:$25))+1,1)*10^ROW($1:$25)/10)</f>
        <v>1</v>
      </c>
      <c r="F727" t="str">
        <f>feed!F540</f>
        <v>Second World War surplus</v>
      </c>
      <c r="G727">
        <f>SUMPRODUCT(MID(0&amp;feed!G540,LARGE(INDEX(ISNUMBER(--MID(feed!G540,ROW($1:$25),1))*
ROW($1:$25),0),ROW($1:$25))+1,1)*10^ROW($1:$25)/10)</f>
        <v>3</v>
      </c>
      <c r="H727" t="str">
        <f>feed!H540</f>
        <v>Undisciplined Rabble</v>
      </c>
      <c r="I727">
        <f>SUMPRODUCT(MID(0&amp;feed!I540,LARGE(INDEX(ISNUMBER(--MID(feed!I540,ROW($1:$25),1))*
ROW($1:$25),0),ROW($1:$25))+1,1)*10^ROW($1:$25)/10)</f>
        <v>46</v>
      </c>
      <c r="J727">
        <f>SUMPRODUCT(MID(0&amp;feed!L540,LARGE(INDEX(ISNUMBER(--MID(feed!L540,ROW($1:$25),1))*
ROW($1:$25),0),ROW($1:$25))+1,1)*10^ROW($1:$25)/10)</f>
        <v>1562</v>
      </c>
      <c r="K727">
        <f>SUMPRODUCT(MID(0&amp;feed!T540,LARGE(INDEX(ISNUMBER(--MID(feed!T540,ROW($1:$25),1))*
ROW($1:$25),0),ROW($1:$25))+1,1)*10^ROW($1:$25)/10)</f>
        <v>0</v>
      </c>
      <c r="L727" t="str">
        <f>feed!N540</f>
        <v>Mesoamerica</v>
      </c>
      <c r="M727">
        <f>SUMPRODUCT(MID(0&amp;feed!U540,LARGE(INDEX(ISNUMBER(--MID(feed!U540,ROW($1:$25),1))*
ROW($1:$25),0),ROW($1:$25))+1,1)*10^ROW($1:$25)/10)</f>
        <v>0</v>
      </c>
      <c r="N727" t="str">
        <f>feed!O540</f>
        <v>Untapped</v>
      </c>
      <c r="O727" t="str">
        <f>feed!P540</f>
        <v>Mediocre</v>
      </c>
      <c r="P727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50398</v>
      </c>
      <c r="Q727" s="5">
        <f>feed!V540</f>
        <v>0</v>
      </c>
      <c r="R727" t="str">
        <f>feed!S540</f>
        <v>http://blocgame.com/stats.php?id=48829</v>
      </c>
      <c r="S727" s="5" t="str">
        <f>feed!W540</f>
        <v>Questionable</v>
      </c>
    </row>
    <row r="728" spans="1:19" x14ac:dyDescent="0.25">
      <c r="A728" t="str">
        <f>feed!A562</f>
        <v>Ketereh</v>
      </c>
      <c r="B728" t="str">
        <f>feed!B562</f>
        <v>Kaduk_Durhaka</v>
      </c>
      <c r="C728" t="str">
        <f>feed!K562</f>
        <v>ASEANG</v>
      </c>
      <c r="D728">
        <f>SUMPRODUCT(MID(0&amp;feed!D562,LARGE(INDEX(ISNUMBER(--MID(feed!D562,ROW($1:$25),1))*
ROW($1:$25),0),ROW($1:$25))+1,1)*10^ROW($1:$25)/10)</f>
        <v>19</v>
      </c>
      <c r="E728">
        <f>SUMPRODUCT(MID(0&amp;feed!E562,LARGE(INDEX(ISNUMBER(--MID(feed!E562,ROW($1:$25),1))*
ROW($1:$25),0),ROW($1:$25))+1,1)*10^ROW($1:$25)/10)</f>
        <v>1</v>
      </c>
      <c r="F728" t="str">
        <f>feed!F562</f>
        <v>First World War surplus</v>
      </c>
      <c r="G728">
        <f>SUMPRODUCT(MID(0&amp;feed!G562,LARGE(INDEX(ISNUMBER(--MID(feed!G562,ROW($1:$25),1))*
ROW($1:$25),0),ROW($1:$25))+1,1)*10^ROW($1:$25)/10)</f>
        <v>2</v>
      </c>
      <c r="H728" t="str">
        <f>feed!H562</f>
        <v>Undisciplined Rabble</v>
      </c>
      <c r="I728">
        <f>SUMPRODUCT(MID(0&amp;feed!I562,LARGE(INDEX(ISNUMBER(--MID(feed!I562,ROW($1:$25),1))*
ROW($1:$25),0),ROW($1:$25))+1,1)*10^ROW($1:$25)/10)</f>
        <v>17</v>
      </c>
      <c r="J728">
        <f>SUMPRODUCT(MID(0&amp;feed!L562,LARGE(INDEX(ISNUMBER(--MID(feed!L562,ROW($1:$25),1))*
ROW($1:$25),0),ROW($1:$25))+1,1)*10^ROW($1:$25)/10)</f>
        <v>1546</v>
      </c>
      <c r="K728">
        <f>SUMPRODUCT(MID(0&amp;feed!T562,LARGE(INDEX(ISNUMBER(--MID(feed!T562,ROW($1:$25),1))*
ROW($1:$25),0),ROW($1:$25))+1,1)*10^ROW($1:$25)/10)</f>
        <v>0</v>
      </c>
      <c r="L728" t="str">
        <f>feed!N562</f>
        <v>East Indies</v>
      </c>
      <c r="M728">
        <f>SUMPRODUCT(MID(0&amp;feed!U562,LARGE(INDEX(ISNUMBER(--MID(feed!U562,ROW($1:$25),1))*
ROW($1:$25),0),ROW($1:$25))+1,1)*10^ROW($1:$25)/10)</f>
        <v>0</v>
      </c>
      <c r="N728" t="str">
        <f>feed!O562</f>
        <v>Plentiful</v>
      </c>
      <c r="O728" t="str">
        <f>feed!P562</f>
        <v>Large</v>
      </c>
      <c r="P728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20000</v>
      </c>
      <c r="Q728" s="5">
        <f>feed!V562</f>
        <v>0</v>
      </c>
      <c r="R728" t="str">
        <f>feed!S562</f>
        <v>http://blocgame.com/stats.php?id=60606</v>
      </c>
      <c r="S728" s="5" t="str">
        <f>feed!W562</f>
        <v>Gandhi-like</v>
      </c>
    </row>
    <row r="729" spans="1:19" x14ac:dyDescent="0.25">
      <c r="A729" t="str">
        <f>feed!A555</f>
        <v>Iramerica</v>
      </c>
      <c r="B729" t="str">
        <f>feed!B555</f>
        <v>general_pooya</v>
      </c>
      <c r="C729" t="str">
        <f>feed!K555</f>
        <v>The Eastern Sea</v>
      </c>
      <c r="D729">
        <f>SUMPRODUCT(MID(0&amp;feed!D555,LARGE(INDEX(ISNUMBER(--MID(feed!D555,ROW($1:$25),1))*
ROW($1:$25),0),ROW($1:$25))+1,1)*10^ROW($1:$25)/10)</f>
        <v>76</v>
      </c>
      <c r="E729">
        <f>SUMPRODUCT(MID(0&amp;feed!E555,LARGE(INDEX(ISNUMBER(--MID(feed!E555,ROW($1:$25),1))*
ROW($1:$25),0),ROW($1:$25))+1,1)*10^ROW($1:$25)/10)</f>
        <v>2</v>
      </c>
      <c r="F729" t="str">
        <f>feed!F555</f>
        <v>Second World War surplus</v>
      </c>
      <c r="G729">
        <f>SUMPRODUCT(MID(0&amp;feed!G555,LARGE(INDEX(ISNUMBER(--MID(feed!G555,ROW($1:$25),1))*
ROW($1:$25),0),ROW($1:$25))+1,1)*10^ROW($1:$25)/10)</f>
        <v>2</v>
      </c>
      <c r="H729" t="str">
        <f>feed!H555</f>
        <v>Good</v>
      </c>
      <c r="I729">
        <f>SUMPRODUCT(MID(0&amp;feed!I555,LARGE(INDEX(ISNUMBER(--MID(feed!I555,ROW($1:$25),1))*
ROW($1:$25),0),ROW($1:$25))+1,1)*10^ROW($1:$25)/10)</f>
        <v>1</v>
      </c>
      <c r="J729">
        <f>SUMPRODUCT(MID(0&amp;feed!L555,LARGE(INDEX(ISNUMBER(--MID(feed!L555,ROW($1:$25),1))*
ROW($1:$25),0),ROW($1:$25))+1,1)*10^ROW($1:$25)/10)</f>
        <v>1528</v>
      </c>
      <c r="K729">
        <f>SUMPRODUCT(MID(0&amp;feed!T555,LARGE(INDEX(ISNUMBER(--MID(feed!T555,ROW($1:$25),1))*
ROW($1:$25),0),ROW($1:$25))+1,1)*10^ROW($1:$25)/10)</f>
        <v>0</v>
      </c>
      <c r="L729" t="str">
        <f>feed!N555</f>
        <v>Persia</v>
      </c>
      <c r="M729">
        <f>SUMPRODUCT(MID(0&amp;feed!U555,LARGE(INDEX(ISNUMBER(--MID(feed!U555,ROW($1:$25),1))*
ROW($1:$25),0),ROW($1:$25))+1,1)*10^ROW($1:$25)/10)</f>
        <v>0</v>
      </c>
      <c r="N729">
        <f>feed!O555</f>
        <v>0</v>
      </c>
      <c r="O729" t="str">
        <f>feed!P555</f>
        <v>Large</v>
      </c>
      <c r="P729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11630</v>
      </c>
      <c r="Q729" s="5">
        <f>feed!V555</f>
        <v>0</v>
      </c>
      <c r="R729" t="str">
        <f>feed!S555</f>
        <v>http://blocgame.com/stats.php?id=59804</v>
      </c>
      <c r="S729" s="5" t="str">
        <f>feed!W555</f>
        <v>Gandhi-like</v>
      </c>
    </row>
    <row r="730" spans="1:19" x14ac:dyDescent="0.25">
      <c r="A730" t="str">
        <f>feed!A511</f>
        <v>Kukulala</v>
      </c>
      <c r="B730" t="str">
        <f>feed!B511</f>
        <v>Unkel</v>
      </c>
      <c r="C730" t="str">
        <f>feed!K511</f>
        <v>The High Council</v>
      </c>
      <c r="D730">
        <f>SUMPRODUCT(MID(0&amp;feed!D511,LARGE(INDEX(ISNUMBER(--MID(feed!D511,ROW($1:$25),1))*
ROW($1:$25),0),ROW($1:$25))+1,1)*10^ROW($1:$25)/10)</f>
        <v>32</v>
      </c>
      <c r="E730">
        <f>SUMPRODUCT(MID(0&amp;feed!E511,LARGE(INDEX(ISNUMBER(--MID(feed!E511,ROW($1:$25),1))*
ROW($1:$25),0),ROW($1:$25))+1,1)*10^ROW($1:$25)/10)</f>
        <v>5</v>
      </c>
      <c r="F730" t="str">
        <f>feed!F511</f>
        <v>Second World War surplus</v>
      </c>
      <c r="G730">
        <f>SUMPRODUCT(MID(0&amp;feed!G511,LARGE(INDEX(ISNUMBER(--MID(feed!G511,ROW($1:$25),1))*
ROW($1:$25),0),ROW($1:$25))+1,1)*10^ROW($1:$25)/10)</f>
        <v>3</v>
      </c>
      <c r="H730" t="str">
        <f>feed!H511</f>
        <v>Poor</v>
      </c>
      <c r="I730">
        <f>SUMPRODUCT(MID(0&amp;feed!I511,LARGE(INDEX(ISNUMBER(--MID(feed!I511,ROW($1:$25),1))*
ROW($1:$25),0),ROW($1:$25))+1,1)*10^ROW($1:$25)/10)</f>
        <v>0</v>
      </c>
      <c r="J730">
        <f>SUMPRODUCT(MID(0&amp;feed!L511,LARGE(INDEX(ISNUMBER(--MID(feed!L511,ROW($1:$25),1))*
ROW($1:$25),0),ROW($1:$25))+1,1)*10^ROW($1:$25)/10)</f>
        <v>1526</v>
      </c>
      <c r="K730">
        <f>SUMPRODUCT(MID(0&amp;feed!T511,LARGE(INDEX(ISNUMBER(--MID(feed!T511,ROW($1:$25),1))*
ROW($1:$25),0),ROW($1:$25))+1,1)*10^ROW($1:$25)/10)</f>
        <v>0</v>
      </c>
      <c r="L730" t="str">
        <f>feed!N511</f>
        <v>Indochina</v>
      </c>
      <c r="M730">
        <f>SUMPRODUCT(MID(0&amp;feed!U511,LARGE(INDEX(ISNUMBER(--MID(feed!U511,ROW($1:$25),1))*
ROW($1:$25),0),ROW($1:$25))+1,1)*10^ROW($1:$25)/10)</f>
        <v>0</v>
      </c>
      <c r="N730" t="str">
        <f>feed!O511</f>
        <v>Depleted</v>
      </c>
      <c r="O730" t="str">
        <f>feed!P511</f>
        <v>Powerful</v>
      </c>
      <c r="P730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26025</v>
      </c>
      <c r="Q730" s="5">
        <f>feed!V511</f>
        <v>0</v>
      </c>
      <c r="R730" t="str">
        <f>feed!S511</f>
        <v>http://blocgame.com/stats.php?id=60796</v>
      </c>
      <c r="S730" s="5" t="str">
        <f>feed!W511</f>
        <v>Isolated</v>
      </c>
    </row>
    <row r="731" spans="1:19" x14ac:dyDescent="0.25">
      <c r="A731" t="str">
        <f>feed!A545</f>
        <v>Malacau</v>
      </c>
      <c r="B731" t="str">
        <f>feed!B545</f>
        <v>inth0x</v>
      </c>
      <c r="C731">
        <f>feed!K545</f>
        <v>0</v>
      </c>
      <c r="D731">
        <f>SUMPRODUCT(MID(0&amp;feed!D545,LARGE(INDEX(ISNUMBER(--MID(feed!D545,ROW($1:$25),1))*
ROW($1:$25),0),ROW($1:$25))+1,1)*10^ROW($1:$25)/10)</f>
        <v>9</v>
      </c>
      <c r="E731">
        <f>SUMPRODUCT(MID(0&amp;feed!E545,LARGE(INDEX(ISNUMBER(--MID(feed!E545,ROW($1:$25),1))*
ROW($1:$25),0),ROW($1:$25))+1,1)*10^ROW($1:$25)/10)</f>
        <v>0</v>
      </c>
      <c r="F731" t="str">
        <f>feed!F545</f>
        <v>First World War surplus</v>
      </c>
      <c r="G731">
        <f>SUMPRODUCT(MID(0&amp;feed!G545,LARGE(INDEX(ISNUMBER(--MID(feed!G545,ROW($1:$25),1))*
ROW($1:$25),0),ROW($1:$25))+1,1)*10^ROW($1:$25)/10)</f>
        <v>2</v>
      </c>
      <c r="H731" t="str">
        <f>feed!H545</f>
        <v>Poor</v>
      </c>
      <c r="I731">
        <f>SUMPRODUCT(MID(0&amp;feed!I545,LARGE(INDEX(ISNUMBER(--MID(feed!I545,ROW($1:$25),1))*
ROW($1:$25),0),ROW($1:$25))+1,1)*10^ROW($1:$25)/10)</f>
        <v>55</v>
      </c>
      <c r="J731">
        <f>SUMPRODUCT(MID(0&amp;feed!L545,LARGE(INDEX(ISNUMBER(--MID(feed!L545,ROW($1:$25),1))*
ROW($1:$25),0),ROW($1:$25))+1,1)*10^ROW($1:$25)/10)</f>
        <v>1519</v>
      </c>
      <c r="K731">
        <f>SUMPRODUCT(MID(0&amp;feed!T545,LARGE(INDEX(ISNUMBER(--MID(feed!T545,ROW($1:$25),1))*
ROW($1:$25),0),ROW($1:$25))+1,1)*10^ROW($1:$25)/10)</f>
        <v>0</v>
      </c>
      <c r="L731" t="str">
        <f>feed!N545</f>
        <v>Indochina</v>
      </c>
      <c r="M731">
        <f>SUMPRODUCT(MID(0&amp;feed!U545,LARGE(INDEX(ISNUMBER(--MID(feed!U545,ROW($1:$25),1))*
ROW($1:$25),0),ROW($1:$25))+1,1)*10^ROW($1:$25)/10)</f>
        <v>0</v>
      </c>
      <c r="N731" t="str">
        <f>feed!O545</f>
        <v>Untapped</v>
      </c>
      <c r="O731" t="str">
        <f>feed!P545</f>
        <v>None</v>
      </c>
      <c r="P731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8584</v>
      </c>
      <c r="Q731" s="5">
        <f>feed!V545</f>
        <v>0</v>
      </c>
      <c r="R731" t="str">
        <f>feed!S545</f>
        <v>http://blocgame.com/stats.php?id=59315</v>
      </c>
      <c r="S731" s="5" t="str">
        <f>feed!W545</f>
        <v>Good</v>
      </c>
    </row>
    <row r="732" spans="1:19" x14ac:dyDescent="0.25">
      <c r="A732" t="str">
        <f>feed!A580</f>
        <v>TollBayarDulu</v>
      </c>
      <c r="B732" t="str">
        <f>feed!B580</f>
        <v>Kunta Kintey</v>
      </c>
      <c r="C732" t="str">
        <f>feed!K580</f>
        <v>ASEANG</v>
      </c>
      <c r="D732">
        <f>SUMPRODUCT(MID(0&amp;feed!D580,LARGE(INDEX(ISNUMBER(--MID(feed!D580,ROW($1:$25),1))*
ROW($1:$25),0),ROW($1:$25))+1,1)*10^ROW($1:$25)/10)</f>
        <v>199</v>
      </c>
      <c r="E732">
        <f>SUMPRODUCT(MID(0&amp;feed!E580,LARGE(INDEX(ISNUMBER(--MID(feed!E580,ROW($1:$25),1))*
ROW($1:$25),0),ROW($1:$25))+1,1)*10^ROW($1:$25)/10)</f>
        <v>11</v>
      </c>
      <c r="F732" t="str">
        <f>feed!F580</f>
        <v>Vietnam War surplus</v>
      </c>
      <c r="G732">
        <f>SUMPRODUCT(MID(0&amp;feed!G580,LARGE(INDEX(ISNUMBER(--MID(feed!G580,ROW($1:$25),1))*
ROW($1:$25),0),ROW($1:$25))+1,1)*10^ROW($1:$25)/10)</f>
        <v>8</v>
      </c>
      <c r="H732" t="str">
        <f>feed!H580</f>
        <v>Standard</v>
      </c>
      <c r="I732">
        <f>SUMPRODUCT(MID(0&amp;feed!I580,LARGE(INDEX(ISNUMBER(--MID(feed!I580,ROW($1:$25),1))*
ROW($1:$25),0),ROW($1:$25))+1,1)*10^ROW($1:$25)/10)</f>
        <v>3</v>
      </c>
      <c r="J732">
        <f>SUMPRODUCT(MID(0&amp;feed!L580,LARGE(INDEX(ISNUMBER(--MID(feed!L580,ROW($1:$25),1))*
ROW($1:$25),0),ROW($1:$25))+1,1)*10^ROW($1:$25)/10)</f>
        <v>1516</v>
      </c>
      <c r="K732">
        <f>SUMPRODUCT(MID(0&amp;feed!T580,LARGE(INDEX(ISNUMBER(--MID(feed!T580,ROW($1:$25),1))*
ROW($1:$25),0),ROW($1:$25))+1,1)*10^ROW($1:$25)/10)</f>
        <v>0</v>
      </c>
      <c r="L732" t="str">
        <f>feed!N580</f>
        <v>East Indies</v>
      </c>
      <c r="M732">
        <f>SUMPRODUCT(MID(0&amp;feed!U580,LARGE(INDEX(ISNUMBER(--MID(feed!U580,ROW($1:$25),1))*
ROW($1:$25),0),ROW($1:$25))+1,1)*10^ROW($1:$25)/10)</f>
        <v>6</v>
      </c>
      <c r="N732" t="str">
        <f>feed!O580</f>
        <v>Untapped</v>
      </c>
      <c r="O732" t="str">
        <f>feed!P580</f>
        <v>Very Powerful</v>
      </c>
      <c r="P732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49458</v>
      </c>
      <c r="Q732" s="5">
        <f>feed!V580</f>
        <v>0.1</v>
      </c>
      <c r="R732" t="str">
        <f>feed!S580</f>
        <v>http://blocgame.com/stats.php?id=60787</v>
      </c>
      <c r="S732" s="5" t="str">
        <f>feed!W580</f>
        <v>Angelic</v>
      </c>
    </row>
    <row r="733" spans="1:19" x14ac:dyDescent="0.25">
      <c r="A733" t="str">
        <f>feed!A558</f>
        <v>admiral haz</v>
      </c>
      <c r="B733" t="str">
        <f>feed!B558</f>
        <v>admiral haz</v>
      </c>
      <c r="C733" t="str">
        <f>feed!K558</f>
        <v>ASEANG</v>
      </c>
      <c r="D733">
        <f>SUMPRODUCT(MID(0&amp;feed!D558,LARGE(INDEX(ISNUMBER(--MID(feed!D558,ROW($1:$25),1))*
ROW($1:$25),0),ROW($1:$25))+1,1)*10^ROW($1:$25)/10)</f>
        <v>17</v>
      </c>
      <c r="E733">
        <f>SUMPRODUCT(MID(0&amp;feed!E558,LARGE(INDEX(ISNUMBER(--MID(feed!E558,ROW($1:$25),1))*
ROW($1:$25),0),ROW($1:$25))+1,1)*10^ROW($1:$25)/10)</f>
        <v>2</v>
      </c>
      <c r="F733" t="str">
        <f>feed!F558</f>
        <v>First World War surplus</v>
      </c>
      <c r="G733">
        <f>SUMPRODUCT(MID(0&amp;feed!G558,LARGE(INDEX(ISNUMBER(--MID(feed!G558,ROW($1:$25),1))*
ROW($1:$25),0),ROW($1:$25))+1,1)*10^ROW($1:$25)/10)</f>
        <v>2</v>
      </c>
      <c r="H733" t="str">
        <f>feed!H558</f>
        <v>Elite</v>
      </c>
      <c r="I733">
        <f>SUMPRODUCT(MID(0&amp;feed!I558,LARGE(INDEX(ISNUMBER(--MID(feed!I558,ROW($1:$25),1))*
ROW($1:$25),0),ROW($1:$25))+1,1)*10^ROW($1:$25)/10)</f>
        <v>5</v>
      </c>
      <c r="J733">
        <f>SUMPRODUCT(MID(0&amp;feed!L558,LARGE(INDEX(ISNUMBER(--MID(feed!L558,ROW($1:$25),1))*
ROW($1:$25),0),ROW($1:$25))+1,1)*10^ROW($1:$25)/10)</f>
        <v>1506</v>
      </c>
      <c r="K733">
        <f>SUMPRODUCT(MID(0&amp;feed!T558,LARGE(INDEX(ISNUMBER(--MID(feed!T558,ROW($1:$25),1))*
ROW($1:$25),0),ROW($1:$25))+1,1)*10^ROW($1:$25)/10)</f>
        <v>0</v>
      </c>
      <c r="L733" t="str">
        <f>feed!N558</f>
        <v>East Indies</v>
      </c>
      <c r="M733">
        <f>SUMPRODUCT(MID(0&amp;feed!U558,LARGE(INDEX(ISNUMBER(--MID(feed!U558,ROW($1:$25),1))*
ROW($1:$25),0),ROW($1:$25))+1,1)*10^ROW($1:$25)/10)</f>
        <v>0</v>
      </c>
      <c r="N733" t="str">
        <f>feed!O558</f>
        <v>Depleted</v>
      </c>
      <c r="O733" t="str">
        <f>feed!P558</f>
        <v>Mediocre</v>
      </c>
      <c r="P733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16580</v>
      </c>
      <c r="Q733" s="5">
        <f>feed!V558</f>
        <v>0</v>
      </c>
      <c r="R733" t="str">
        <f>feed!S558</f>
        <v>http://blocgame.com/stats.php?id=60473</v>
      </c>
      <c r="S733" s="5" t="str">
        <f>feed!W558</f>
        <v>Nice</v>
      </c>
    </row>
    <row r="734" spans="1:19" x14ac:dyDescent="0.25">
      <c r="A734" t="str">
        <f>feed!A561</f>
        <v>RawMaterials</v>
      </c>
      <c r="B734" t="str">
        <f>feed!B561</f>
        <v>CBebbs01</v>
      </c>
      <c r="C734">
        <f>feed!K561</f>
        <v>0</v>
      </c>
      <c r="D734">
        <f>SUMPRODUCT(MID(0&amp;feed!D561,LARGE(INDEX(ISNUMBER(--MID(feed!D561,ROW($1:$25),1))*
ROW($1:$25),0),ROW($1:$25))+1,1)*10^ROW($1:$25)/10)</f>
        <v>2</v>
      </c>
      <c r="E734">
        <f>SUMPRODUCT(MID(0&amp;feed!E561,LARGE(INDEX(ISNUMBER(--MID(feed!E561,ROW($1:$25),1))*
ROW($1:$25),0),ROW($1:$25))+1,1)*10^ROW($1:$25)/10)</f>
        <v>0</v>
      </c>
      <c r="F734" t="str">
        <f>feed!F561</f>
        <v>First World War surplus</v>
      </c>
      <c r="G734">
        <f>SUMPRODUCT(MID(0&amp;feed!G561,LARGE(INDEX(ISNUMBER(--MID(feed!G561,ROW($1:$25),1))*
ROW($1:$25),0),ROW($1:$25))+1,1)*10^ROW($1:$25)/10)</f>
        <v>0</v>
      </c>
      <c r="H734" t="str">
        <f>feed!H561</f>
        <v>Standard</v>
      </c>
      <c r="I734">
        <f>SUMPRODUCT(MID(0&amp;feed!I561,LARGE(INDEX(ISNUMBER(--MID(feed!I561,ROW($1:$25),1))*
ROW($1:$25),0),ROW($1:$25))+1,1)*10^ROW($1:$25)/10)</f>
        <v>26</v>
      </c>
      <c r="J734">
        <f>SUMPRODUCT(MID(0&amp;feed!L561,LARGE(INDEX(ISNUMBER(--MID(feed!L561,ROW($1:$25),1))*
ROW($1:$25),0),ROW($1:$25))+1,1)*10^ROW($1:$25)/10)</f>
        <v>1493</v>
      </c>
      <c r="K734">
        <f>SUMPRODUCT(MID(0&amp;feed!T561,LARGE(INDEX(ISNUMBER(--MID(feed!T561,ROW($1:$25),1))*
ROW($1:$25),0),ROW($1:$25))+1,1)*10^ROW($1:$25)/10)</f>
        <v>0</v>
      </c>
      <c r="L734" t="str">
        <f>feed!N561</f>
        <v>Pacific Rim</v>
      </c>
      <c r="M734">
        <f>SUMPRODUCT(MID(0&amp;feed!U561,LARGE(INDEX(ISNUMBER(--MID(feed!U561,ROW($1:$25),1))*
ROW($1:$25),0),ROW($1:$25))+1,1)*10^ROW($1:$25)/10)</f>
        <v>0</v>
      </c>
      <c r="N734" t="str">
        <f>feed!O561</f>
        <v>Untapped</v>
      </c>
      <c r="O734" t="str">
        <f>feed!P561</f>
        <v>None</v>
      </c>
      <c r="P734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13478</v>
      </c>
      <c r="Q734" s="5">
        <f>feed!V561</f>
        <v>0</v>
      </c>
      <c r="R734" t="str">
        <f>feed!S561</f>
        <v>http://blocgame.com/stats.php?id=60723</v>
      </c>
      <c r="S734" s="5" t="str">
        <f>feed!W561</f>
        <v>Nice</v>
      </c>
    </row>
    <row r="735" spans="1:19" x14ac:dyDescent="0.25">
      <c r="A735" t="str">
        <f>feed!A522</f>
        <v>Anwardan</v>
      </c>
      <c r="B735" t="str">
        <f>feed!B522</f>
        <v>Rhoe Polloso</v>
      </c>
      <c r="C735">
        <f>feed!K522</f>
        <v>0</v>
      </c>
      <c r="D735">
        <f>SUMPRODUCT(MID(0&amp;feed!D522,LARGE(INDEX(ISNUMBER(--MID(feed!D522,ROW($1:$25),1))*
ROW($1:$25),0),ROW($1:$25))+1,1)*10^ROW($1:$25)/10)</f>
        <v>8</v>
      </c>
      <c r="E735">
        <f>SUMPRODUCT(MID(0&amp;feed!E522,LARGE(INDEX(ISNUMBER(--MID(feed!E522,ROW($1:$25),1))*
ROW($1:$25),0),ROW($1:$25))+1,1)*10^ROW($1:$25)/10)</f>
        <v>0</v>
      </c>
      <c r="F735" t="str">
        <f>feed!F522</f>
        <v>Finest of the 19th century</v>
      </c>
      <c r="G735">
        <f>SUMPRODUCT(MID(0&amp;feed!G522,LARGE(INDEX(ISNUMBER(--MID(feed!G522,ROW($1:$25),1))*
ROW($1:$25),0),ROW($1:$25))+1,1)*10^ROW($1:$25)/10)</f>
        <v>1</v>
      </c>
      <c r="H735" t="str">
        <f>feed!H522</f>
        <v>Undisciplined Rabble</v>
      </c>
      <c r="I735">
        <f>SUMPRODUCT(MID(0&amp;feed!I522,LARGE(INDEX(ISNUMBER(--MID(feed!I522,ROW($1:$25),1))*
ROW($1:$25),0),ROW($1:$25))+1,1)*10^ROW($1:$25)/10)</f>
        <v>44</v>
      </c>
      <c r="J735">
        <f>SUMPRODUCT(MID(0&amp;feed!L522,LARGE(INDEX(ISNUMBER(--MID(feed!L522,ROW($1:$25),1))*
ROW($1:$25),0),ROW($1:$25))+1,1)*10^ROW($1:$25)/10)</f>
        <v>1467</v>
      </c>
      <c r="K735">
        <f>SUMPRODUCT(MID(0&amp;feed!T522,LARGE(INDEX(ISNUMBER(--MID(feed!T522,ROW($1:$25),1))*
ROW($1:$25),0),ROW($1:$25))+1,1)*10^ROW($1:$25)/10)</f>
        <v>0</v>
      </c>
      <c r="L735" t="str">
        <f>feed!N522</f>
        <v>Arabia</v>
      </c>
      <c r="M735">
        <f>SUMPRODUCT(MID(0&amp;feed!U522,LARGE(INDEX(ISNUMBER(--MID(feed!U522,ROW($1:$25),1))*
ROW($1:$25),0),ROW($1:$25))+1,1)*10^ROW($1:$25)/10)</f>
        <v>0</v>
      </c>
      <c r="N735" t="str">
        <f>feed!O522</f>
        <v>Untapped</v>
      </c>
      <c r="O735" t="str">
        <f>feed!P522</f>
        <v>None</v>
      </c>
      <c r="P735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13750</v>
      </c>
      <c r="Q735" s="5">
        <f>feed!V522</f>
        <v>0</v>
      </c>
      <c r="R735" t="str">
        <f>feed!S522</f>
        <v>http://blocgame.com/stats.php?id=58815</v>
      </c>
      <c r="S735" s="5" t="str">
        <f>feed!W522</f>
        <v>Gandhi-like</v>
      </c>
    </row>
    <row r="736" spans="1:19" x14ac:dyDescent="0.25">
      <c r="A736" t="str">
        <f>feed!A571</f>
        <v>ToGlory</v>
      </c>
      <c r="B736" t="str">
        <f>feed!B571</f>
        <v>Bagelbeater</v>
      </c>
      <c r="C736">
        <f>feed!K571</f>
        <v>0</v>
      </c>
      <c r="D736">
        <f>SUMPRODUCT(MID(0&amp;feed!D571,LARGE(INDEX(ISNUMBER(--MID(feed!D571,ROW($1:$25),1))*
ROW($1:$25),0),ROW($1:$25))+1,1)*10^ROW($1:$25)/10)</f>
        <v>31</v>
      </c>
      <c r="E736">
        <f>SUMPRODUCT(MID(0&amp;feed!E571,LARGE(INDEX(ISNUMBER(--MID(feed!E571,ROW($1:$25),1))*
ROW($1:$25),0),ROW($1:$25))+1,1)*10^ROW($1:$25)/10)</f>
        <v>0</v>
      </c>
      <c r="F736" t="str">
        <f>feed!F571</f>
        <v>First World War surplus</v>
      </c>
      <c r="G736">
        <f>SUMPRODUCT(MID(0&amp;feed!G571,LARGE(INDEX(ISNUMBER(--MID(feed!G571,ROW($1:$25),1))*
ROW($1:$25),0),ROW($1:$25))+1,1)*10^ROW($1:$25)/10)</f>
        <v>0</v>
      </c>
      <c r="H736" t="str">
        <f>feed!H571</f>
        <v>Standard</v>
      </c>
      <c r="I736">
        <f>SUMPRODUCT(MID(0&amp;feed!I571,LARGE(INDEX(ISNUMBER(--MID(feed!I571,ROW($1:$25),1))*
ROW($1:$25),0),ROW($1:$25))+1,1)*10^ROW($1:$25)/10)</f>
        <v>27</v>
      </c>
      <c r="J736">
        <f>SUMPRODUCT(MID(0&amp;feed!L571,LARGE(INDEX(ISNUMBER(--MID(feed!L571,ROW($1:$25),1))*
ROW($1:$25),0),ROW($1:$25))+1,1)*10^ROW($1:$25)/10)</f>
        <v>1448</v>
      </c>
      <c r="K736">
        <f>SUMPRODUCT(MID(0&amp;feed!T571,LARGE(INDEX(ISNUMBER(--MID(feed!T571,ROW($1:$25),1))*
ROW($1:$25),0),ROW($1:$25))+1,1)*10^ROW($1:$25)/10)</f>
        <v>0</v>
      </c>
      <c r="L736" t="str">
        <f>feed!N571</f>
        <v>Pacific Rim</v>
      </c>
      <c r="M736">
        <f>SUMPRODUCT(MID(0&amp;feed!U571,LARGE(INDEX(ISNUMBER(--MID(feed!U571,ROW($1:$25),1))*
ROW($1:$25),0),ROW($1:$25))+1,1)*10^ROW($1:$25)/10)</f>
        <v>0</v>
      </c>
      <c r="N736" t="str">
        <f>feed!O571</f>
        <v>Untapped</v>
      </c>
      <c r="O736" t="str">
        <f>feed!P571</f>
        <v>Meagre</v>
      </c>
      <c r="P736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11353</v>
      </c>
      <c r="Q736" s="5">
        <f>feed!V571</f>
        <v>0</v>
      </c>
      <c r="R736" t="str">
        <f>feed!S571</f>
        <v>http://blocgame.com/stats.php?id=60404</v>
      </c>
      <c r="S736" s="5" t="str">
        <f>feed!W571</f>
        <v>Gandhi-like</v>
      </c>
    </row>
    <row r="737" spans="1:19" x14ac:dyDescent="0.25">
      <c r="A737" t="str">
        <f>feed!A578</f>
        <v>1mdb</v>
      </c>
      <c r="B737" t="str">
        <f>feed!B578</f>
        <v>Kerismas</v>
      </c>
      <c r="C737" t="str">
        <f>feed!K578</f>
        <v>Walawalawala</v>
      </c>
      <c r="D737">
        <f>SUMPRODUCT(MID(0&amp;feed!D578,LARGE(INDEX(ISNUMBER(--MID(feed!D578,ROW($1:$25),1))*
ROW($1:$25),0),ROW($1:$25))+1,1)*10^ROW($1:$25)/10)</f>
        <v>15</v>
      </c>
      <c r="E737">
        <f>SUMPRODUCT(MID(0&amp;feed!E578,LARGE(INDEX(ISNUMBER(--MID(feed!E578,ROW($1:$25),1))*
ROW($1:$25),0),ROW($1:$25))+1,1)*10^ROW($1:$25)/10)</f>
        <v>0</v>
      </c>
      <c r="F737" t="str">
        <f>feed!F578</f>
        <v>Finest of the 19th century</v>
      </c>
      <c r="G737">
        <f>SUMPRODUCT(MID(0&amp;feed!G578,LARGE(INDEX(ISNUMBER(--MID(feed!G578,ROW($1:$25),1))*
ROW($1:$25),0),ROW($1:$25))+1,1)*10^ROW($1:$25)/10)</f>
        <v>1</v>
      </c>
      <c r="H737" t="str">
        <f>feed!H578</f>
        <v>Undisciplined Rabble</v>
      </c>
      <c r="I737">
        <f>SUMPRODUCT(MID(0&amp;feed!I578,LARGE(INDEX(ISNUMBER(--MID(feed!I578,ROW($1:$25),1))*
ROW($1:$25),0),ROW($1:$25))+1,1)*10^ROW($1:$25)/10)</f>
        <v>128</v>
      </c>
      <c r="J737">
        <f>SUMPRODUCT(MID(0&amp;feed!L578,LARGE(INDEX(ISNUMBER(--MID(feed!L578,ROW($1:$25),1))*
ROW($1:$25),0),ROW($1:$25))+1,1)*10^ROW($1:$25)/10)</f>
        <v>1431</v>
      </c>
      <c r="K737">
        <f>SUMPRODUCT(MID(0&amp;feed!T578,LARGE(INDEX(ISNUMBER(--MID(feed!T578,ROW($1:$25),1))*
ROW($1:$25),0),ROW($1:$25))+1,1)*10^ROW($1:$25)/10)</f>
        <v>0</v>
      </c>
      <c r="L737" t="str">
        <f>feed!N578</f>
        <v>Pacific Rim</v>
      </c>
      <c r="M737">
        <f>SUMPRODUCT(MID(0&amp;feed!U578,LARGE(INDEX(ISNUMBER(--MID(feed!U578,ROW($1:$25),1))*
ROW($1:$25),0),ROW($1:$25))+1,1)*10^ROW($1:$25)/10)</f>
        <v>0</v>
      </c>
      <c r="N737" t="str">
        <f>feed!O578</f>
        <v>Untapped</v>
      </c>
      <c r="O737" t="str">
        <f>feed!P578</f>
        <v>None</v>
      </c>
      <c r="P737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14521</v>
      </c>
      <c r="Q737" s="5">
        <f>feed!V578</f>
        <v>0</v>
      </c>
      <c r="R737" t="str">
        <f>feed!S578</f>
        <v>http://blocgame.com/stats.php?id=60848</v>
      </c>
      <c r="S737" s="5" t="str">
        <f>feed!W578</f>
        <v>Gandhi-like</v>
      </c>
    </row>
    <row r="738" spans="1:19" x14ac:dyDescent="0.25">
      <c r="A738" t="str">
        <f>feed!A573</f>
        <v>RUUM</v>
      </c>
      <c r="B738" t="str">
        <f>feed!B573</f>
        <v>RAYMONDSKY</v>
      </c>
      <c r="C738" t="str">
        <f>feed!K573</f>
        <v>ASEANG</v>
      </c>
      <c r="D738">
        <f>SUMPRODUCT(MID(0&amp;feed!D573,LARGE(INDEX(ISNUMBER(--MID(feed!D573,ROW($1:$25),1))*
ROW($1:$25),0),ROW($1:$25))+1,1)*10^ROW($1:$25)/10)</f>
        <v>75</v>
      </c>
      <c r="E738">
        <f>SUMPRODUCT(MID(0&amp;feed!E573,LARGE(INDEX(ISNUMBER(--MID(feed!E573,ROW($1:$25),1))*
ROW($1:$25),0),ROW($1:$25))+1,1)*10^ROW($1:$25)/10)</f>
        <v>1</v>
      </c>
      <c r="F738" t="str">
        <f>feed!F573</f>
        <v>First World War surplus</v>
      </c>
      <c r="G738">
        <f>SUMPRODUCT(MID(0&amp;feed!G573,LARGE(INDEX(ISNUMBER(--MID(feed!G573,ROW($1:$25),1))*
ROW($1:$25),0),ROW($1:$25))+1,1)*10^ROW($1:$25)/10)</f>
        <v>2</v>
      </c>
      <c r="H738" t="str">
        <f>feed!H573</f>
        <v>Good</v>
      </c>
      <c r="I738">
        <f>SUMPRODUCT(MID(0&amp;feed!I573,LARGE(INDEX(ISNUMBER(--MID(feed!I573,ROW($1:$25),1))*
ROW($1:$25),0),ROW($1:$25))+1,1)*10^ROW($1:$25)/10)</f>
        <v>16</v>
      </c>
      <c r="J738">
        <f>SUMPRODUCT(MID(0&amp;feed!L573,LARGE(INDEX(ISNUMBER(--MID(feed!L573,ROW($1:$25),1))*
ROW($1:$25),0),ROW($1:$25))+1,1)*10^ROW($1:$25)/10)</f>
        <v>1405</v>
      </c>
      <c r="K738">
        <f>SUMPRODUCT(MID(0&amp;feed!T573,LARGE(INDEX(ISNUMBER(--MID(feed!T573,ROW($1:$25),1))*
ROW($1:$25),0),ROW($1:$25))+1,1)*10^ROW($1:$25)/10)</f>
        <v>0</v>
      </c>
      <c r="L738" t="str">
        <f>feed!N573</f>
        <v>Pacific Rim</v>
      </c>
      <c r="M738">
        <f>SUMPRODUCT(MID(0&amp;feed!U573,LARGE(INDEX(ISNUMBER(--MID(feed!U573,ROW($1:$25),1))*
ROW($1:$25),0),ROW($1:$25))+1,1)*10^ROW($1:$25)/10)</f>
        <v>0</v>
      </c>
      <c r="N738">
        <f>feed!O573</f>
        <v>0</v>
      </c>
      <c r="O738" t="str">
        <f>feed!P573</f>
        <v>Mediocre</v>
      </c>
      <c r="P738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23230</v>
      </c>
      <c r="Q738" s="5">
        <f>feed!V573</f>
        <v>0</v>
      </c>
      <c r="R738" t="str">
        <f>feed!S573</f>
        <v>http://blocgame.com/stats.php?id=60543</v>
      </c>
      <c r="S738" s="5" t="str">
        <f>feed!W573</f>
        <v>Gandhi-like</v>
      </c>
    </row>
    <row r="739" spans="1:19" x14ac:dyDescent="0.25">
      <c r="A739" t="str">
        <f>feed!A574</f>
        <v>Maicopia</v>
      </c>
      <c r="B739" t="str">
        <f>feed!B574</f>
        <v>Maycee</v>
      </c>
      <c r="C739" t="str">
        <f>feed!K574</f>
        <v>The Triad</v>
      </c>
      <c r="D739">
        <f>SUMPRODUCT(MID(0&amp;feed!D574,LARGE(INDEX(ISNUMBER(--MID(feed!D574,ROW($1:$25),1))*
ROW($1:$25),0),ROW($1:$25))+1,1)*10^ROW($1:$25)/10)</f>
        <v>29</v>
      </c>
      <c r="E739">
        <f>SUMPRODUCT(MID(0&amp;feed!E574,LARGE(INDEX(ISNUMBER(--MID(feed!E574,ROW($1:$25),1))*
ROW($1:$25),0),ROW($1:$25))+1,1)*10^ROW($1:$25)/10)</f>
        <v>0</v>
      </c>
      <c r="F739" t="str">
        <f>feed!F574</f>
        <v>Second World War surplus</v>
      </c>
      <c r="G739">
        <f>SUMPRODUCT(MID(0&amp;feed!G574,LARGE(INDEX(ISNUMBER(--MID(feed!G574,ROW($1:$25),1))*
ROW($1:$25),0),ROW($1:$25))+1,1)*10^ROW($1:$25)/10)</f>
        <v>1</v>
      </c>
      <c r="H739" t="str">
        <f>feed!H574</f>
        <v>Standard</v>
      </c>
      <c r="I739">
        <f>SUMPRODUCT(MID(0&amp;feed!I574,LARGE(INDEX(ISNUMBER(--MID(feed!I574,ROW($1:$25),1))*
ROW($1:$25),0),ROW($1:$25))+1,1)*10^ROW($1:$25)/10)</f>
        <v>12</v>
      </c>
      <c r="J739">
        <f>SUMPRODUCT(MID(0&amp;feed!L574,LARGE(INDEX(ISNUMBER(--MID(feed!L574,ROW($1:$25),1))*
ROW($1:$25),0),ROW($1:$25))+1,1)*10^ROW($1:$25)/10)</f>
        <v>1392</v>
      </c>
      <c r="K739">
        <f>SUMPRODUCT(MID(0&amp;feed!T574,LARGE(INDEX(ISNUMBER(--MID(feed!T574,ROW($1:$25),1))*
ROW($1:$25),0),ROW($1:$25))+1,1)*10^ROW($1:$25)/10)</f>
        <v>0</v>
      </c>
      <c r="L739" t="str">
        <f>feed!N574</f>
        <v>Pacific Rim</v>
      </c>
      <c r="M739">
        <f>SUMPRODUCT(MID(0&amp;feed!U574,LARGE(INDEX(ISNUMBER(--MID(feed!U574,ROW($1:$25),1))*
ROW($1:$25),0),ROW($1:$25))+1,1)*10^ROW($1:$25)/10)</f>
        <v>0</v>
      </c>
      <c r="N739" t="str">
        <f>feed!O574</f>
        <v>Untapped</v>
      </c>
      <c r="O739" t="str">
        <f>feed!P574</f>
        <v>Small</v>
      </c>
      <c r="P739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7646</v>
      </c>
      <c r="Q739" s="5">
        <f>feed!V574</f>
        <v>0</v>
      </c>
      <c r="R739" t="str">
        <f>feed!S574</f>
        <v>http://blocgame.com/stats.php?id=60299</v>
      </c>
      <c r="S739" s="5" t="str">
        <f>feed!W574</f>
        <v>Questionable</v>
      </c>
    </row>
    <row r="740" spans="1:19" x14ac:dyDescent="0.25">
      <c r="A740" t="str">
        <f>feed!A568</f>
        <v>MyKingdom</v>
      </c>
      <c r="B740" t="str">
        <f>feed!B568</f>
        <v>General</v>
      </c>
      <c r="C740" t="str">
        <f>feed!K568</f>
        <v>ASEANG</v>
      </c>
      <c r="D740">
        <f>SUMPRODUCT(MID(0&amp;feed!D568,LARGE(INDEX(ISNUMBER(--MID(feed!D568,ROW($1:$25),1))*
ROW($1:$25),0),ROW($1:$25))+1,1)*10^ROW($1:$25)/10)</f>
        <v>5</v>
      </c>
      <c r="E740">
        <f>SUMPRODUCT(MID(0&amp;feed!E568,LARGE(INDEX(ISNUMBER(--MID(feed!E568,ROW($1:$25),1))*
ROW($1:$25),0),ROW($1:$25))+1,1)*10^ROW($1:$25)/10)</f>
        <v>0</v>
      </c>
      <c r="F740" t="str">
        <f>feed!F568</f>
        <v>Second World War surplus</v>
      </c>
      <c r="G740">
        <f>SUMPRODUCT(MID(0&amp;feed!G568,LARGE(INDEX(ISNUMBER(--MID(feed!G568,ROW($1:$25),1))*
ROW($1:$25),0),ROW($1:$25))+1,1)*10^ROW($1:$25)/10)</f>
        <v>2</v>
      </c>
      <c r="H740" t="str">
        <f>feed!H568</f>
        <v>Elite</v>
      </c>
      <c r="I740">
        <f>SUMPRODUCT(MID(0&amp;feed!I568,LARGE(INDEX(ISNUMBER(--MID(feed!I568,ROW($1:$25),1))*
ROW($1:$25),0),ROW($1:$25))+1,1)*10^ROW($1:$25)/10)</f>
        <v>17</v>
      </c>
      <c r="J740">
        <f>SUMPRODUCT(MID(0&amp;feed!L568,LARGE(INDEX(ISNUMBER(--MID(feed!L568,ROW($1:$25),1))*
ROW($1:$25),0),ROW($1:$25))+1,1)*10^ROW($1:$25)/10)</f>
        <v>1388</v>
      </c>
      <c r="K740">
        <f>SUMPRODUCT(MID(0&amp;feed!T568,LARGE(INDEX(ISNUMBER(--MID(feed!T568,ROW($1:$25),1))*
ROW($1:$25),0),ROW($1:$25))+1,1)*10^ROW($1:$25)/10)</f>
        <v>0</v>
      </c>
      <c r="L740" t="str">
        <f>feed!N568</f>
        <v>East Indies</v>
      </c>
      <c r="M740">
        <f>SUMPRODUCT(MID(0&amp;feed!U568,LARGE(INDEX(ISNUMBER(--MID(feed!U568,ROW($1:$25),1))*
ROW($1:$25),0),ROW($1:$25))+1,1)*10^ROW($1:$25)/10)</f>
        <v>0</v>
      </c>
      <c r="N740" t="str">
        <f>feed!O568</f>
        <v>Depleted</v>
      </c>
      <c r="O740" t="str">
        <f>feed!P568</f>
        <v>None</v>
      </c>
      <c r="P740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15527</v>
      </c>
      <c r="Q740" s="5">
        <f>feed!V568</f>
        <v>0</v>
      </c>
      <c r="R740" t="str">
        <f>feed!S568</f>
        <v>http://blocgame.com/stats.php?id=60728</v>
      </c>
      <c r="S740" s="5" t="str">
        <f>feed!W568</f>
        <v>Good</v>
      </c>
    </row>
    <row r="741" spans="1:19" x14ac:dyDescent="0.25">
      <c r="A741" t="str">
        <f>feed!A567</f>
        <v>Fenix</v>
      </c>
      <c r="B741" t="str">
        <f>feed!B567</f>
        <v>fr33d0mpt</v>
      </c>
      <c r="C741" t="str">
        <f>feed!K567</f>
        <v>Brotherhood of Nod</v>
      </c>
      <c r="D741">
        <f>SUMPRODUCT(MID(0&amp;feed!D567,LARGE(INDEX(ISNUMBER(--MID(feed!D567,ROW($1:$25),1))*
ROW($1:$25),0),ROW($1:$25))+1,1)*10^ROW($1:$25)/10)</f>
        <v>4</v>
      </c>
      <c r="E741">
        <f>SUMPRODUCT(MID(0&amp;feed!E567,LARGE(INDEX(ISNUMBER(--MID(feed!E567,ROW($1:$25),1))*
ROW($1:$25),0),ROW($1:$25))+1,1)*10^ROW($1:$25)/10)</f>
        <v>0</v>
      </c>
      <c r="F741" t="str">
        <f>feed!F567</f>
        <v>First World War surplus</v>
      </c>
      <c r="G741">
        <f>SUMPRODUCT(MID(0&amp;feed!G567,LARGE(INDEX(ISNUMBER(--MID(feed!G567,ROW($1:$25),1))*
ROW($1:$25),0),ROW($1:$25))+1,1)*10^ROW($1:$25)/10)</f>
        <v>2</v>
      </c>
      <c r="H741" t="str">
        <f>feed!H567</f>
        <v>Good</v>
      </c>
      <c r="I741">
        <f>SUMPRODUCT(MID(0&amp;feed!I567,LARGE(INDEX(ISNUMBER(--MID(feed!I567,ROW($1:$25),1))*
ROW($1:$25),0),ROW($1:$25))+1,1)*10^ROW($1:$25)/10)</f>
        <v>14</v>
      </c>
      <c r="J741">
        <f>SUMPRODUCT(MID(0&amp;feed!L567,LARGE(INDEX(ISNUMBER(--MID(feed!L567,ROW($1:$25),1))*
ROW($1:$25),0),ROW($1:$25))+1,1)*10^ROW($1:$25)/10)</f>
        <v>1378</v>
      </c>
      <c r="K741">
        <f>SUMPRODUCT(MID(0&amp;feed!T567,LARGE(INDEX(ISNUMBER(--MID(feed!T567,ROW($1:$25),1))*
ROW($1:$25),0),ROW($1:$25))+1,1)*10^ROW($1:$25)/10)</f>
        <v>0</v>
      </c>
      <c r="L741" t="str">
        <f>feed!N567</f>
        <v>China</v>
      </c>
      <c r="M741">
        <f>SUMPRODUCT(MID(0&amp;feed!U567,LARGE(INDEX(ISNUMBER(--MID(feed!U567,ROW($1:$25),1))*
ROW($1:$25),0),ROW($1:$25))+1,1)*10^ROW($1:$25)/10)</f>
        <v>0</v>
      </c>
      <c r="N741" t="str">
        <f>feed!O567</f>
        <v>Untapped</v>
      </c>
      <c r="O741" t="str">
        <f>feed!P567</f>
        <v>None</v>
      </c>
      <c r="P741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19094</v>
      </c>
      <c r="Q741" s="5">
        <f>feed!V567</f>
        <v>0</v>
      </c>
      <c r="R741" t="str">
        <f>feed!S567</f>
        <v>http://blocgame.com/stats.php?id=58875</v>
      </c>
      <c r="S741" s="5" t="str">
        <f>feed!W567</f>
        <v>Questionable</v>
      </c>
    </row>
    <row r="742" spans="1:19" x14ac:dyDescent="0.25">
      <c r="A742" t="str">
        <f>feed!A591</f>
        <v>Ikang</v>
      </c>
      <c r="B742" t="str">
        <f>feed!B591</f>
        <v>Ikanjaket</v>
      </c>
      <c r="C742">
        <f>feed!K591</f>
        <v>0</v>
      </c>
      <c r="D742">
        <f>SUMPRODUCT(MID(0&amp;feed!D591,LARGE(INDEX(ISNUMBER(--MID(feed!D591,ROW($1:$25),1))*
ROW($1:$25),0),ROW($1:$25))+1,1)*10^ROW($1:$25)/10)</f>
        <v>13</v>
      </c>
      <c r="E742">
        <f>SUMPRODUCT(MID(0&amp;feed!E591,LARGE(INDEX(ISNUMBER(--MID(feed!E591,ROW($1:$25),1))*
ROW($1:$25),0),ROW($1:$25))+1,1)*10^ROW($1:$25)/10)</f>
        <v>0</v>
      </c>
      <c r="F742" t="str">
        <f>feed!F591</f>
        <v>Finest of the 19th century</v>
      </c>
      <c r="G742">
        <f>SUMPRODUCT(MID(0&amp;feed!G591,LARGE(INDEX(ISNUMBER(--MID(feed!G591,ROW($1:$25),1))*
ROW($1:$25),0),ROW($1:$25))+1,1)*10^ROW($1:$25)/10)</f>
        <v>1</v>
      </c>
      <c r="H742" t="str">
        <f>feed!H591</f>
        <v>Undisciplined Rabble</v>
      </c>
      <c r="I742">
        <f>SUMPRODUCT(MID(0&amp;feed!I591,LARGE(INDEX(ISNUMBER(--MID(feed!I591,ROW($1:$25),1))*
ROW($1:$25),0),ROW($1:$25))+1,1)*10^ROW($1:$25)/10)</f>
        <v>128</v>
      </c>
      <c r="J742">
        <f>SUMPRODUCT(MID(0&amp;feed!L591,LARGE(INDEX(ISNUMBER(--MID(feed!L591,ROW($1:$25),1))*
ROW($1:$25),0),ROW($1:$25))+1,1)*10^ROW($1:$25)/10)</f>
        <v>1369</v>
      </c>
      <c r="K742">
        <f>SUMPRODUCT(MID(0&amp;feed!T591,LARGE(INDEX(ISNUMBER(--MID(feed!T591,ROW($1:$25),1))*
ROW($1:$25),0),ROW($1:$25))+1,1)*10^ROW($1:$25)/10)</f>
        <v>0</v>
      </c>
      <c r="L742" t="str">
        <f>feed!N591</f>
        <v>East Indies</v>
      </c>
      <c r="M742">
        <f>SUMPRODUCT(MID(0&amp;feed!U591,LARGE(INDEX(ISNUMBER(--MID(feed!U591,ROW($1:$25),1))*
ROW($1:$25),0),ROW($1:$25))+1,1)*10^ROW($1:$25)/10)</f>
        <v>0</v>
      </c>
      <c r="N742" t="str">
        <f>feed!O591</f>
        <v>Untapped</v>
      </c>
      <c r="O742" t="str">
        <f>feed!P591</f>
        <v>None</v>
      </c>
      <c r="P742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19404</v>
      </c>
      <c r="Q742" s="5">
        <f>feed!V591</f>
        <v>0</v>
      </c>
      <c r="R742" t="str">
        <f>feed!S591</f>
        <v>http://blocgame.com/stats.php?id=60795</v>
      </c>
      <c r="S742" s="5" t="str">
        <f>feed!W591</f>
        <v>Gandhi-like</v>
      </c>
    </row>
    <row r="743" spans="1:19" x14ac:dyDescent="0.25">
      <c r="A743" t="str">
        <f>feed!A576</f>
        <v>The Leaf</v>
      </c>
      <c r="B743" t="str">
        <f>feed!B576</f>
        <v>DonaldTremp</v>
      </c>
      <c r="C743" t="str">
        <f>feed!K576</f>
        <v>The High Council</v>
      </c>
      <c r="D743">
        <f>SUMPRODUCT(MID(0&amp;feed!D576,LARGE(INDEX(ISNUMBER(--MID(feed!D576,ROW($1:$25),1))*
ROW($1:$25),0),ROW($1:$25))+1,1)*10^ROW($1:$25)/10)</f>
        <v>4</v>
      </c>
      <c r="E743">
        <f>SUMPRODUCT(MID(0&amp;feed!E576,LARGE(INDEX(ISNUMBER(--MID(feed!E576,ROW($1:$25),1))*
ROW($1:$25),0),ROW($1:$25))+1,1)*10^ROW($1:$25)/10)</f>
        <v>1</v>
      </c>
      <c r="F743" t="str">
        <f>feed!F576</f>
        <v>First World War surplus</v>
      </c>
      <c r="G743">
        <f>SUMPRODUCT(MID(0&amp;feed!G576,LARGE(INDEX(ISNUMBER(--MID(feed!G576,ROW($1:$25),1))*
ROW($1:$25),0),ROW($1:$25))+1,1)*10^ROW($1:$25)/10)</f>
        <v>2</v>
      </c>
      <c r="H743" t="str">
        <f>feed!H576</f>
        <v>Elite</v>
      </c>
      <c r="I743">
        <f>SUMPRODUCT(MID(0&amp;feed!I576,LARGE(INDEX(ISNUMBER(--MID(feed!I576,ROW($1:$25),1))*
ROW($1:$25),0),ROW($1:$25))+1,1)*10^ROW($1:$25)/10)</f>
        <v>11</v>
      </c>
      <c r="J743">
        <f>SUMPRODUCT(MID(0&amp;feed!L576,LARGE(INDEX(ISNUMBER(--MID(feed!L576,ROW($1:$25),1))*
ROW($1:$25),0),ROW($1:$25))+1,1)*10^ROW($1:$25)/10)</f>
        <v>1365</v>
      </c>
      <c r="K743">
        <f>SUMPRODUCT(MID(0&amp;feed!T576,LARGE(INDEX(ISNUMBER(--MID(feed!T576,ROW($1:$25),1))*
ROW($1:$25),0),ROW($1:$25))+1,1)*10^ROW($1:$25)/10)</f>
        <v>0</v>
      </c>
      <c r="L743" t="str">
        <f>feed!N576</f>
        <v>Arabia</v>
      </c>
      <c r="M743">
        <f>SUMPRODUCT(MID(0&amp;feed!U576,LARGE(INDEX(ISNUMBER(--MID(feed!U576,ROW($1:$25),1))*
ROW($1:$25),0),ROW($1:$25))+1,1)*10^ROW($1:$25)/10)</f>
        <v>0</v>
      </c>
      <c r="N743" t="str">
        <f>feed!O576</f>
        <v>Untapped</v>
      </c>
      <c r="O743" t="str">
        <f>feed!P576</f>
        <v>None</v>
      </c>
      <c r="P743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5288</v>
      </c>
      <c r="Q743" s="5">
        <f>feed!V576</f>
        <v>0</v>
      </c>
      <c r="R743" t="str">
        <f>feed!S576</f>
        <v>http://blocgame.com/stats.php?id=59290</v>
      </c>
      <c r="S743" s="5" t="str">
        <f>feed!W576</f>
        <v>Good</v>
      </c>
    </row>
    <row r="744" spans="1:19" x14ac:dyDescent="0.25">
      <c r="A744" t="str">
        <f>feed!A549</f>
        <v>Clarentinia</v>
      </c>
      <c r="B744" t="str">
        <f>feed!B549</f>
        <v>CCBubbaCC</v>
      </c>
      <c r="C744" t="str">
        <f>feed!K549</f>
        <v>The High Council</v>
      </c>
      <c r="D744">
        <f>SUMPRODUCT(MID(0&amp;feed!D549,LARGE(INDEX(ISNUMBER(--MID(feed!D549,ROW($1:$25),1))*
ROW($1:$25),0),ROW($1:$25))+1,1)*10^ROW($1:$25)/10)</f>
        <v>8</v>
      </c>
      <c r="E744">
        <f>SUMPRODUCT(MID(0&amp;feed!E549,LARGE(INDEX(ISNUMBER(--MID(feed!E549,ROW($1:$25),1))*
ROW($1:$25),0),ROW($1:$25))+1,1)*10^ROW($1:$25)/10)</f>
        <v>0</v>
      </c>
      <c r="F744" t="str">
        <f>feed!F549</f>
        <v>First World War surplus</v>
      </c>
      <c r="G744">
        <f>SUMPRODUCT(MID(0&amp;feed!G549,LARGE(INDEX(ISNUMBER(--MID(feed!G549,ROW($1:$25),1))*
ROW($1:$25),0),ROW($1:$25))+1,1)*10^ROW($1:$25)/10)</f>
        <v>2</v>
      </c>
      <c r="H744" t="str">
        <f>feed!H549</f>
        <v>Elite</v>
      </c>
      <c r="I744">
        <f>SUMPRODUCT(MID(0&amp;feed!I549,LARGE(INDEX(ISNUMBER(--MID(feed!I549,ROW($1:$25),1))*
ROW($1:$25),0),ROW($1:$25))+1,1)*10^ROW($1:$25)/10)</f>
        <v>38</v>
      </c>
      <c r="J744">
        <f>SUMPRODUCT(MID(0&amp;feed!L549,LARGE(INDEX(ISNUMBER(--MID(feed!L549,ROW($1:$25),1))*
ROW($1:$25),0),ROW($1:$25))+1,1)*10^ROW($1:$25)/10)</f>
        <v>1358</v>
      </c>
      <c r="K744">
        <f>SUMPRODUCT(MID(0&amp;feed!T549,LARGE(INDEX(ISNUMBER(--MID(feed!T549,ROW($1:$25),1))*
ROW($1:$25),0),ROW($1:$25))+1,1)*10^ROW($1:$25)/10)</f>
        <v>0</v>
      </c>
      <c r="L744" t="str">
        <f>feed!N549</f>
        <v>Caribbean</v>
      </c>
      <c r="M744">
        <f>SUMPRODUCT(MID(0&amp;feed!U549,LARGE(INDEX(ISNUMBER(--MID(feed!U549,ROW($1:$25),1))*
ROW($1:$25),0),ROW($1:$25))+1,1)*10^ROW($1:$25)/10)</f>
        <v>0</v>
      </c>
      <c r="N744">
        <f>feed!O549</f>
        <v>0</v>
      </c>
      <c r="O744" t="str">
        <f>feed!P549</f>
        <v>Mediocre</v>
      </c>
      <c r="P744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19524</v>
      </c>
      <c r="Q744" s="5">
        <f>feed!V549</f>
        <v>0</v>
      </c>
      <c r="R744" t="str">
        <f>feed!S549</f>
        <v>http://blocgame.com/stats.php?id=60757</v>
      </c>
      <c r="S744" s="5" t="str">
        <f>feed!W549</f>
        <v>Gandhi-like</v>
      </c>
    </row>
    <row r="745" spans="1:19" x14ac:dyDescent="0.25">
      <c r="A745" t="str">
        <f>feed!A581</f>
        <v>Bantloa</v>
      </c>
      <c r="B745" t="str">
        <f>feed!B581</f>
        <v>Caelan</v>
      </c>
      <c r="C745" t="str">
        <f>feed!K581</f>
        <v>United Alliance</v>
      </c>
      <c r="D745">
        <f>SUMPRODUCT(MID(0&amp;feed!D581,LARGE(INDEX(ISNUMBER(--MID(feed!D581,ROW($1:$25),1))*
ROW($1:$25),0),ROW($1:$25))+1,1)*10^ROW($1:$25)/10)</f>
        <v>28</v>
      </c>
      <c r="E745">
        <f>SUMPRODUCT(MID(0&amp;feed!E581,LARGE(INDEX(ISNUMBER(--MID(feed!E581,ROW($1:$25),1))*
ROW($1:$25),0),ROW($1:$25))+1,1)*10^ROW($1:$25)/10)</f>
        <v>0</v>
      </c>
      <c r="F745" t="str">
        <f>feed!F581</f>
        <v>First World War surplus</v>
      </c>
      <c r="G745">
        <f>SUMPRODUCT(MID(0&amp;feed!G581,LARGE(INDEX(ISNUMBER(--MID(feed!G581,ROW($1:$25),1))*
ROW($1:$25),0),ROW($1:$25))+1,1)*10^ROW($1:$25)/10)</f>
        <v>1</v>
      </c>
      <c r="H745" t="str">
        <f>feed!H581</f>
        <v>Undisciplined Rabble</v>
      </c>
      <c r="I745">
        <f>SUMPRODUCT(MID(0&amp;feed!I581,LARGE(INDEX(ISNUMBER(--MID(feed!I581,ROW($1:$25),1))*
ROW($1:$25),0),ROW($1:$25))+1,1)*10^ROW($1:$25)/10)</f>
        <v>82</v>
      </c>
      <c r="J745">
        <f>SUMPRODUCT(MID(0&amp;feed!L581,LARGE(INDEX(ISNUMBER(--MID(feed!L581,ROW($1:$25),1))*
ROW($1:$25),0),ROW($1:$25))+1,1)*10^ROW($1:$25)/10)</f>
        <v>1355</v>
      </c>
      <c r="K745">
        <f>SUMPRODUCT(MID(0&amp;feed!T581,LARGE(INDEX(ISNUMBER(--MID(feed!T581,ROW($1:$25),1))*
ROW($1:$25),0),ROW($1:$25))+1,1)*10^ROW($1:$25)/10)</f>
        <v>0</v>
      </c>
      <c r="L745" t="str">
        <f>feed!N581</f>
        <v>West Africa</v>
      </c>
      <c r="M745">
        <f>SUMPRODUCT(MID(0&amp;feed!U581,LARGE(INDEX(ISNUMBER(--MID(feed!U581,ROW($1:$25),1))*
ROW($1:$25),0),ROW($1:$25))+1,1)*10^ROW($1:$25)/10)</f>
        <v>0</v>
      </c>
      <c r="N745">
        <f>feed!O581</f>
        <v>0</v>
      </c>
      <c r="O745" t="str">
        <f>feed!P581</f>
        <v>Mediocre</v>
      </c>
      <c r="P745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10022</v>
      </c>
      <c r="Q745" s="5">
        <f>feed!V581</f>
        <v>0</v>
      </c>
      <c r="R745" t="str">
        <f>feed!S581</f>
        <v>http://blocgame.com/stats.php?id=59574</v>
      </c>
      <c r="S745" s="5" t="str">
        <f>feed!W581</f>
        <v>Gandhi-like</v>
      </c>
    </row>
    <row r="746" spans="1:19" x14ac:dyDescent="0.25">
      <c r="A746" t="str">
        <f>feed!A595</f>
        <v>malapetaka</v>
      </c>
      <c r="B746" t="str">
        <f>feed!B595</f>
        <v>bolawei9</v>
      </c>
      <c r="C746" t="str">
        <f>feed!K595</f>
        <v>The High Council</v>
      </c>
      <c r="D746">
        <f>SUMPRODUCT(MID(0&amp;feed!D595,LARGE(INDEX(ISNUMBER(--MID(feed!D595,ROW($1:$25),1))*
ROW($1:$25),0),ROW($1:$25))+1,1)*10^ROW($1:$25)/10)</f>
        <v>9</v>
      </c>
      <c r="E746">
        <f>SUMPRODUCT(MID(0&amp;feed!E595,LARGE(INDEX(ISNUMBER(--MID(feed!E595,ROW($1:$25),1))*
ROW($1:$25),0),ROW($1:$25))+1,1)*10^ROW($1:$25)/10)</f>
        <v>0</v>
      </c>
      <c r="F746" t="str">
        <f>feed!F595</f>
        <v>First World War surplus</v>
      </c>
      <c r="G746">
        <f>SUMPRODUCT(MID(0&amp;feed!G595,LARGE(INDEX(ISNUMBER(--MID(feed!G595,ROW($1:$25),1))*
ROW($1:$25),0),ROW($1:$25))+1,1)*10^ROW($1:$25)/10)</f>
        <v>1</v>
      </c>
      <c r="H746" t="str">
        <f>feed!H595</f>
        <v>Elite</v>
      </c>
      <c r="I746">
        <f>SUMPRODUCT(MID(0&amp;feed!I595,LARGE(INDEX(ISNUMBER(--MID(feed!I595,ROW($1:$25),1))*
ROW($1:$25),0),ROW($1:$25))+1,1)*10^ROW($1:$25)/10)</f>
        <v>25</v>
      </c>
      <c r="J746">
        <f>SUMPRODUCT(MID(0&amp;feed!L595,LARGE(INDEX(ISNUMBER(--MID(feed!L595,ROW($1:$25),1))*
ROW($1:$25),0),ROW($1:$25))+1,1)*10^ROW($1:$25)/10)</f>
        <v>1348</v>
      </c>
      <c r="K746">
        <f>SUMPRODUCT(MID(0&amp;feed!T595,LARGE(INDEX(ISNUMBER(--MID(feed!T595,ROW($1:$25),1))*
ROW($1:$25),0),ROW($1:$25))+1,1)*10^ROW($1:$25)/10)</f>
        <v>0</v>
      </c>
      <c r="L746" t="str">
        <f>feed!N595</f>
        <v>East Indies</v>
      </c>
      <c r="M746">
        <f>SUMPRODUCT(MID(0&amp;feed!U595,LARGE(INDEX(ISNUMBER(--MID(feed!U595,ROW($1:$25),1))*
ROW($1:$25),0),ROW($1:$25))+1,1)*10^ROW($1:$25)/10)</f>
        <v>0</v>
      </c>
      <c r="N746" t="str">
        <f>feed!O595</f>
        <v>Untapped</v>
      </c>
      <c r="O746" t="str">
        <f>feed!P595</f>
        <v>Mediocre</v>
      </c>
      <c r="P746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10899</v>
      </c>
      <c r="Q746" s="5">
        <f>feed!V595</f>
        <v>0</v>
      </c>
      <c r="R746" t="str">
        <f>feed!S595</f>
        <v>http://blocgame.com/stats.php?id=60813</v>
      </c>
      <c r="S746" s="5" t="str">
        <f>feed!W595</f>
        <v>Gandhi-like</v>
      </c>
    </row>
    <row r="747" spans="1:19" x14ac:dyDescent="0.25">
      <c r="A747" t="str">
        <f>feed!A579</f>
        <v>Kotasinga</v>
      </c>
      <c r="B747" t="str">
        <f>feed!B579</f>
        <v>Stalin VI</v>
      </c>
      <c r="C747" t="str">
        <f>feed!K579</f>
        <v>ASEANG</v>
      </c>
      <c r="D747">
        <f>SUMPRODUCT(MID(0&amp;feed!D579,LARGE(INDEX(ISNUMBER(--MID(feed!D579,ROW($1:$25),1))*
ROW($1:$25),0),ROW($1:$25))+1,1)*10^ROW($1:$25)/10)</f>
        <v>77</v>
      </c>
      <c r="E747">
        <f>SUMPRODUCT(MID(0&amp;feed!E579,LARGE(INDEX(ISNUMBER(--MID(feed!E579,ROW($1:$25),1))*
ROW($1:$25),0),ROW($1:$25))+1,1)*10^ROW($1:$25)/10)</f>
        <v>5</v>
      </c>
      <c r="F747" t="str">
        <f>feed!F579</f>
        <v>Second World War surplus</v>
      </c>
      <c r="G747">
        <f>SUMPRODUCT(MID(0&amp;feed!G579,LARGE(INDEX(ISNUMBER(--MID(feed!G579,ROW($1:$25),1))*
ROW($1:$25),0),ROW($1:$25))+1,1)*10^ROW($1:$25)/10)</f>
        <v>3</v>
      </c>
      <c r="H747" t="str">
        <f>feed!H579</f>
        <v>Elite</v>
      </c>
      <c r="I747">
        <f>SUMPRODUCT(MID(0&amp;feed!I579,LARGE(INDEX(ISNUMBER(--MID(feed!I579,ROW($1:$25),1))*
ROW($1:$25),0),ROW($1:$25))+1,1)*10^ROW($1:$25)/10)</f>
        <v>1</v>
      </c>
      <c r="J747">
        <f>SUMPRODUCT(MID(0&amp;feed!L579,LARGE(INDEX(ISNUMBER(--MID(feed!L579,ROW($1:$25),1))*
ROW($1:$25),0),ROW($1:$25))+1,1)*10^ROW($1:$25)/10)</f>
        <v>1335</v>
      </c>
      <c r="K747">
        <f>SUMPRODUCT(MID(0&amp;feed!T579,LARGE(INDEX(ISNUMBER(--MID(feed!T579,ROW($1:$25),1))*
ROW($1:$25),0),ROW($1:$25))+1,1)*10^ROW($1:$25)/10)</f>
        <v>0</v>
      </c>
      <c r="L747" t="str">
        <f>feed!N579</f>
        <v>East Indies</v>
      </c>
      <c r="M747">
        <f>SUMPRODUCT(MID(0&amp;feed!U579,LARGE(INDEX(ISNUMBER(--MID(feed!U579,ROW($1:$25),1))*
ROW($1:$25),0),ROW($1:$25))+1,1)*10^ROW($1:$25)/10)</f>
        <v>0</v>
      </c>
      <c r="N747">
        <f>feed!O579</f>
        <v>0</v>
      </c>
      <c r="O747" t="str">
        <f>feed!P579</f>
        <v>Large</v>
      </c>
      <c r="P747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20300</v>
      </c>
      <c r="Q747" s="5">
        <f>feed!V579</f>
        <v>0</v>
      </c>
      <c r="R747" t="str">
        <f>feed!S579</f>
        <v>http://blocgame.com/stats.php?id=60448</v>
      </c>
      <c r="S747" s="5" t="str">
        <f>feed!W579</f>
        <v>Gandhi-like</v>
      </c>
    </row>
    <row r="748" spans="1:19" x14ac:dyDescent="0.25">
      <c r="A748" t="str">
        <f>feed!A593</f>
        <v>Kazilers Shoil</v>
      </c>
      <c r="B748" t="str">
        <f>feed!B593</f>
        <v>Haroni Ismaelist</v>
      </c>
      <c r="C748" t="str">
        <f>feed!K593</f>
        <v>Brotherhood of Nod</v>
      </c>
      <c r="D748">
        <f>SUMPRODUCT(MID(0&amp;feed!D593,LARGE(INDEX(ISNUMBER(--MID(feed!D593,ROW($1:$25),1))*
ROW($1:$25),0),ROW($1:$25))+1,1)*10^ROW($1:$25)/10)</f>
        <v>36</v>
      </c>
      <c r="E748">
        <f>SUMPRODUCT(MID(0&amp;feed!E593,LARGE(INDEX(ISNUMBER(--MID(feed!E593,ROW($1:$25),1))*
ROW($1:$25),0),ROW($1:$25))+1,1)*10^ROW($1:$25)/10)</f>
        <v>3</v>
      </c>
      <c r="F748" t="str">
        <f>feed!F593</f>
        <v>First World War surplus</v>
      </c>
      <c r="G748">
        <f>SUMPRODUCT(MID(0&amp;feed!G593,LARGE(INDEX(ISNUMBER(--MID(feed!G593,ROW($1:$25),1))*
ROW($1:$25),0),ROW($1:$25))+1,1)*10^ROW($1:$25)/10)</f>
        <v>2</v>
      </c>
      <c r="H748" t="str">
        <f>feed!H593</f>
        <v>Good</v>
      </c>
      <c r="I748">
        <f>SUMPRODUCT(MID(0&amp;feed!I593,LARGE(INDEX(ISNUMBER(--MID(feed!I593,ROW($1:$25),1))*
ROW($1:$25),0),ROW($1:$25))+1,1)*10^ROW($1:$25)/10)</f>
        <v>7</v>
      </c>
      <c r="J748">
        <f>SUMPRODUCT(MID(0&amp;feed!L593,LARGE(INDEX(ISNUMBER(--MID(feed!L593,ROW($1:$25),1))*
ROW($1:$25),0),ROW($1:$25))+1,1)*10^ROW($1:$25)/10)</f>
        <v>1335</v>
      </c>
      <c r="K748">
        <f>SUMPRODUCT(MID(0&amp;feed!T593,LARGE(INDEX(ISNUMBER(--MID(feed!T593,ROW($1:$25),1))*
ROW($1:$25),0),ROW($1:$25))+1,1)*10^ROW($1:$25)/10)</f>
        <v>0</v>
      </c>
      <c r="L748" t="str">
        <f>feed!N593</f>
        <v>Mesoamerica</v>
      </c>
      <c r="M748">
        <f>SUMPRODUCT(MID(0&amp;feed!U593,LARGE(INDEX(ISNUMBER(--MID(feed!U593,ROW($1:$25),1))*
ROW($1:$25),0),ROW($1:$25))+1,1)*10^ROW($1:$25)/10)</f>
        <v>0</v>
      </c>
      <c r="N748" t="str">
        <f>feed!O593</f>
        <v>Near Depletion</v>
      </c>
      <c r="O748" t="str">
        <f>feed!P593</f>
        <v>Meagre</v>
      </c>
      <c r="P748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13873</v>
      </c>
      <c r="Q748" s="5">
        <f>feed!V593</f>
        <v>0</v>
      </c>
      <c r="R748" t="str">
        <f>feed!S593</f>
        <v>http://blocgame.com/stats.php?id=60641</v>
      </c>
      <c r="S748" s="5" t="str">
        <f>feed!W593</f>
        <v>Gandhi-like</v>
      </c>
    </row>
    <row r="749" spans="1:19" x14ac:dyDescent="0.25">
      <c r="A749" t="str">
        <f>feed!A584</f>
        <v>Gora</v>
      </c>
      <c r="B749" t="str">
        <f>feed!B584</f>
        <v>Gora</v>
      </c>
      <c r="C749" t="str">
        <f>feed!K584</f>
        <v>Brotherhood of Nod</v>
      </c>
      <c r="D749">
        <f>SUMPRODUCT(MID(0&amp;feed!D584,LARGE(INDEX(ISNUMBER(--MID(feed!D584,ROW($1:$25),1))*
ROW($1:$25),0),ROW($1:$25))+1,1)*10^ROW($1:$25)/10)</f>
        <v>4</v>
      </c>
      <c r="E749">
        <f>SUMPRODUCT(MID(0&amp;feed!E584,LARGE(INDEX(ISNUMBER(--MID(feed!E584,ROW($1:$25),1))*
ROW($1:$25),0),ROW($1:$25))+1,1)*10^ROW($1:$25)/10)</f>
        <v>0</v>
      </c>
      <c r="F749" t="str">
        <f>feed!F584</f>
        <v>Korean War surplus</v>
      </c>
      <c r="G749">
        <f>SUMPRODUCT(MID(0&amp;feed!G584,LARGE(INDEX(ISNUMBER(--MID(feed!G584,ROW($1:$25),1))*
ROW($1:$25),0),ROW($1:$25))+1,1)*10^ROW($1:$25)/10)</f>
        <v>2</v>
      </c>
      <c r="H749" t="str">
        <f>feed!H584</f>
        <v>Undisciplined Rabble</v>
      </c>
      <c r="I749">
        <f>SUMPRODUCT(MID(0&amp;feed!I584,LARGE(INDEX(ISNUMBER(--MID(feed!I584,ROW($1:$25),1))*
ROW($1:$25),0),ROW($1:$25))+1,1)*10^ROW($1:$25)/10)</f>
        <v>131</v>
      </c>
      <c r="J749">
        <f>SUMPRODUCT(MID(0&amp;feed!L584,LARGE(INDEX(ISNUMBER(--MID(feed!L584,ROW($1:$25),1))*
ROW($1:$25),0),ROW($1:$25))+1,1)*10^ROW($1:$25)/10)</f>
        <v>1316</v>
      </c>
      <c r="K749">
        <f>SUMPRODUCT(MID(0&amp;feed!T584,LARGE(INDEX(ISNUMBER(--MID(feed!T584,ROW($1:$25),1))*
ROW($1:$25),0),ROW($1:$25))+1,1)*10^ROW($1:$25)/10)</f>
        <v>0</v>
      </c>
      <c r="L749" t="str">
        <f>feed!N584</f>
        <v>The Subcontinent</v>
      </c>
      <c r="M749">
        <f>SUMPRODUCT(MID(0&amp;feed!U584,LARGE(INDEX(ISNUMBER(--MID(feed!U584,ROW($1:$25),1))*
ROW($1:$25),0),ROW($1:$25))+1,1)*10^ROW($1:$25)/10)</f>
        <v>0</v>
      </c>
      <c r="N749">
        <f>feed!O584</f>
        <v>0</v>
      </c>
      <c r="O749" t="str">
        <f>feed!P584</f>
        <v>None</v>
      </c>
      <c r="P749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2291</v>
      </c>
      <c r="Q749" s="5">
        <f>feed!V584</f>
        <v>0</v>
      </c>
      <c r="R749" t="str">
        <f>feed!S584</f>
        <v>http://blocgame.com/stats.php?id=54886</v>
      </c>
      <c r="S749" s="5" t="str">
        <f>feed!W584</f>
        <v>Angelic</v>
      </c>
    </row>
    <row r="750" spans="1:19" x14ac:dyDescent="0.25">
      <c r="A750" t="str">
        <f>feed!A583</f>
        <v>not my friends</v>
      </c>
      <c r="B750" t="str">
        <f>feed!B583</f>
        <v>Not my friends</v>
      </c>
      <c r="C750" t="str">
        <f>feed!K583</f>
        <v>Wreckage brothers</v>
      </c>
      <c r="D750">
        <f>SUMPRODUCT(MID(0&amp;feed!D583,LARGE(INDEX(ISNUMBER(--MID(feed!D583,ROW($1:$25),1))*
ROW($1:$25),0),ROW($1:$25))+1,1)*10^ROW($1:$25)/10)</f>
        <v>98</v>
      </c>
      <c r="E750">
        <f>SUMPRODUCT(MID(0&amp;feed!E583,LARGE(INDEX(ISNUMBER(--MID(feed!E583,ROW($1:$25),1))*
ROW($1:$25),0),ROW($1:$25))+1,1)*10^ROW($1:$25)/10)</f>
        <v>2</v>
      </c>
      <c r="F750" t="str">
        <f>feed!F583</f>
        <v>Persian Gulf War surplus</v>
      </c>
      <c r="G750">
        <f>SUMPRODUCT(MID(0&amp;feed!G583,LARGE(INDEX(ISNUMBER(--MID(feed!G583,ROW($1:$25),1))*
ROW($1:$25),0),ROW($1:$25))+1,1)*10^ROW($1:$25)/10)</f>
        <v>3</v>
      </c>
      <c r="H750" t="str">
        <f>feed!H583</f>
        <v>Elite</v>
      </c>
      <c r="I750">
        <f>SUMPRODUCT(MID(0&amp;feed!I583,LARGE(INDEX(ISNUMBER(--MID(feed!I583,ROW($1:$25),1))*
ROW($1:$25),0),ROW($1:$25))+1,1)*10^ROW($1:$25)/10)</f>
        <v>6</v>
      </c>
      <c r="J750">
        <f>SUMPRODUCT(MID(0&amp;feed!L583,LARGE(INDEX(ISNUMBER(--MID(feed!L583,ROW($1:$25),1))*
ROW($1:$25),0),ROW($1:$25))+1,1)*10^ROW($1:$25)/10)</f>
        <v>1312</v>
      </c>
      <c r="K750">
        <f>SUMPRODUCT(MID(0&amp;feed!T583,LARGE(INDEX(ISNUMBER(--MID(feed!T583,ROW($1:$25),1))*
ROW($1:$25),0),ROW($1:$25))+1,1)*10^ROW($1:$25)/10)</f>
        <v>0</v>
      </c>
      <c r="L750" t="str">
        <f>feed!N583</f>
        <v>China</v>
      </c>
      <c r="M750">
        <f>SUMPRODUCT(MID(0&amp;feed!U583,LARGE(INDEX(ISNUMBER(--MID(feed!U583,ROW($1:$25),1))*
ROW($1:$25),0),ROW($1:$25))+1,1)*10^ROW($1:$25)/10)</f>
        <v>0</v>
      </c>
      <c r="N750" t="str">
        <f>feed!O583</f>
        <v>Untapped</v>
      </c>
      <c r="O750" t="str">
        <f>feed!P583</f>
        <v>Very Powerful</v>
      </c>
      <c r="P750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28162</v>
      </c>
      <c r="Q750" s="5">
        <f>feed!V583</f>
        <v>0</v>
      </c>
      <c r="R750" t="str">
        <f>feed!S583</f>
        <v>http://blocgame.com/stats.php?id=53496</v>
      </c>
      <c r="S750" s="5" t="str">
        <f>feed!W583</f>
        <v>Gandhi-like</v>
      </c>
    </row>
    <row r="751" spans="1:19" x14ac:dyDescent="0.25">
      <c r="A751" t="str">
        <f>feed!A594</f>
        <v>MYland</v>
      </c>
      <c r="B751" t="str">
        <f>feed!B594</f>
        <v>M U H D ASYRAF</v>
      </c>
      <c r="C751" t="str">
        <f>feed!K594</f>
        <v>ASEANG</v>
      </c>
      <c r="D751">
        <f>SUMPRODUCT(MID(0&amp;feed!D594,LARGE(INDEX(ISNUMBER(--MID(feed!D594,ROW($1:$25),1))*
ROW($1:$25),0),ROW($1:$25))+1,1)*10^ROW($1:$25)/10)</f>
        <v>41</v>
      </c>
      <c r="E751">
        <f>SUMPRODUCT(MID(0&amp;feed!E594,LARGE(INDEX(ISNUMBER(--MID(feed!E594,ROW($1:$25),1))*
ROW($1:$25),0),ROW($1:$25))+1,1)*10^ROW($1:$25)/10)</f>
        <v>1</v>
      </c>
      <c r="F751" t="str">
        <f>feed!F594</f>
        <v>First World War surplus</v>
      </c>
      <c r="G751">
        <f>SUMPRODUCT(MID(0&amp;feed!G594,LARGE(INDEX(ISNUMBER(--MID(feed!G594,ROW($1:$25),1))*
ROW($1:$25),0),ROW($1:$25))+1,1)*10^ROW($1:$25)/10)</f>
        <v>3</v>
      </c>
      <c r="H751" t="str">
        <f>feed!H594</f>
        <v>Good</v>
      </c>
      <c r="I751">
        <f>SUMPRODUCT(MID(0&amp;feed!I594,LARGE(INDEX(ISNUMBER(--MID(feed!I594,ROW($1:$25),1))*
ROW($1:$25),0),ROW($1:$25))+1,1)*10^ROW($1:$25)/10)</f>
        <v>14</v>
      </c>
      <c r="J751">
        <f>SUMPRODUCT(MID(0&amp;feed!L594,LARGE(INDEX(ISNUMBER(--MID(feed!L594,ROW($1:$25),1))*
ROW($1:$25),0),ROW($1:$25))+1,1)*10^ROW($1:$25)/10)</f>
        <v>1288</v>
      </c>
      <c r="K751">
        <f>SUMPRODUCT(MID(0&amp;feed!T594,LARGE(INDEX(ISNUMBER(--MID(feed!T594,ROW($1:$25),1))*
ROW($1:$25),0),ROW($1:$25))+1,1)*10^ROW($1:$25)/10)</f>
        <v>0</v>
      </c>
      <c r="L751" t="str">
        <f>feed!N594</f>
        <v>East Indies</v>
      </c>
      <c r="M751">
        <f>SUMPRODUCT(MID(0&amp;feed!U594,LARGE(INDEX(ISNUMBER(--MID(feed!U594,ROW($1:$25),1))*
ROW($1:$25),0),ROW($1:$25))+1,1)*10^ROW($1:$25)/10)</f>
        <v>0</v>
      </c>
      <c r="N751" t="str">
        <f>feed!O594</f>
        <v>Untapped</v>
      </c>
      <c r="O751" t="str">
        <f>feed!P594</f>
        <v>Large</v>
      </c>
      <c r="P751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751" s="5">
        <f>feed!V594</f>
        <v>0</v>
      </c>
      <c r="R751" t="str">
        <f>feed!S594</f>
        <v>http://blocgame.com/stats.php?id=60582</v>
      </c>
      <c r="S751" s="5" t="str">
        <f>feed!W594</f>
        <v>Gandhi-like</v>
      </c>
    </row>
    <row r="752" spans="1:19" x14ac:dyDescent="0.25">
      <c r="A752" t="str">
        <f>feed!A587</f>
        <v>hollywoodundead</v>
      </c>
      <c r="B752" t="str">
        <f>feed!B587</f>
        <v>batmanthing2222</v>
      </c>
      <c r="C752" t="str">
        <f>feed!K587</f>
        <v>FFPAW</v>
      </c>
      <c r="D752">
        <f>SUMPRODUCT(MID(0&amp;feed!D587,LARGE(INDEX(ISNUMBER(--MID(feed!D587,ROW($1:$25),1))*
ROW($1:$25),0),ROW($1:$25))+1,1)*10^ROW($1:$25)/10)</f>
        <v>4</v>
      </c>
      <c r="E752">
        <f>SUMPRODUCT(MID(0&amp;feed!E587,LARGE(INDEX(ISNUMBER(--MID(feed!E587,ROW($1:$25),1))*
ROW($1:$25),0),ROW($1:$25))+1,1)*10^ROW($1:$25)/10)</f>
        <v>0</v>
      </c>
      <c r="F752" t="str">
        <f>feed!F587</f>
        <v>First World War surplus</v>
      </c>
      <c r="G752">
        <f>SUMPRODUCT(MID(0&amp;feed!G587,LARGE(INDEX(ISNUMBER(--MID(feed!G587,ROW($1:$25),1))*
ROW($1:$25),0),ROW($1:$25))+1,1)*10^ROW($1:$25)/10)</f>
        <v>0</v>
      </c>
      <c r="H752" t="str">
        <f>feed!H587</f>
        <v>Elite</v>
      </c>
      <c r="I752">
        <f>SUMPRODUCT(MID(0&amp;feed!I587,LARGE(INDEX(ISNUMBER(--MID(feed!I587,ROW($1:$25),1))*
ROW($1:$25),0),ROW($1:$25))+1,1)*10^ROW($1:$25)/10)</f>
        <v>74</v>
      </c>
      <c r="J752">
        <f>SUMPRODUCT(MID(0&amp;feed!L587,LARGE(INDEX(ISNUMBER(--MID(feed!L587,ROW($1:$25),1))*
ROW($1:$25),0),ROW($1:$25))+1,1)*10^ROW($1:$25)/10)</f>
        <v>1282</v>
      </c>
      <c r="K752">
        <f>SUMPRODUCT(MID(0&amp;feed!T587,LARGE(INDEX(ISNUMBER(--MID(feed!T587,ROW($1:$25),1))*
ROW($1:$25),0),ROW($1:$25))+1,1)*10^ROW($1:$25)/10)</f>
        <v>0</v>
      </c>
      <c r="L752" t="str">
        <f>feed!N587</f>
        <v>Arabia</v>
      </c>
      <c r="M752">
        <f>SUMPRODUCT(MID(0&amp;feed!U587,LARGE(INDEX(ISNUMBER(--MID(feed!U587,ROW($1:$25),1))*
ROW($1:$25),0),ROW($1:$25))+1,1)*10^ROW($1:$25)/10)</f>
        <v>0</v>
      </c>
      <c r="N752" t="str">
        <f>feed!O587</f>
        <v>Untapped</v>
      </c>
      <c r="O752" t="str">
        <f>feed!P587</f>
        <v>Mediocre</v>
      </c>
      <c r="P752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16172</v>
      </c>
      <c r="Q752" s="5">
        <f>feed!V587</f>
        <v>0</v>
      </c>
      <c r="R752" t="str">
        <f>feed!S587</f>
        <v>http://blocgame.com/stats.php?id=59629</v>
      </c>
      <c r="S752" s="5" t="str">
        <f>feed!W587</f>
        <v>Nice</v>
      </c>
    </row>
    <row r="753" spans="1:19" x14ac:dyDescent="0.25">
      <c r="A753" t="str">
        <f>feed!A611</f>
        <v>VOSARAK</v>
      </c>
      <c r="B753" t="str">
        <f>feed!B611</f>
        <v>ETHAN HUNT</v>
      </c>
      <c r="C753" t="str">
        <f>feed!K611</f>
        <v>BAMF</v>
      </c>
      <c r="D753">
        <f>SUMPRODUCT(MID(0&amp;feed!D611,LARGE(INDEX(ISNUMBER(--MID(feed!D611,ROW($1:$25),1))*
ROW($1:$25),0),ROW($1:$25))+1,1)*10^ROW($1:$25)/10)</f>
        <v>39</v>
      </c>
      <c r="E753">
        <f>SUMPRODUCT(MID(0&amp;feed!E611,LARGE(INDEX(ISNUMBER(--MID(feed!E611,ROW($1:$25),1))*
ROW($1:$25),0),ROW($1:$25))+1,1)*10^ROW($1:$25)/10)</f>
        <v>3</v>
      </c>
      <c r="F753" t="str">
        <f>feed!F611</f>
        <v>Second World War surplus</v>
      </c>
      <c r="G753">
        <f>SUMPRODUCT(MID(0&amp;feed!G611,LARGE(INDEX(ISNUMBER(--MID(feed!G611,ROW($1:$25),1))*
ROW($1:$25),0),ROW($1:$25))+1,1)*10^ROW($1:$25)/10)</f>
        <v>3</v>
      </c>
      <c r="H753" t="str">
        <f>feed!H611</f>
        <v>Elite</v>
      </c>
      <c r="I753">
        <f>SUMPRODUCT(MID(0&amp;feed!I611,LARGE(INDEX(ISNUMBER(--MID(feed!I611,ROW($1:$25),1))*
ROW($1:$25),0),ROW($1:$25))+1,1)*10^ROW($1:$25)/10)</f>
        <v>0</v>
      </c>
      <c r="J753">
        <f>SUMPRODUCT(MID(0&amp;feed!L611,LARGE(INDEX(ISNUMBER(--MID(feed!L611,ROW($1:$25),1))*
ROW($1:$25),0),ROW($1:$25))+1,1)*10^ROW($1:$25)/10)</f>
        <v>1277</v>
      </c>
      <c r="K753">
        <f>SUMPRODUCT(MID(0&amp;feed!T611,LARGE(INDEX(ISNUMBER(--MID(feed!T611,ROW($1:$25),1))*
ROW($1:$25),0),ROW($1:$25))+1,1)*10^ROW($1:$25)/10)</f>
        <v>0</v>
      </c>
      <c r="L753" t="str">
        <f>feed!N611</f>
        <v>Arabia</v>
      </c>
      <c r="M753">
        <f>SUMPRODUCT(MID(0&amp;feed!U611,LARGE(INDEX(ISNUMBER(--MID(feed!U611,ROW($1:$25),1))*
ROW($1:$25),0),ROW($1:$25))+1,1)*10^ROW($1:$25)/10)</f>
        <v>0</v>
      </c>
      <c r="N753" t="str">
        <f>feed!O611</f>
        <v>Untapped</v>
      </c>
      <c r="O753" t="str">
        <f>feed!P611</f>
        <v>Large</v>
      </c>
      <c r="P753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753" s="5">
        <f>feed!V611</f>
        <v>0</v>
      </c>
      <c r="R753" t="str">
        <f>feed!S611</f>
        <v>http://blocgame.com/stats.php?id=61021</v>
      </c>
      <c r="S753" s="5" t="str">
        <f>feed!W611</f>
        <v>Gandhi-like</v>
      </c>
    </row>
    <row r="754" spans="1:19" x14ac:dyDescent="0.25">
      <c r="A754" t="str">
        <f>feed!A608</f>
        <v>MalayaRaya</v>
      </c>
      <c r="B754" t="str">
        <f>feed!B608</f>
        <v>Kitul</v>
      </c>
      <c r="C754" t="str">
        <f>feed!K608</f>
        <v>ASEANG</v>
      </c>
      <c r="D754">
        <f>SUMPRODUCT(MID(0&amp;feed!D608,LARGE(INDEX(ISNUMBER(--MID(feed!D608,ROW($1:$25),1))*
ROW($1:$25),0),ROW($1:$25))+1,1)*10^ROW($1:$25)/10)</f>
        <v>64</v>
      </c>
      <c r="E754">
        <f>SUMPRODUCT(MID(0&amp;feed!E608,LARGE(INDEX(ISNUMBER(--MID(feed!E608,ROW($1:$25),1))*
ROW($1:$25),0),ROW($1:$25))+1,1)*10^ROW($1:$25)/10)</f>
        <v>0</v>
      </c>
      <c r="F754" t="str">
        <f>feed!F608</f>
        <v>First World War surplus</v>
      </c>
      <c r="G754">
        <f>SUMPRODUCT(MID(0&amp;feed!G608,LARGE(INDEX(ISNUMBER(--MID(feed!G608,ROW($1:$25),1))*
ROW($1:$25),0),ROW($1:$25))+1,1)*10^ROW($1:$25)/10)</f>
        <v>1</v>
      </c>
      <c r="H754" t="str">
        <f>feed!H608</f>
        <v>Poor</v>
      </c>
      <c r="I754">
        <f>SUMPRODUCT(MID(0&amp;feed!I608,LARGE(INDEX(ISNUMBER(--MID(feed!I608,ROW($1:$25),1))*
ROW($1:$25),0),ROW($1:$25))+1,1)*10^ROW($1:$25)/10)</f>
        <v>0</v>
      </c>
      <c r="J754">
        <f>SUMPRODUCT(MID(0&amp;feed!L608,LARGE(INDEX(ISNUMBER(--MID(feed!L608,ROW($1:$25),1))*
ROW($1:$25),0),ROW($1:$25))+1,1)*10^ROW($1:$25)/10)</f>
        <v>1269</v>
      </c>
      <c r="K754">
        <f>SUMPRODUCT(MID(0&amp;feed!T608,LARGE(INDEX(ISNUMBER(--MID(feed!T608,ROW($1:$25),1))*
ROW($1:$25),0),ROW($1:$25))+1,1)*10^ROW($1:$25)/10)</f>
        <v>0</v>
      </c>
      <c r="L754" t="str">
        <f>feed!N608</f>
        <v>Pacific Rim</v>
      </c>
      <c r="M754">
        <f>SUMPRODUCT(MID(0&amp;feed!U608,LARGE(INDEX(ISNUMBER(--MID(feed!U608,ROW($1:$25),1))*
ROW($1:$25),0),ROW($1:$25))+1,1)*10^ROW($1:$25)/10)</f>
        <v>0</v>
      </c>
      <c r="N754" t="str">
        <f>feed!O608</f>
        <v>Near Depletion</v>
      </c>
      <c r="O754" t="str">
        <f>feed!P608</f>
        <v>Mediocre</v>
      </c>
      <c r="P754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12860</v>
      </c>
      <c r="Q754" s="5">
        <f>feed!V608</f>
        <v>0</v>
      </c>
      <c r="R754" t="str">
        <f>feed!S608</f>
        <v>http://blocgame.com/stats.php?id=60388</v>
      </c>
      <c r="S754" s="5" t="str">
        <f>feed!W608</f>
        <v>Angelic</v>
      </c>
    </row>
    <row r="755" spans="1:19" x14ac:dyDescent="0.25">
      <c r="A755" t="str">
        <f>feed!A604</f>
        <v>aloyler</v>
      </c>
      <c r="B755" t="str">
        <f>feed!B604</f>
        <v>aloylerrr</v>
      </c>
      <c r="C755" t="str">
        <f>feed!K604</f>
        <v>The High Council</v>
      </c>
      <c r="D755">
        <f>SUMPRODUCT(MID(0&amp;feed!D604,LARGE(INDEX(ISNUMBER(--MID(feed!D604,ROW($1:$25),1))*
ROW($1:$25),0),ROW($1:$25))+1,1)*10^ROW($1:$25)/10)</f>
        <v>70</v>
      </c>
      <c r="E755">
        <f>SUMPRODUCT(MID(0&amp;feed!E604,LARGE(INDEX(ISNUMBER(--MID(feed!E604,ROW($1:$25),1))*
ROW($1:$25),0),ROW($1:$25))+1,1)*10^ROW($1:$25)/10)</f>
        <v>2</v>
      </c>
      <c r="F755" t="str">
        <f>feed!F604</f>
        <v>Second World War surplus</v>
      </c>
      <c r="G755">
        <f>SUMPRODUCT(MID(0&amp;feed!G604,LARGE(INDEX(ISNUMBER(--MID(feed!G604,ROW($1:$25),1))*
ROW($1:$25),0),ROW($1:$25))+1,1)*10^ROW($1:$25)/10)</f>
        <v>3</v>
      </c>
      <c r="H755" t="str">
        <f>feed!H604</f>
        <v>Good</v>
      </c>
      <c r="I755">
        <f>SUMPRODUCT(MID(0&amp;feed!I604,LARGE(INDEX(ISNUMBER(--MID(feed!I604,ROW($1:$25),1))*
ROW($1:$25),0),ROW($1:$25))+1,1)*10^ROW($1:$25)/10)</f>
        <v>15</v>
      </c>
      <c r="J755">
        <f>SUMPRODUCT(MID(0&amp;feed!L604,LARGE(INDEX(ISNUMBER(--MID(feed!L604,ROW($1:$25),1))*
ROW($1:$25),0),ROW($1:$25))+1,1)*10^ROW($1:$25)/10)</f>
        <v>1264</v>
      </c>
      <c r="K755">
        <f>SUMPRODUCT(MID(0&amp;feed!T604,LARGE(INDEX(ISNUMBER(--MID(feed!T604,ROW($1:$25),1))*
ROW($1:$25),0),ROW($1:$25))+1,1)*10^ROW($1:$25)/10)</f>
        <v>0</v>
      </c>
      <c r="L755" t="str">
        <f>feed!N604</f>
        <v>East Indies</v>
      </c>
      <c r="M755">
        <f>SUMPRODUCT(MID(0&amp;feed!U604,LARGE(INDEX(ISNUMBER(--MID(feed!U604,ROW($1:$25),1))*
ROW($1:$25),0),ROW($1:$25))+1,1)*10^ROW($1:$25)/10)</f>
        <v>0</v>
      </c>
      <c r="N755" t="str">
        <f>feed!O604</f>
        <v>Untapped</v>
      </c>
      <c r="O755" t="str">
        <f>feed!P604</f>
        <v>Powerful</v>
      </c>
      <c r="P755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20000</v>
      </c>
      <c r="Q755" s="5">
        <f>feed!V604</f>
        <v>0</v>
      </c>
      <c r="R755" t="str">
        <f>feed!S604</f>
        <v>http://blocgame.com/stats.php?id=60699</v>
      </c>
      <c r="S755" s="5" t="str">
        <f>feed!W604</f>
        <v>Gandhi-like</v>
      </c>
    </row>
    <row r="756" spans="1:19" x14ac:dyDescent="0.25">
      <c r="A756" t="str">
        <f>feed!A605</f>
        <v>Silk Road</v>
      </c>
      <c r="B756" t="str">
        <f>feed!B605</f>
        <v>Hardlined1</v>
      </c>
      <c r="C756" t="str">
        <f>feed!K605</f>
        <v>BAMF</v>
      </c>
      <c r="D756">
        <f>SUMPRODUCT(MID(0&amp;feed!D605,LARGE(INDEX(ISNUMBER(--MID(feed!D605,ROW($1:$25),1))*
ROW($1:$25),0),ROW($1:$25))+1,1)*10^ROW($1:$25)/10)</f>
        <v>47</v>
      </c>
      <c r="E756">
        <f>SUMPRODUCT(MID(0&amp;feed!E605,LARGE(INDEX(ISNUMBER(--MID(feed!E605,ROW($1:$25),1))*
ROW($1:$25),0),ROW($1:$25))+1,1)*10^ROW($1:$25)/10)</f>
        <v>6</v>
      </c>
      <c r="F756" t="str">
        <f>feed!F605</f>
        <v>Vietnam War surplus</v>
      </c>
      <c r="G756">
        <f>SUMPRODUCT(MID(0&amp;feed!G605,LARGE(INDEX(ISNUMBER(--MID(feed!G605,ROW($1:$25),1))*
ROW($1:$25),0),ROW($1:$25))+1,1)*10^ROW($1:$25)/10)</f>
        <v>4</v>
      </c>
      <c r="H756" t="str">
        <f>feed!H605</f>
        <v>Standard</v>
      </c>
      <c r="I756">
        <f>SUMPRODUCT(MID(0&amp;feed!I605,LARGE(INDEX(ISNUMBER(--MID(feed!I605,ROW($1:$25),1))*
ROW($1:$25),0),ROW($1:$25))+1,1)*10^ROW($1:$25)/10)</f>
        <v>133</v>
      </c>
      <c r="J756">
        <f>SUMPRODUCT(MID(0&amp;feed!L605,LARGE(INDEX(ISNUMBER(--MID(feed!L605,ROW($1:$25),1))*
ROW($1:$25),0),ROW($1:$25))+1,1)*10^ROW($1:$25)/10)</f>
        <v>1263</v>
      </c>
      <c r="K756">
        <f>SUMPRODUCT(MID(0&amp;feed!T605,LARGE(INDEX(ISNUMBER(--MID(feed!T605,ROW($1:$25),1))*
ROW($1:$25),0),ROW($1:$25))+1,1)*10^ROW($1:$25)/10)</f>
        <v>0</v>
      </c>
      <c r="L756" t="str">
        <f>feed!N605</f>
        <v>China</v>
      </c>
      <c r="M756">
        <f>SUMPRODUCT(MID(0&amp;feed!U605,LARGE(INDEX(ISNUMBER(--MID(feed!U605,ROW($1:$25),1))*
ROW($1:$25),0),ROW($1:$25))+1,1)*10^ROW($1:$25)/10)</f>
        <v>0</v>
      </c>
      <c r="N756" t="str">
        <f>feed!O605</f>
        <v>Untapped</v>
      </c>
      <c r="O756" t="str">
        <f>feed!P605</f>
        <v>Very Powerful</v>
      </c>
      <c r="P756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27403</v>
      </c>
      <c r="Q756" s="5">
        <f>feed!V605</f>
        <v>0</v>
      </c>
      <c r="R756" t="str">
        <f>feed!S605</f>
        <v>http://blocgame.com/stats.php?id=58605</v>
      </c>
      <c r="S756" s="5" t="str">
        <f>feed!W605</f>
        <v>Gandhi-like</v>
      </c>
    </row>
    <row r="757" spans="1:19" x14ac:dyDescent="0.25">
      <c r="A757" t="str">
        <f>feed!A600</f>
        <v>Buchepalia</v>
      </c>
      <c r="B757" t="str">
        <f>feed!B600</f>
        <v>ubiqa</v>
      </c>
      <c r="C757" t="str">
        <f>feed!K600</f>
        <v>ASEANG</v>
      </c>
      <c r="D757">
        <f>SUMPRODUCT(MID(0&amp;feed!D600,LARGE(INDEX(ISNUMBER(--MID(feed!D600,ROW($1:$25),1))*
ROW($1:$25),0),ROW($1:$25))+1,1)*10^ROW($1:$25)/10)</f>
        <v>91</v>
      </c>
      <c r="E757">
        <f>SUMPRODUCT(MID(0&amp;feed!E600,LARGE(INDEX(ISNUMBER(--MID(feed!E600,ROW($1:$25),1))*
ROW($1:$25),0),ROW($1:$25))+1,1)*10^ROW($1:$25)/10)</f>
        <v>5</v>
      </c>
      <c r="F757" t="str">
        <f>feed!F600</f>
        <v>First World War surplus</v>
      </c>
      <c r="G757">
        <f>SUMPRODUCT(MID(0&amp;feed!G600,LARGE(INDEX(ISNUMBER(--MID(feed!G600,ROW($1:$25),1))*
ROW($1:$25),0),ROW($1:$25))+1,1)*10^ROW($1:$25)/10)</f>
        <v>3</v>
      </c>
      <c r="H757" t="str">
        <f>feed!H600</f>
        <v>Elite</v>
      </c>
      <c r="I757">
        <f>SUMPRODUCT(MID(0&amp;feed!I600,LARGE(INDEX(ISNUMBER(--MID(feed!I600,ROW($1:$25),1))*
ROW($1:$25),0),ROW($1:$25))+1,1)*10^ROW($1:$25)/10)</f>
        <v>9</v>
      </c>
      <c r="J757">
        <f>SUMPRODUCT(MID(0&amp;feed!L600,LARGE(INDEX(ISNUMBER(--MID(feed!L600,ROW($1:$25),1))*
ROW($1:$25),0),ROW($1:$25))+1,1)*10^ROW($1:$25)/10)</f>
        <v>1258</v>
      </c>
      <c r="K757">
        <f>SUMPRODUCT(MID(0&amp;feed!T600,LARGE(INDEX(ISNUMBER(--MID(feed!T600,ROW($1:$25),1))*
ROW($1:$25),0),ROW($1:$25))+1,1)*10^ROW($1:$25)/10)</f>
        <v>0</v>
      </c>
      <c r="L757" t="str">
        <f>feed!N600</f>
        <v>The Subcontinent</v>
      </c>
      <c r="M757">
        <f>SUMPRODUCT(MID(0&amp;feed!U600,LARGE(INDEX(ISNUMBER(--MID(feed!U600,ROW($1:$25),1))*
ROW($1:$25),0),ROW($1:$25))+1,1)*10^ROW($1:$25)/10)</f>
        <v>0</v>
      </c>
      <c r="N757" t="str">
        <f>feed!O600</f>
        <v>Depleted</v>
      </c>
      <c r="O757" t="str">
        <f>feed!P600</f>
        <v>Large</v>
      </c>
      <c r="P757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757" s="5">
        <f>feed!V600</f>
        <v>0</v>
      </c>
      <c r="R757" t="str">
        <f>feed!S600</f>
        <v>http://blocgame.com/stats.php?id=60734</v>
      </c>
      <c r="S757" s="5" t="str">
        <f>feed!W600</f>
        <v>Gandhi-like</v>
      </c>
    </row>
    <row r="758" spans="1:19" x14ac:dyDescent="0.25">
      <c r="A758" t="str">
        <f>feed!A601</f>
        <v>Italian Lybia</v>
      </c>
      <c r="B758" t="str">
        <f>feed!B601</f>
        <v>Federico Dionisi</v>
      </c>
      <c r="C758" t="str">
        <f>feed!K601</f>
        <v>African Socialism</v>
      </c>
      <c r="D758">
        <f>SUMPRODUCT(MID(0&amp;feed!D601,LARGE(INDEX(ISNUMBER(--MID(feed!D601,ROW($1:$25),1))*
ROW($1:$25),0),ROW($1:$25))+1,1)*10^ROW($1:$25)/10)</f>
        <v>77</v>
      </c>
      <c r="E758">
        <f>SUMPRODUCT(MID(0&amp;feed!E601,LARGE(INDEX(ISNUMBER(--MID(feed!E601,ROW($1:$25),1))*
ROW($1:$25),0),ROW($1:$25))+1,1)*10^ROW($1:$25)/10)</f>
        <v>0</v>
      </c>
      <c r="F758" t="str">
        <f>feed!F601</f>
        <v>Second World War surplus</v>
      </c>
      <c r="G758">
        <f>SUMPRODUCT(MID(0&amp;feed!G601,LARGE(INDEX(ISNUMBER(--MID(feed!G601,ROW($1:$25),1))*
ROW($1:$25),0),ROW($1:$25))+1,1)*10^ROW($1:$25)/10)</f>
        <v>1</v>
      </c>
      <c r="H758" t="str">
        <f>feed!H601</f>
        <v>Good</v>
      </c>
      <c r="I758">
        <f>SUMPRODUCT(MID(0&amp;feed!I601,LARGE(INDEX(ISNUMBER(--MID(feed!I601,ROW($1:$25),1))*
ROW($1:$25),0),ROW($1:$25))+1,1)*10^ROW($1:$25)/10)</f>
        <v>3</v>
      </c>
      <c r="J758">
        <f>SUMPRODUCT(MID(0&amp;feed!L601,LARGE(INDEX(ISNUMBER(--MID(feed!L601,ROW($1:$25),1))*
ROW($1:$25),0),ROW($1:$25))+1,1)*10^ROW($1:$25)/10)</f>
        <v>1239</v>
      </c>
      <c r="K758">
        <f>SUMPRODUCT(MID(0&amp;feed!T601,LARGE(INDEX(ISNUMBER(--MID(feed!T601,ROW($1:$25),1))*
ROW($1:$25),0),ROW($1:$25))+1,1)*10^ROW($1:$25)/10)</f>
        <v>0</v>
      </c>
      <c r="L758" t="str">
        <f>feed!N601</f>
        <v>Egypt</v>
      </c>
      <c r="M758">
        <f>SUMPRODUCT(MID(0&amp;feed!U601,LARGE(INDEX(ISNUMBER(--MID(feed!U601,ROW($1:$25),1))*
ROW($1:$25),0),ROW($1:$25))+1,1)*10^ROW($1:$25)/10)</f>
        <v>0</v>
      </c>
      <c r="N758" t="str">
        <f>feed!O601</f>
        <v>Untapped</v>
      </c>
      <c r="O758" t="str">
        <f>feed!P601</f>
        <v>Large</v>
      </c>
      <c r="P758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16582</v>
      </c>
      <c r="Q758" s="5">
        <f>feed!V601</f>
        <v>0</v>
      </c>
      <c r="R758" t="str">
        <f>feed!S601</f>
        <v>http://blocgame.com/stats.php?id=60316</v>
      </c>
      <c r="S758" s="5" t="str">
        <f>feed!W601</f>
        <v>Gandhi-like</v>
      </c>
    </row>
    <row r="759" spans="1:19" x14ac:dyDescent="0.25">
      <c r="A759" t="str">
        <f>feed!A609</f>
        <v>Zone21-Malaya</v>
      </c>
      <c r="B759" t="str">
        <f>feed!B609</f>
        <v>PG PG PG PG PG</v>
      </c>
      <c r="C759" t="str">
        <f>feed!K609</f>
        <v>ASEANG</v>
      </c>
      <c r="D759">
        <f>SUMPRODUCT(MID(0&amp;feed!D609,LARGE(INDEX(ISNUMBER(--MID(feed!D609,ROW($1:$25),1))*
ROW($1:$25),0),ROW($1:$25))+1,1)*10^ROW($1:$25)/10)</f>
        <v>95</v>
      </c>
      <c r="E759">
        <f>SUMPRODUCT(MID(0&amp;feed!E609,LARGE(INDEX(ISNUMBER(--MID(feed!E609,ROW($1:$25),1))*
ROW($1:$25),0),ROW($1:$25))+1,1)*10^ROW($1:$25)/10)</f>
        <v>2</v>
      </c>
      <c r="F759" t="str">
        <f>feed!F609</f>
        <v>First World War surplus</v>
      </c>
      <c r="G759">
        <f>SUMPRODUCT(MID(0&amp;feed!G609,LARGE(INDEX(ISNUMBER(--MID(feed!G609,ROW($1:$25),1))*
ROW($1:$25),0),ROW($1:$25))+1,1)*10^ROW($1:$25)/10)</f>
        <v>2</v>
      </c>
      <c r="H759" t="str">
        <f>feed!H609</f>
        <v>Good</v>
      </c>
      <c r="I759">
        <f>SUMPRODUCT(MID(0&amp;feed!I609,LARGE(INDEX(ISNUMBER(--MID(feed!I609,ROW($1:$25),1))*
ROW($1:$25),0),ROW($1:$25))+1,1)*10^ROW($1:$25)/10)</f>
        <v>13</v>
      </c>
      <c r="J759">
        <f>SUMPRODUCT(MID(0&amp;feed!L609,LARGE(INDEX(ISNUMBER(--MID(feed!L609,ROW($1:$25),1))*
ROW($1:$25),0),ROW($1:$25))+1,1)*10^ROW($1:$25)/10)</f>
        <v>1235</v>
      </c>
      <c r="K759">
        <f>SUMPRODUCT(MID(0&amp;feed!T609,LARGE(INDEX(ISNUMBER(--MID(feed!T609,ROW($1:$25),1))*
ROW($1:$25),0),ROW($1:$25))+1,1)*10^ROW($1:$25)/10)</f>
        <v>0</v>
      </c>
      <c r="L759" t="str">
        <f>feed!N609</f>
        <v>East Indies</v>
      </c>
      <c r="M759">
        <f>SUMPRODUCT(MID(0&amp;feed!U609,LARGE(INDEX(ISNUMBER(--MID(feed!U609,ROW($1:$25),1))*
ROW($1:$25),0),ROW($1:$25))+1,1)*10^ROW($1:$25)/10)</f>
        <v>0</v>
      </c>
      <c r="N759" t="str">
        <f>feed!O609</f>
        <v>Untapped</v>
      </c>
      <c r="O759" t="str">
        <f>feed!P609</f>
        <v>Somewhat Large</v>
      </c>
      <c r="P75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20900</v>
      </c>
      <c r="Q759" s="5">
        <f>feed!V609</f>
        <v>0</v>
      </c>
      <c r="R759" t="str">
        <f>feed!S609</f>
        <v>http://blocgame.com/stats.php?id=60973</v>
      </c>
      <c r="S759" s="5" t="str">
        <f>feed!W609</f>
        <v>Gandhi-like</v>
      </c>
    </row>
    <row r="760" spans="1:19" x14ac:dyDescent="0.25">
      <c r="A760" t="str">
        <f>feed!A612</f>
        <v>Lahanation</v>
      </c>
      <c r="B760" t="str">
        <f>feed!B612</f>
        <v>Sahanation</v>
      </c>
      <c r="C760" t="str">
        <f>feed!K612</f>
        <v>The Eastern Sea</v>
      </c>
      <c r="D760">
        <f>SUMPRODUCT(MID(0&amp;feed!D612,LARGE(INDEX(ISNUMBER(--MID(feed!D612,ROW($1:$25),1))*
ROW($1:$25),0),ROW($1:$25))+1,1)*10^ROW($1:$25)/10)</f>
        <v>35</v>
      </c>
      <c r="E760">
        <f>SUMPRODUCT(MID(0&amp;feed!E612,LARGE(INDEX(ISNUMBER(--MID(feed!E612,ROW($1:$25),1))*
ROW($1:$25),0),ROW($1:$25))+1,1)*10^ROW($1:$25)/10)</f>
        <v>0</v>
      </c>
      <c r="F760" t="str">
        <f>feed!F612</f>
        <v>First World War surplus</v>
      </c>
      <c r="G760">
        <f>SUMPRODUCT(MID(0&amp;feed!G612,LARGE(INDEX(ISNUMBER(--MID(feed!G612,ROW($1:$25),1))*
ROW($1:$25),0),ROW($1:$25))+1,1)*10^ROW($1:$25)/10)</f>
        <v>1</v>
      </c>
      <c r="H760" t="str">
        <f>feed!H612</f>
        <v>Standard</v>
      </c>
      <c r="I760">
        <f>SUMPRODUCT(MID(0&amp;feed!I612,LARGE(INDEX(ISNUMBER(--MID(feed!I612,ROW($1:$25),1))*
ROW($1:$25),0),ROW($1:$25))+1,1)*10^ROW($1:$25)/10)</f>
        <v>11</v>
      </c>
      <c r="J760">
        <f>SUMPRODUCT(MID(0&amp;feed!L612,LARGE(INDEX(ISNUMBER(--MID(feed!L612,ROW($1:$25),1))*
ROW($1:$25),0),ROW($1:$25))+1,1)*10^ROW($1:$25)/10)</f>
        <v>1233</v>
      </c>
      <c r="K760">
        <f>SUMPRODUCT(MID(0&amp;feed!T612,LARGE(INDEX(ISNUMBER(--MID(feed!T612,ROW($1:$25),1))*
ROW($1:$25),0),ROW($1:$25))+1,1)*10^ROW($1:$25)/10)</f>
        <v>0</v>
      </c>
      <c r="L760" t="str">
        <f>feed!N612</f>
        <v>East Indies</v>
      </c>
      <c r="M760">
        <f>SUMPRODUCT(MID(0&amp;feed!U612,LARGE(INDEX(ISNUMBER(--MID(feed!U612,ROW($1:$25),1))*
ROW($1:$25),0),ROW($1:$25))+1,1)*10^ROW($1:$25)/10)</f>
        <v>0</v>
      </c>
      <c r="N760" t="str">
        <f>feed!O612</f>
        <v>Depleted</v>
      </c>
      <c r="O760" t="str">
        <f>feed!P612</f>
        <v>Mediocre</v>
      </c>
      <c r="P760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13209</v>
      </c>
      <c r="Q760" s="5">
        <f>feed!V612</f>
        <v>0</v>
      </c>
      <c r="R760" t="str">
        <f>feed!S612</f>
        <v>http://blocgame.com/stats.php?id=60391</v>
      </c>
      <c r="S760" s="5" t="str">
        <f>feed!W612</f>
        <v>Gandhi-like</v>
      </c>
    </row>
    <row r="761" spans="1:19" x14ac:dyDescent="0.25">
      <c r="A761" t="str">
        <f>feed!A589</f>
        <v>KaleCepo</v>
      </c>
      <c r="B761" t="str">
        <f>feed!B589</f>
        <v>sultan lee</v>
      </c>
      <c r="C761" t="str">
        <f>feed!K589</f>
        <v>ASEANG</v>
      </c>
      <c r="D761">
        <f>SUMPRODUCT(MID(0&amp;feed!D589,LARGE(INDEX(ISNUMBER(--MID(feed!D589,ROW($1:$25),1))*
ROW($1:$25),0),ROW($1:$25))+1,1)*10^ROW($1:$25)/10)</f>
        <v>140</v>
      </c>
      <c r="E761">
        <f>SUMPRODUCT(MID(0&amp;feed!E589,LARGE(INDEX(ISNUMBER(--MID(feed!E589,ROW($1:$25),1))*
ROW($1:$25),0),ROW($1:$25))+1,1)*10^ROW($1:$25)/10)</f>
        <v>5</v>
      </c>
      <c r="F761" t="str">
        <f>feed!F589</f>
        <v>Second World War surplus</v>
      </c>
      <c r="G761">
        <f>SUMPRODUCT(MID(0&amp;feed!G589,LARGE(INDEX(ISNUMBER(--MID(feed!G589,ROW($1:$25),1))*
ROW($1:$25),0),ROW($1:$25))+1,1)*10^ROW($1:$25)/10)</f>
        <v>8</v>
      </c>
      <c r="H761" t="str">
        <f>feed!H589</f>
        <v>Poor</v>
      </c>
      <c r="I761">
        <f>SUMPRODUCT(MID(0&amp;feed!I589,LARGE(INDEX(ISNUMBER(--MID(feed!I589,ROW($1:$25),1))*
ROW($1:$25),0),ROW($1:$25))+1,1)*10^ROW($1:$25)/10)</f>
        <v>2</v>
      </c>
      <c r="J761">
        <f>SUMPRODUCT(MID(0&amp;feed!L589,LARGE(INDEX(ISNUMBER(--MID(feed!L589,ROW($1:$25),1))*
ROW($1:$25),0),ROW($1:$25))+1,1)*10^ROW($1:$25)/10)</f>
        <v>1230</v>
      </c>
      <c r="K761">
        <f>SUMPRODUCT(MID(0&amp;feed!T589,LARGE(INDEX(ISNUMBER(--MID(feed!T589,ROW($1:$25),1))*
ROW($1:$25),0),ROW($1:$25))+1,1)*10^ROW($1:$25)/10)</f>
        <v>0</v>
      </c>
      <c r="L761" t="str">
        <f>feed!N589</f>
        <v>East Indies</v>
      </c>
      <c r="M761">
        <f>SUMPRODUCT(MID(0&amp;feed!U589,LARGE(INDEX(ISNUMBER(--MID(feed!U589,ROW($1:$25),1))*
ROW($1:$25),0),ROW($1:$25))+1,1)*10^ROW($1:$25)/10)</f>
        <v>0</v>
      </c>
      <c r="N761" t="str">
        <f>feed!O589</f>
        <v>Untapped</v>
      </c>
      <c r="O761" t="str">
        <f>feed!P589</f>
        <v>Very Powerful</v>
      </c>
      <c r="P761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33995</v>
      </c>
      <c r="Q761" s="5">
        <f>feed!V589</f>
        <v>0</v>
      </c>
      <c r="R761" t="str">
        <f>feed!S589</f>
        <v>http://blocgame.com/stats.php?id=60711</v>
      </c>
      <c r="S761" s="5" t="str">
        <f>feed!W589</f>
        <v>Gandhi-like</v>
      </c>
    </row>
    <row r="762" spans="1:19" x14ac:dyDescent="0.25">
      <c r="A762" t="str">
        <f>feed!A606</f>
        <v>Nueva Galicia</v>
      </c>
      <c r="B762" t="str">
        <f>feed!B606</f>
        <v>FedericoDionisi</v>
      </c>
      <c r="C762" t="str">
        <f>feed!K606</f>
        <v>Che Guevara League</v>
      </c>
      <c r="D762">
        <f>SUMPRODUCT(MID(0&amp;feed!D606,LARGE(INDEX(ISNUMBER(--MID(feed!D606,ROW($1:$25),1))*
ROW($1:$25),0),ROW($1:$25))+1,1)*10^ROW($1:$25)/10)</f>
        <v>10</v>
      </c>
      <c r="E762">
        <f>SUMPRODUCT(MID(0&amp;feed!E606,LARGE(INDEX(ISNUMBER(--MID(feed!E606,ROW($1:$25),1))*
ROW($1:$25),0),ROW($1:$25))+1,1)*10^ROW($1:$25)/10)</f>
        <v>0</v>
      </c>
      <c r="F762" t="str">
        <f>feed!F606</f>
        <v>Second World War surplus</v>
      </c>
      <c r="G762">
        <f>SUMPRODUCT(MID(0&amp;feed!G606,LARGE(INDEX(ISNUMBER(--MID(feed!G606,ROW($1:$25),1))*
ROW($1:$25),0),ROW($1:$25))+1,1)*10^ROW($1:$25)/10)</f>
        <v>0</v>
      </c>
      <c r="H762" t="str">
        <f>feed!H606</f>
        <v>Elite</v>
      </c>
      <c r="I762">
        <f>SUMPRODUCT(MID(0&amp;feed!I606,LARGE(INDEX(ISNUMBER(--MID(feed!I606,ROW($1:$25),1))*
ROW($1:$25),0),ROW($1:$25))+1,1)*10^ROW($1:$25)/10)</f>
        <v>5</v>
      </c>
      <c r="J762">
        <f>SUMPRODUCT(MID(0&amp;feed!L606,LARGE(INDEX(ISNUMBER(--MID(feed!L606,ROW($1:$25),1))*
ROW($1:$25),0),ROW($1:$25))+1,1)*10^ROW($1:$25)/10)</f>
        <v>1216</v>
      </c>
      <c r="K762">
        <f>SUMPRODUCT(MID(0&amp;feed!T606,LARGE(INDEX(ISNUMBER(--MID(feed!T606,ROW($1:$25),1))*
ROW($1:$25),0),ROW($1:$25))+1,1)*10^ROW($1:$25)/10)</f>
        <v>0</v>
      </c>
      <c r="L762" t="str">
        <f>feed!N606</f>
        <v>Southern Cone</v>
      </c>
      <c r="M762">
        <f>SUMPRODUCT(MID(0&amp;feed!U606,LARGE(INDEX(ISNUMBER(--MID(feed!U606,ROW($1:$25),1))*
ROW($1:$25),0),ROW($1:$25))+1,1)*10^ROW($1:$25)/10)</f>
        <v>0</v>
      </c>
      <c r="N762" t="str">
        <f>feed!O606</f>
        <v>Plentiful</v>
      </c>
      <c r="O762" t="str">
        <f>feed!P606</f>
        <v>Mediocre</v>
      </c>
      <c r="P762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11120</v>
      </c>
      <c r="Q762" s="5">
        <f>feed!V606</f>
        <v>0</v>
      </c>
      <c r="R762" t="str">
        <f>feed!S606</f>
        <v>http://blocgame.com/stats.php?id=60349</v>
      </c>
      <c r="S762" s="5" t="str">
        <f>feed!W606</f>
        <v>Gandhi-like</v>
      </c>
    </row>
    <row r="763" spans="1:19" x14ac:dyDescent="0.25">
      <c r="A763" t="str">
        <f>feed!A616</f>
        <v>Harimau Malaya</v>
      </c>
      <c r="B763" t="str">
        <f>feed!B616</f>
        <v>kucailani</v>
      </c>
      <c r="C763" t="str">
        <f>feed!K616</f>
        <v>ASEANG</v>
      </c>
      <c r="D763">
        <f>SUMPRODUCT(MID(0&amp;feed!D616,LARGE(INDEX(ISNUMBER(--MID(feed!D616,ROW($1:$25),1))*
ROW($1:$25),0),ROW($1:$25))+1,1)*10^ROW($1:$25)/10)</f>
        <v>4</v>
      </c>
      <c r="E763">
        <f>SUMPRODUCT(MID(0&amp;feed!E616,LARGE(INDEX(ISNUMBER(--MID(feed!E616,ROW($1:$25),1))*
ROW($1:$25),0),ROW($1:$25))+1,1)*10^ROW($1:$25)/10)</f>
        <v>0</v>
      </c>
      <c r="F763" t="str">
        <f>feed!F616</f>
        <v>First World War surplus</v>
      </c>
      <c r="G763">
        <f>SUMPRODUCT(MID(0&amp;feed!G616,LARGE(INDEX(ISNUMBER(--MID(feed!G616,ROW($1:$25),1))*
ROW($1:$25),0),ROW($1:$25))+1,1)*10^ROW($1:$25)/10)</f>
        <v>1</v>
      </c>
      <c r="H763" t="str">
        <f>feed!H616</f>
        <v>Undisciplined Rabble</v>
      </c>
      <c r="I763">
        <f>SUMPRODUCT(MID(0&amp;feed!I616,LARGE(INDEX(ISNUMBER(--MID(feed!I616,ROW($1:$25),1))*
ROW($1:$25),0),ROW($1:$25))+1,1)*10^ROW($1:$25)/10)</f>
        <v>40</v>
      </c>
      <c r="J763">
        <f>SUMPRODUCT(MID(0&amp;feed!L616,LARGE(INDEX(ISNUMBER(--MID(feed!L616,ROW($1:$25),1))*
ROW($1:$25),0),ROW($1:$25))+1,1)*10^ROW($1:$25)/10)</f>
        <v>1215</v>
      </c>
      <c r="K763">
        <f>SUMPRODUCT(MID(0&amp;feed!T616,LARGE(INDEX(ISNUMBER(--MID(feed!T616,ROW($1:$25),1))*
ROW($1:$25),0),ROW($1:$25))+1,1)*10^ROW($1:$25)/10)</f>
        <v>0</v>
      </c>
      <c r="L763" t="str">
        <f>feed!N616</f>
        <v>East Indies</v>
      </c>
      <c r="M763">
        <f>SUMPRODUCT(MID(0&amp;feed!U616,LARGE(INDEX(ISNUMBER(--MID(feed!U616,ROW($1:$25),1))*
ROW($1:$25),0),ROW($1:$25))+1,1)*10^ROW($1:$25)/10)</f>
        <v>0</v>
      </c>
      <c r="N763" t="str">
        <f>feed!O616</f>
        <v>Untapped</v>
      </c>
      <c r="O763" t="str">
        <f>feed!P616</f>
        <v>Meagre</v>
      </c>
      <c r="P763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19800</v>
      </c>
      <c r="Q763" s="5">
        <f>feed!V616</f>
        <v>0</v>
      </c>
      <c r="R763" t="str">
        <f>feed!S616</f>
        <v>http://blocgame.com/stats.php?id=61048</v>
      </c>
      <c r="S763" s="5" t="str">
        <f>feed!W616</f>
        <v>Gandhi-like</v>
      </c>
    </row>
    <row r="764" spans="1:19" x14ac:dyDescent="0.25">
      <c r="A764" t="str">
        <f>feed!A598</f>
        <v>Sharkonia</v>
      </c>
      <c r="B764" t="str">
        <f>feed!B598</f>
        <v>sharkman15</v>
      </c>
      <c r="C764">
        <f>feed!K598</f>
        <v>0</v>
      </c>
      <c r="D764">
        <f>SUMPRODUCT(MID(0&amp;feed!D598,LARGE(INDEX(ISNUMBER(--MID(feed!D598,ROW($1:$25),1))*
ROW($1:$25),0),ROW($1:$25))+1,1)*10^ROW($1:$25)/10)</f>
        <v>4</v>
      </c>
      <c r="E764">
        <f>SUMPRODUCT(MID(0&amp;feed!E598,LARGE(INDEX(ISNUMBER(--MID(feed!E598,ROW($1:$25),1))*
ROW($1:$25),0),ROW($1:$25))+1,1)*10^ROW($1:$25)/10)</f>
        <v>0</v>
      </c>
      <c r="F764" t="str">
        <f>feed!F598</f>
        <v>Second World War surplus</v>
      </c>
      <c r="G764">
        <f>SUMPRODUCT(MID(0&amp;feed!G598,LARGE(INDEX(ISNUMBER(--MID(feed!G598,ROW($1:$25),1))*
ROW($1:$25),0),ROW($1:$25))+1,1)*10^ROW($1:$25)/10)</f>
        <v>1</v>
      </c>
      <c r="H764" t="str">
        <f>feed!H598</f>
        <v>Elite</v>
      </c>
      <c r="I764">
        <f>SUMPRODUCT(MID(0&amp;feed!I598,LARGE(INDEX(ISNUMBER(--MID(feed!I598,ROW($1:$25),1))*
ROW($1:$25),0),ROW($1:$25))+1,1)*10^ROW($1:$25)/10)</f>
        <v>201</v>
      </c>
      <c r="J764">
        <f>SUMPRODUCT(MID(0&amp;feed!L598,LARGE(INDEX(ISNUMBER(--MID(feed!L598,ROW($1:$25),1))*
ROW($1:$25),0),ROW($1:$25))+1,1)*10^ROW($1:$25)/10)</f>
        <v>1210</v>
      </c>
      <c r="K764">
        <f>SUMPRODUCT(MID(0&amp;feed!T598,LARGE(INDEX(ISNUMBER(--MID(feed!T598,ROW($1:$25),1))*
ROW($1:$25),0),ROW($1:$25))+1,1)*10^ROW($1:$25)/10)</f>
        <v>0</v>
      </c>
      <c r="L764" t="str">
        <f>feed!N598</f>
        <v>Caribbean</v>
      </c>
      <c r="M764">
        <f>SUMPRODUCT(MID(0&amp;feed!U598,LARGE(INDEX(ISNUMBER(--MID(feed!U598,ROW($1:$25),1))*
ROW($1:$25),0),ROW($1:$25))+1,1)*10^ROW($1:$25)/10)</f>
        <v>0</v>
      </c>
      <c r="N764" t="str">
        <f>feed!O598</f>
        <v>Untapped</v>
      </c>
      <c r="O764" t="str">
        <f>feed!P598</f>
        <v>Small</v>
      </c>
      <c r="P764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13468</v>
      </c>
      <c r="Q764" s="5">
        <f>feed!V598</f>
        <v>0</v>
      </c>
      <c r="R764" t="str">
        <f>feed!S598</f>
        <v>http://blocgame.com/stats.php?id=58634</v>
      </c>
      <c r="S764" s="5" t="str">
        <f>feed!W598</f>
        <v>Good</v>
      </c>
    </row>
    <row r="765" spans="1:19" x14ac:dyDescent="0.25">
      <c r="A765" t="str">
        <f>feed!A599</f>
        <v>Kommandostan</v>
      </c>
      <c r="B765" t="str">
        <f>feed!B599</f>
        <v>plerer</v>
      </c>
      <c r="C765" t="str">
        <f>feed!K599</f>
        <v>Brotherhood of Zion</v>
      </c>
      <c r="D765">
        <f>SUMPRODUCT(MID(0&amp;feed!D599,LARGE(INDEX(ISNUMBER(--MID(feed!D599,ROW($1:$25),1))*
ROW($1:$25),0),ROW($1:$25))+1,1)*10^ROW($1:$25)/10)</f>
        <v>25</v>
      </c>
      <c r="E765">
        <f>SUMPRODUCT(MID(0&amp;feed!E599,LARGE(INDEX(ISNUMBER(--MID(feed!E599,ROW($1:$25),1))*
ROW($1:$25),0),ROW($1:$25))+1,1)*10^ROW($1:$25)/10)</f>
        <v>0</v>
      </c>
      <c r="F765" t="str">
        <f>feed!F599</f>
        <v>Finest of the 19th century</v>
      </c>
      <c r="G765">
        <f>SUMPRODUCT(MID(0&amp;feed!G599,LARGE(INDEX(ISNUMBER(--MID(feed!G599,ROW($1:$25),1))*
ROW($1:$25),0),ROW($1:$25))+1,1)*10^ROW($1:$25)/10)</f>
        <v>2</v>
      </c>
      <c r="H765" t="str">
        <f>feed!H599</f>
        <v>Good</v>
      </c>
      <c r="I765">
        <f>SUMPRODUCT(MID(0&amp;feed!I599,LARGE(INDEX(ISNUMBER(--MID(feed!I599,ROW($1:$25),1))*
ROW($1:$25),0),ROW($1:$25))+1,1)*10^ROW($1:$25)/10)</f>
        <v>204</v>
      </c>
      <c r="J765">
        <f>SUMPRODUCT(MID(0&amp;feed!L599,LARGE(INDEX(ISNUMBER(--MID(feed!L599,ROW($1:$25),1))*
ROW($1:$25),0),ROW($1:$25))+1,1)*10^ROW($1:$25)/10)</f>
        <v>1206</v>
      </c>
      <c r="K765">
        <f>SUMPRODUCT(MID(0&amp;feed!T599,LARGE(INDEX(ISNUMBER(--MID(feed!T599,ROW($1:$25),1))*
ROW($1:$25),0),ROW($1:$25))+1,1)*10^ROW($1:$25)/10)</f>
        <v>0</v>
      </c>
      <c r="L765" t="str">
        <f>feed!N599</f>
        <v>Mesopotamia</v>
      </c>
      <c r="M765">
        <f>SUMPRODUCT(MID(0&amp;feed!U599,LARGE(INDEX(ISNUMBER(--MID(feed!U599,ROW($1:$25),1))*
ROW($1:$25),0),ROW($1:$25))+1,1)*10^ROW($1:$25)/10)</f>
        <v>0</v>
      </c>
      <c r="N765" t="str">
        <f>feed!O599</f>
        <v>Untapped</v>
      </c>
      <c r="O765" t="str">
        <f>feed!P599</f>
        <v>None</v>
      </c>
      <c r="P765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20398</v>
      </c>
      <c r="Q765" s="5">
        <f>feed!V599</f>
        <v>0</v>
      </c>
      <c r="R765" t="str">
        <f>feed!S599</f>
        <v>http://blocgame.com/stats.php?id=61002</v>
      </c>
      <c r="S765" s="5" t="str">
        <f>feed!W599</f>
        <v>Gandhi-like</v>
      </c>
    </row>
    <row r="766" spans="1:19" x14ac:dyDescent="0.25">
      <c r="A766" t="str">
        <f>feed!A610</f>
        <v>Samos</v>
      </c>
      <c r="B766" t="str">
        <f>feed!B610</f>
        <v>Hyperion</v>
      </c>
      <c r="C766">
        <f>feed!K610</f>
        <v>0</v>
      </c>
      <c r="D766">
        <f>SUMPRODUCT(MID(0&amp;feed!D610,LARGE(INDEX(ISNUMBER(--MID(feed!D610,ROW($1:$25),1))*
ROW($1:$25),0),ROW($1:$25))+1,1)*10^ROW($1:$25)/10)</f>
        <v>8</v>
      </c>
      <c r="E766">
        <f>SUMPRODUCT(MID(0&amp;feed!E610,LARGE(INDEX(ISNUMBER(--MID(feed!E610,ROW($1:$25),1))*
ROW($1:$25),0),ROW($1:$25))+1,1)*10^ROW($1:$25)/10)</f>
        <v>0</v>
      </c>
      <c r="F766" t="str">
        <f>feed!F610</f>
        <v>Finest of the 19th century</v>
      </c>
      <c r="G766">
        <f>SUMPRODUCT(MID(0&amp;feed!G610,LARGE(INDEX(ISNUMBER(--MID(feed!G610,ROW($1:$25),1))*
ROW($1:$25),0),ROW($1:$25))+1,1)*10^ROW($1:$25)/10)</f>
        <v>0</v>
      </c>
      <c r="H766" t="str">
        <f>feed!H610</f>
        <v>Undisciplined Rabble</v>
      </c>
      <c r="I766">
        <f>SUMPRODUCT(MID(0&amp;feed!I610,LARGE(INDEX(ISNUMBER(--MID(feed!I610,ROW($1:$25),1))*
ROW($1:$25),0),ROW($1:$25))+1,1)*10^ROW($1:$25)/10)</f>
        <v>52</v>
      </c>
      <c r="J766">
        <f>SUMPRODUCT(MID(0&amp;feed!L610,LARGE(INDEX(ISNUMBER(--MID(feed!L610,ROW($1:$25),1))*
ROW($1:$25),0),ROW($1:$25))+1,1)*10^ROW($1:$25)/10)</f>
        <v>1206</v>
      </c>
      <c r="K766">
        <f>SUMPRODUCT(MID(0&amp;feed!T610,LARGE(INDEX(ISNUMBER(--MID(feed!T610,ROW($1:$25),1))*
ROW($1:$25),0),ROW($1:$25))+1,1)*10^ROW($1:$25)/10)</f>
        <v>0</v>
      </c>
      <c r="L766" t="str">
        <f>feed!N610</f>
        <v>Egypt</v>
      </c>
      <c r="M766">
        <f>SUMPRODUCT(MID(0&amp;feed!U610,LARGE(INDEX(ISNUMBER(--MID(feed!U610,ROW($1:$25),1))*
ROW($1:$25),0),ROW($1:$25))+1,1)*10^ROW($1:$25)/10)</f>
        <v>0</v>
      </c>
      <c r="N766" t="str">
        <f>feed!O610</f>
        <v>Untapped</v>
      </c>
      <c r="O766" t="str">
        <f>feed!P610</f>
        <v>None</v>
      </c>
      <c r="P766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11231</v>
      </c>
      <c r="Q766" s="5">
        <f>feed!V610</f>
        <v>0</v>
      </c>
      <c r="R766" t="str">
        <f>feed!S610</f>
        <v>http://blocgame.com/stats.php?id=50509</v>
      </c>
      <c r="S766" s="5" t="str">
        <f>feed!W610</f>
        <v>Gandhi-like</v>
      </c>
    </row>
    <row r="767" spans="1:19" x14ac:dyDescent="0.25">
      <c r="A767" t="str">
        <f>feed!A619</f>
        <v>Mogudishu</v>
      </c>
      <c r="B767" t="str">
        <f>feed!B619</f>
        <v>Hussain Mohammed Dahir</v>
      </c>
      <c r="C767">
        <f>feed!K619</f>
        <v>0</v>
      </c>
      <c r="D767">
        <f>SUMPRODUCT(MID(0&amp;feed!D619,LARGE(INDEX(ISNUMBER(--MID(feed!D619,ROW($1:$25),1))*
ROW($1:$25),0),ROW($1:$25))+1,1)*10^ROW($1:$25)/10)</f>
        <v>15</v>
      </c>
      <c r="E767">
        <f>SUMPRODUCT(MID(0&amp;feed!E619,LARGE(INDEX(ISNUMBER(--MID(feed!E619,ROW($1:$25),1))*
ROW($1:$25),0),ROW($1:$25))+1,1)*10^ROW($1:$25)/10)</f>
        <v>0</v>
      </c>
      <c r="F767" t="str">
        <f>feed!F619</f>
        <v>First World War surplus</v>
      </c>
      <c r="G767">
        <f>SUMPRODUCT(MID(0&amp;feed!G619,LARGE(INDEX(ISNUMBER(--MID(feed!G619,ROW($1:$25),1))*
ROW($1:$25),0),ROW($1:$25))+1,1)*10^ROW($1:$25)/10)</f>
        <v>1</v>
      </c>
      <c r="H767" t="str">
        <f>feed!H619</f>
        <v>Undisciplined Rabble</v>
      </c>
      <c r="I767">
        <f>SUMPRODUCT(MID(0&amp;feed!I619,LARGE(INDEX(ISNUMBER(--MID(feed!I619,ROW($1:$25),1))*
ROW($1:$25),0),ROW($1:$25))+1,1)*10^ROW($1:$25)/10)</f>
        <v>128</v>
      </c>
      <c r="J767">
        <f>SUMPRODUCT(MID(0&amp;feed!L619,LARGE(INDEX(ISNUMBER(--MID(feed!L619,ROW($1:$25),1))*
ROW($1:$25),0),ROW($1:$25))+1,1)*10^ROW($1:$25)/10)</f>
        <v>1189</v>
      </c>
      <c r="K767">
        <f>SUMPRODUCT(MID(0&amp;feed!T619,LARGE(INDEX(ISNUMBER(--MID(feed!T619,ROW($1:$25),1))*
ROW($1:$25),0),ROW($1:$25))+1,1)*10^ROW($1:$25)/10)</f>
        <v>0</v>
      </c>
      <c r="L767" t="str">
        <f>feed!N619</f>
        <v>East Africa</v>
      </c>
      <c r="M767">
        <f>SUMPRODUCT(MID(0&amp;feed!U619,LARGE(INDEX(ISNUMBER(--MID(feed!U619,ROW($1:$25),1))*
ROW($1:$25),0),ROW($1:$25))+1,1)*10^ROW($1:$25)/10)</f>
        <v>0</v>
      </c>
      <c r="N767" t="str">
        <f>feed!O619</f>
        <v>Untapped</v>
      </c>
      <c r="O767" t="str">
        <f>feed!P619</f>
        <v>Mediocre</v>
      </c>
      <c r="P767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17324</v>
      </c>
      <c r="Q767" s="5">
        <f>feed!V619</f>
        <v>0</v>
      </c>
      <c r="R767" t="str">
        <f>feed!S619</f>
        <v>http://blocgame.com/stats.php?id=60493</v>
      </c>
      <c r="S767" s="5" t="str">
        <f>feed!W619</f>
        <v>Gandhi-like</v>
      </c>
    </row>
    <row r="768" spans="1:19" x14ac:dyDescent="0.25">
      <c r="A768" t="str">
        <f>feed!A624</f>
        <v>Ahmad Maslan</v>
      </c>
      <c r="B768" t="str">
        <f>feed!B624</f>
        <v>ahmad maslan</v>
      </c>
      <c r="C768" t="str">
        <f>feed!K624</f>
        <v>ASEANG</v>
      </c>
      <c r="D768">
        <f>SUMPRODUCT(MID(0&amp;feed!D624,LARGE(INDEX(ISNUMBER(--MID(feed!D624,ROW($1:$25),1))*
ROW($1:$25),0),ROW($1:$25))+1,1)*10^ROW($1:$25)/10)</f>
        <v>65</v>
      </c>
      <c r="E768">
        <f>SUMPRODUCT(MID(0&amp;feed!E624,LARGE(INDEX(ISNUMBER(--MID(feed!E624,ROW($1:$25),1))*
ROW($1:$25),0),ROW($1:$25))+1,1)*10^ROW($1:$25)/10)</f>
        <v>0</v>
      </c>
      <c r="F768" t="str">
        <f>feed!F624</f>
        <v>Second World War surplus</v>
      </c>
      <c r="G768">
        <f>SUMPRODUCT(MID(0&amp;feed!G624,LARGE(INDEX(ISNUMBER(--MID(feed!G624,ROW($1:$25),1))*
ROW($1:$25),0),ROW($1:$25))+1,1)*10^ROW($1:$25)/10)</f>
        <v>4</v>
      </c>
      <c r="H768" t="str">
        <f>feed!H624</f>
        <v>Elite</v>
      </c>
      <c r="I768">
        <f>SUMPRODUCT(MID(0&amp;feed!I624,LARGE(INDEX(ISNUMBER(--MID(feed!I624,ROW($1:$25),1))*
ROW($1:$25),0),ROW($1:$25))+1,1)*10^ROW($1:$25)/10)</f>
        <v>12</v>
      </c>
      <c r="J768">
        <f>SUMPRODUCT(MID(0&amp;feed!L624,LARGE(INDEX(ISNUMBER(--MID(feed!L624,ROW($1:$25),1))*
ROW($1:$25),0),ROW($1:$25))+1,1)*10^ROW($1:$25)/10)</f>
        <v>1178</v>
      </c>
      <c r="K768">
        <f>SUMPRODUCT(MID(0&amp;feed!T624,LARGE(INDEX(ISNUMBER(--MID(feed!T624,ROW($1:$25),1))*
ROW($1:$25),0),ROW($1:$25))+1,1)*10^ROW($1:$25)/10)</f>
        <v>0</v>
      </c>
      <c r="L768" t="str">
        <f>feed!N624</f>
        <v>Pacific Rim</v>
      </c>
      <c r="M768">
        <f>SUMPRODUCT(MID(0&amp;feed!U624,LARGE(INDEX(ISNUMBER(--MID(feed!U624,ROW($1:$25),1))*
ROW($1:$25),0),ROW($1:$25))+1,1)*10^ROW($1:$25)/10)</f>
        <v>0</v>
      </c>
      <c r="N768" t="str">
        <f>feed!O624</f>
        <v>Untapped</v>
      </c>
      <c r="O768" t="str">
        <f>feed!P624</f>
        <v>Mediocre</v>
      </c>
      <c r="P768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19602</v>
      </c>
      <c r="Q768" s="5">
        <f>feed!V624</f>
        <v>0</v>
      </c>
      <c r="R768" t="str">
        <f>feed!S624</f>
        <v>http://blocgame.com/stats.php?id=60745</v>
      </c>
      <c r="S768" s="5" t="str">
        <f>feed!W624</f>
        <v>Gandhi-like</v>
      </c>
    </row>
    <row r="769" spans="1:19" x14ac:dyDescent="0.25">
      <c r="A769" t="str">
        <f>feed!A607</f>
        <v>Dewia</v>
      </c>
      <c r="B769" t="str">
        <f>feed!B607</f>
        <v>likeakarp</v>
      </c>
      <c r="C769" t="str">
        <f>feed!K607</f>
        <v>FFPAW</v>
      </c>
      <c r="D769">
        <f>SUMPRODUCT(MID(0&amp;feed!D607,LARGE(INDEX(ISNUMBER(--MID(feed!D607,ROW($1:$25),1))*
ROW($1:$25),0),ROW($1:$25))+1,1)*10^ROW($1:$25)/10)</f>
        <v>5</v>
      </c>
      <c r="E769">
        <f>SUMPRODUCT(MID(0&amp;feed!E607,LARGE(INDEX(ISNUMBER(--MID(feed!E607,ROW($1:$25),1))*
ROW($1:$25),0),ROW($1:$25))+1,1)*10^ROW($1:$25)/10)</f>
        <v>0</v>
      </c>
      <c r="F769" t="str">
        <f>feed!F607</f>
        <v>First World War surplus</v>
      </c>
      <c r="G769">
        <f>SUMPRODUCT(MID(0&amp;feed!G607,LARGE(INDEX(ISNUMBER(--MID(feed!G607,ROW($1:$25),1))*
ROW($1:$25),0),ROW($1:$25))+1,1)*10^ROW($1:$25)/10)</f>
        <v>2</v>
      </c>
      <c r="H769" t="str">
        <f>feed!H607</f>
        <v>Elite</v>
      </c>
      <c r="I769">
        <f>SUMPRODUCT(MID(0&amp;feed!I607,LARGE(INDEX(ISNUMBER(--MID(feed!I607,ROW($1:$25),1))*
ROW($1:$25),0),ROW($1:$25))+1,1)*10^ROW($1:$25)/10)</f>
        <v>202</v>
      </c>
      <c r="J769">
        <f>SUMPRODUCT(MID(0&amp;feed!L607,LARGE(INDEX(ISNUMBER(--MID(feed!L607,ROW($1:$25),1))*
ROW($1:$25),0),ROW($1:$25))+1,1)*10^ROW($1:$25)/10)</f>
        <v>1175</v>
      </c>
      <c r="K769">
        <f>SUMPRODUCT(MID(0&amp;feed!T607,LARGE(INDEX(ISNUMBER(--MID(feed!T607,ROW($1:$25),1))*
ROW($1:$25),0),ROW($1:$25))+1,1)*10^ROW($1:$25)/10)</f>
        <v>0</v>
      </c>
      <c r="L769" t="str">
        <f>feed!N607</f>
        <v>Egypt</v>
      </c>
      <c r="M769">
        <f>SUMPRODUCT(MID(0&amp;feed!U607,LARGE(INDEX(ISNUMBER(--MID(feed!U607,ROW($1:$25),1))*
ROW($1:$25),0),ROW($1:$25))+1,1)*10^ROW($1:$25)/10)</f>
        <v>0</v>
      </c>
      <c r="N769" t="str">
        <f>feed!O607</f>
        <v>Untapped</v>
      </c>
      <c r="O769" t="str">
        <f>feed!P607</f>
        <v>Mediocre</v>
      </c>
      <c r="P769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9085</v>
      </c>
      <c r="Q769" s="5">
        <f>feed!V607</f>
        <v>0</v>
      </c>
      <c r="R769" t="str">
        <f>feed!S607</f>
        <v>http://blocgame.com/stats.php?id=59562</v>
      </c>
      <c r="S769" s="5" t="str">
        <f>feed!W607</f>
        <v>Gandhi-like</v>
      </c>
    </row>
    <row r="770" spans="1:19" x14ac:dyDescent="0.25">
      <c r="A770" t="str">
        <f>feed!A617</f>
        <v>Jalan Ampang</v>
      </c>
      <c r="B770" t="str">
        <f>feed!B617</f>
        <v>Haji Amril</v>
      </c>
      <c r="C770" t="str">
        <f>feed!K617</f>
        <v>ASEANG</v>
      </c>
      <c r="D770">
        <f>SUMPRODUCT(MID(0&amp;feed!D617,LARGE(INDEX(ISNUMBER(--MID(feed!D617,ROW($1:$25),1))*
ROW($1:$25),0),ROW($1:$25))+1,1)*10^ROW($1:$25)/10)</f>
        <v>70</v>
      </c>
      <c r="E770">
        <f>SUMPRODUCT(MID(0&amp;feed!E617,LARGE(INDEX(ISNUMBER(--MID(feed!E617,ROW($1:$25),1))*
ROW($1:$25),0),ROW($1:$25))+1,1)*10^ROW($1:$25)/10)</f>
        <v>5</v>
      </c>
      <c r="F770" t="str">
        <f>feed!F617</f>
        <v>Second World War surplus</v>
      </c>
      <c r="G770">
        <f>SUMPRODUCT(MID(0&amp;feed!G617,LARGE(INDEX(ISNUMBER(--MID(feed!G617,ROW($1:$25),1))*
ROW($1:$25),0),ROW($1:$25))+1,1)*10^ROW($1:$25)/10)</f>
        <v>3</v>
      </c>
      <c r="H770" t="str">
        <f>feed!H617</f>
        <v>Standard</v>
      </c>
      <c r="I770">
        <f>SUMPRODUCT(MID(0&amp;feed!I617,LARGE(INDEX(ISNUMBER(--MID(feed!I617,ROW($1:$25),1))*
ROW($1:$25),0),ROW($1:$25))+1,1)*10^ROW($1:$25)/10)</f>
        <v>5</v>
      </c>
      <c r="J770">
        <f>SUMPRODUCT(MID(0&amp;feed!L617,LARGE(INDEX(ISNUMBER(--MID(feed!L617,ROW($1:$25),1))*
ROW($1:$25),0),ROW($1:$25))+1,1)*10^ROW($1:$25)/10)</f>
        <v>1175</v>
      </c>
      <c r="K770">
        <f>SUMPRODUCT(MID(0&amp;feed!T617,LARGE(INDEX(ISNUMBER(--MID(feed!T617,ROW($1:$25),1))*
ROW($1:$25),0),ROW($1:$25))+1,1)*10^ROW($1:$25)/10)</f>
        <v>0</v>
      </c>
      <c r="L770" t="str">
        <f>feed!N617</f>
        <v>East Indies</v>
      </c>
      <c r="M770">
        <f>SUMPRODUCT(MID(0&amp;feed!U617,LARGE(INDEX(ISNUMBER(--MID(feed!U617,ROW($1:$25),1))*
ROW($1:$25),0),ROW($1:$25))+1,1)*10^ROW($1:$25)/10)</f>
        <v>0</v>
      </c>
      <c r="N770" t="str">
        <f>feed!O617</f>
        <v>Untapped</v>
      </c>
      <c r="O770" t="str">
        <f>feed!P617</f>
        <v>Mediocre</v>
      </c>
      <c r="P770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24115</v>
      </c>
      <c r="Q770" s="5">
        <f>feed!V617</f>
        <v>0</v>
      </c>
      <c r="R770" t="str">
        <f>feed!S617</f>
        <v>http://blocgame.com/stats.php?id=60954</v>
      </c>
      <c r="S770" s="5" t="str">
        <f>feed!W617</f>
        <v>Nice</v>
      </c>
    </row>
    <row r="771" spans="1:19" x14ac:dyDescent="0.25">
      <c r="A771" t="str">
        <f>feed!A613</f>
        <v>ADAMLAND</v>
      </c>
      <c r="B771" t="str">
        <f>feed!B613</f>
        <v>adamharez</v>
      </c>
      <c r="C771" t="str">
        <f>feed!K613</f>
        <v>Brotherhood of Nod</v>
      </c>
      <c r="D771">
        <f>SUMPRODUCT(MID(0&amp;feed!D613,LARGE(INDEX(ISNUMBER(--MID(feed!D613,ROW($1:$25),1))*
ROW($1:$25),0),ROW($1:$25))+1,1)*10^ROW($1:$25)/10)</f>
        <v>10</v>
      </c>
      <c r="E771">
        <f>SUMPRODUCT(MID(0&amp;feed!E613,LARGE(INDEX(ISNUMBER(--MID(feed!E613,ROW($1:$25),1))*
ROW($1:$25),0),ROW($1:$25))+1,1)*10^ROW($1:$25)/10)</f>
        <v>1</v>
      </c>
      <c r="F771" t="str">
        <f>feed!F613</f>
        <v>First World War surplus</v>
      </c>
      <c r="G771">
        <f>SUMPRODUCT(MID(0&amp;feed!G613,LARGE(INDEX(ISNUMBER(--MID(feed!G613,ROW($1:$25),1))*
ROW($1:$25),0),ROW($1:$25))+1,1)*10^ROW($1:$25)/10)</f>
        <v>2</v>
      </c>
      <c r="H771" t="str">
        <f>feed!H613</f>
        <v>Standard</v>
      </c>
      <c r="I771">
        <f>SUMPRODUCT(MID(0&amp;feed!I613,LARGE(INDEX(ISNUMBER(--MID(feed!I613,ROW($1:$25),1))*
ROW($1:$25),0),ROW($1:$25))+1,1)*10^ROW($1:$25)/10)</f>
        <v>7</v>
      </c>
      <c r="J771">
        <f>SUMPRODUCT(MID(0&amp;feed!L613,LARGE(INDEX(ISNUMBER(--MID(feed!L613,ROW($1:$25),1))*
ROW($1:$25),0),ROW($1:$25))+1,1)*10^ROW($1:$25)/10)</f>
        <v>1171</v>
      </c>
      <c r="K771">
        <f>SUMPRODUCT(MID(0&amp;feed!T613,LARGE(INDEX(ISNUMBER(--MID(feed!T613,ROW($1:$25),1))*
ROW($1:$25),0),ROW($1:$25))+1,1)*10^ROW($1:$25)/10)</f>
        <v>0</v>
      </c>
      <c r="L771" t="str">
        <f>feed!N613</f>
        <v>Arabia</v>
      </c>
      <c r="M771">
        <f>SUMPRODUCT(MID(0&amp;feed!U613,LARGE(INDEX(ISNUMBER(--MID(feed!U613,ROW($1:$25),1))*
ROW($1:$25),0),ROW($1:$25))+1,1)*10^ROW($1:$25)/10)</f>
        <v>0</v>
      </c>
      <c r="N771" t="str">
        <f>feed!O613</f>
        <v>Depleted</v>
      </c>
      <c r="O771" t="str">
        <f>feed!P613</f>
        <v>None</v>
      </c>
      <c r="P771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20728</v>
      </c>
      <c r="Q771" s="5">
        <f>feed!V613</f>
        <v>0</v>
      </c>
      <c r="R771" t="str">
        <f>feed!S613</f>
        <v>http://blocgame.com/stats.php?id=60764</v>
      </c>
      <c r="S771" s="5" t="str">
        <f>feed!W613</f>
        <v>Normal</v>
      </c>
    </row>
    <row r="772" spans="1:19" x14ac:dyDescent="0.25">
      <c r="A772" t="str">
        <f>feed!A625</f>
        <v>Alohaha</v>
      </c>
      <c r="B772" t="str">
        <f>feed!B625</f>
        <v>Jakeirt</v>
      </c>
      <c r="C772">
        <f>feed!K625</f>
        <v>0</v>
      </c>
      <c r="D772">
        <f>SUMPRODUCT(MID(0&amp;feed!D625,LARGE(INDEX(ISNUMBER(--MID(feed!D625,ROW($1:$25),1))*
ROW($1:$25),0),ROW($1:$25))+1,1)*10^ROW($1:$25)/10)</f>
        <v>7</v>
      </c>
      <c r="E772">
        <f>SUMPRODUCT(MID(0&amp;feed!E625,LARGE(INDEX(ISNUMBER(--MID(feed!E625,ROW($1:$25),1))*
ROW($1:$25),0),ROW($1:$25))+1,1)*10^ROW($1:$25)/10)</f>
        <v>0</v>
      </c>
      <c r="F772" t="str">
        <f>feed!F625</f>
        <v>First World War surplus</v>
      </c>
      <c r="G772">
        <f>SUMPRODUCT(MID(0&amp;feed!G625,LARGE(INDEX(ISNUMBER(--MID(feed!G625,ROW($1:$25),1))*
ROW($1:$25),0),ROW($1:$25))+1,1)*10^ROW($1:$25)/10)</f>
        <v>0</v>
      </c>
      <c r="H772" t="str">
        <f>feed!H625</f>
        <v>Undisciplined Rabble</v>
      </c>
      <c r="I772">
        <f>SUMPRODUCT(MID(0&amp;feed!I625,LARGE(INDEX(ISNUMBER(--MID(feed!I625,ROW($1:$25),1))*
ROW($1:$25),0),ROW($1:$25))+1,1)*10^ROW($1:$25)/10)</f>
        <v>39</v>
      </c>
      <c r="J772">
        <f>SUMPRODUCT(MID(0&amp;feed!L625,LARGE(INDEX(ISNUMBER(--MID(feed!L625,ROW($1:$25),1))*
ROW($1:$25),0),ROW($1:$25))+1,1)*10^ROW($1:$25)/10)</f>
        <v>1167</v>
      </c>
      <c r="K772">
        <f>SUMPRODUCT(MID(0&amp;feed!T625,LARGE(INDEX(ISNUMBER(--MID(feed!T625,ROW($1:$25),1))*
ROW($1:$25),0),ROW($1:$25))+1,1)*10^ROW($1:$25)/10)</f>
        <v>0</v>
      </c>
      <c r="L772" t="str">
        <f>feed!N625</f>
        <v>Congo</v>
      </c>
      <c r="M772">
        <f>SUMPRODUCT(MID(0&amp;feed!U625,LARGE(INDEX(ISNUMBER(--MID(feed!U625,ROW($1:$25),1))*
ROW($1:$25),0),ROW($1:$25))+1,1)*10^ROW($1:$25)/10)</f>
        <v>0</v>
      </c>
      <c r="N772" t="str">
        <f>feed!O625</f>
        <v>Untapped</v>
      </c>
      <c r="O772" t="str">
        <f>feed!P625</f>
        <v>None</v>
      </c>
      <c r="P772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11231</v>
      </c>
      <c r="Q772" s="5">
        <f>feed!V625</f>
        <v>0</v>
      </c>
      <c r="R772" t="str">
        <f>feed!S625</f>
        <v>http://blocgame.com/stats.php?id=57669</v>
      </c>
      <c r="S772" s="5" t="str">
        <f>feed!W625</f>
        <v>Gandhi-like</v>
      </c>
    </row>
    <row r="773" spans="1:19" x14ac:dyDescent="0.25">
      <c r="A773" t="str">
        <f>feed!A628</f>
        <v>Nurnia</v>
      </c>
      <c r="B773" t="str">
        <f>feed!B628</f>
        <v>Sen. James Lonsdale</v>
      </c>
      <c r="C773">
        <f>feed!K628</f>
        <v>0</v>
      </c>
      <c r="D773">
        <f>SUMPRODUCT(MID(0&amp;feed!D628,LARGE(INDEX(ISNUMBER(--MID(feed!D628,ROW($1:$25),1))*
ROW($1:$25),0),ROW($1:$25))+1,1)*10^ROW($1:$25)/10)</f>
        <v>7</v>
      </c>
      <c r="E773">
        <f>SUMPRODUCT(MID(0&amp;feed!E628,LARGE(INDEX(ISNUMBER(--MID(feed!E628,ROW($1:$25),1))*
ROW($1:$25),0),ROW($1:$25))+1,1)*10^ROW($1:$25)/10)</f>
        <v>0</v>
      </c>
      <c r="F773" t="str">
        <f>feed!F628</f>
        <v>First World War surplus</v>
      </c>
      <c r="G773">
        <f>SUMPRODUCT(MID(0&amp;feed!G628,LARGE(INDEX(ISNUMBER(--MID(feed!G628,ROW($1:$25),1))*
ROW($1:$25),0),ROW($1:$25))+1,1)*10^ROW($1:$25)/10)</f>
        <v>1</v>
      </c>
      <c r="H773" t="str">
        <f>feed!H628</f>
        <v>Undisciplined Rabble</v>
      </c>
      <c r="I773">
        <f>SUMPRODUCT(MID(0&amp;feed!I628,LARGE(INDEX(ISNUMBER(--MID(feed!I628,ROW($1:$25),1))*
ROW($1:$25),0),ROW($1:$25))+1,1)*10^ROW($1:$25)/10)</f>
        <v>5</v>
      </c>
      <c r="J773">
        <f>SUMPRODUCT(MID(0&amp;feed!L628,LARGE(INDEX(ISNUMBER(--MID(feed!L628,ROW($1:$25),1))*
ROW($1:$25),0),ROW($1:$25))+1,1)*10^ROW($1:$25)/10)</f>
        <v>1148</v>
      </c>
      <c r="K773">
        <f>SUMPRODUCT(MID(0&amp;feed!T628,LARGE(INDEX(ISNUMBER(--MID(feed!T628,ROW($1:$25),1))*
ROW($1:$25),0),ROW($1:$25))+1,1)*10^ROW($1:$25)/10)</f>
        <v>0</v>
      </c>
      <c r="L773" t="str">
        <f>feed!N628</f>
        <v>Pacific Rim</v>
      </c>
      <c r="M773">
        <f>SUMPRODUCT(MID(0&amp;feed!U628,LARGE(INDEX(ISNUMBER(--MID(feed!U628,ROW($1:$25),1))*
ROW($1:$25),0),ROW($1:$25))+1,1)*10^ROW($1:$25)/10)</f>
        <v>0</v>
      </c>
      <c r="N773" t="str">
        <f>feed!O628</f>
        <v>Untapped</v>
      </c>
      <c r="O773" t="str">
        <f>feed!P628</f>
        <v>Small</v>
      </c>
      <c r="P773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9596</v>
      </c>
      <c r="Q773" s="5">
        <f>feed!V628</f>
        <v>0</v>
      </c>
      <c r="R773" t="str">
        <f>feed!S628</f>
        <v>http://blocgame.com/stats.php?id=59956</v>
      </c>
      <c r="S773" s="5" t="str">
        <f>feed!W628</f>
        <v>Nice</v>
      </c>
    </row>
    <row r="774" spans="1:19" x14ac:dyDescent="0.25">
      <c r="A774" t="str">
        <f>feed!A615</f>
        <v>Hephaestus</v>
      </c>
      <c r="B774" t="str">
        <f>feed!B615</f>
        <v>Saints</v>
      </c>
      <c r="C774" t="str">
        <f>feed!K615</f>
        <v>BAMF</v>
      </c>
      <c r="D774">
        <f>SUMPRODUCT(MID(0&amp;feed!D615,LARGE(INDEX(ISNUMBER(--MID(feed!D615,ROW($1:$25),1))*
ROW($1:$25),0),ROW($1:$25))+1,1)*10^ROW($1:$25)/10)</f>
        <v>96</v>
      </c>
      <c r="E774">
        <f>SUMPRODUCT(MID(0&amp;feed!E615,LARGE(INDEX(ISNUMBER(--MID(feed!E615,ROW($1:$25),1))*
ROW($1:$25),0),ROW($1:$25))+1,1)*10^ROW($1:$25)/10)</f>
        <v>0</v>
      </c>
      <c r="F774" t="str">
        <f>feed!F615</f>
        <v>First World War surplus</v>
      </c>
      <c r="G774">
        <f>SUMPRODUCT(MID(0&amp;feed!G615,LARGE(INDEX(ISNUMBER(--MID(feed!G615,ROW($1:$25),1))*
ROW($1:$25),0),ROW($1:$25))+1,1)*10^ROW($1:$25)/10)</f>
        <v>1</v>
      </c>
      <c r="H774" t="str">
        <f>feed!H615</f>
        <v>Good</v>
      </c>
      <c r="I774">
        <f>SUMPRODUCT(MID(0&amp;feed!I615,LARGE(INDEX(ISNUMBER(--MID(feed!I615,ROW($1:$25),1))*
ROW($1:$25),0),ROW($1:$25))+1,1)*10^ROW($1:$25)/10)</f>
        <v>7</v>
      </c>
      <c r="J774">
        <f>SUMPRODUCT(MID(0&amp;feed!L615,LARGE(INDEX(ISNUMBER(--MID(feed!L615,ROW($1:$25),1))*
ROW($1:$25),0),ROW($1:$25))+1,1)*10^ROW($1:$25)/10)</f>
        <v>1143</v>
      </c>
      <c r="K774">
        <f>SUMPRODUCT(MID(0&amp;feed!T615,LARGE(INDEX(ISNUMBER(--MID(feed!T615,ROW($1:$25),1))*
ROW($1:$25),0),ROW($1:$25))+1,1)*10^ROW($1:$25)/10)</f>
        <v>0</v>
      </c>
      <c r="L774" t="str">
        <f>feed!N615</f>
        <v>Guinea</v>
      </c>
      <c r="M774">
        <f>SUMPRODUCT(MID(0&amp;feed!U615,LARGE(INDEX(ISNUMBER(--MID(feed!U615,ROW($1:$25),1))*
ROW($1:$25),0),ROW($1:$25))+1,1)*10^ROW($1:$25)/10)</f>
        <v>0</v>
      </c>
      <c r="N774" t="str">
        <f>feed!O615</f>
        <v>Near Depletion</v>
      </c>
      <c r="O774" t="str">
        <f>feed!P615</f>
        <v>Mediocre</v>
      </c>
      <c r="P774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15535</v>
      </c>
      <c r="Q774" s="5">
        <f>feed!V615</f>
        <v>0</v>
      </c>
      <c r="R774" t="str">
        <f>feed!S615</f>
        <v>http://blocgame.com/stats.php?id=60310</v>
      </c>
      <c r="S774" s="5" t="str">
        <f>feed!W615</f>
        <v>Gandhi-like</v>
      </c>
    </row>
    <row r="775" spans="1:19" x14ac:dyDescent="0.25">
      <c r="A775" t="str">
        <f>feed!A620</f>
        <v>Rentaka</v>
      </c>
      <c r="B775" t="str">
        <f>feed!B620</f>
        <v>Blackburn</v>
      </c>
      <c r="C775" t="str">
        <f>feed!K620</f>
        <v>ASEANG</v>
      </c>
      <c r="D775">
        <f>SUMPRODUCT(MID(0&amp;feed!D620,LARGE(INDEX(ISNUMBER(--MID(feed!D620,ROW($1:$25),1))*
ROW($1:$25),0),ROW($1:$25))+1,1)*10^ROW($1:$25)/10)</f>
        <v>80</v>
      </c>
      <c r="E775">
        <f>SUMPRODUCT(MID(0&amp;feed!E620,LARGE(INDEX(ISNUMBER(--MID(feed!E620,ROW($1:$25),1))*
ROW($1:$25),0),ROW($1:$25))+1,1)*10^ROW($1:$25)/10)</f>
        <v>4</v>
      </c>
      <c r="F775" t="str">
        <f>feed!F620</f>
        <v>Second World War surplus</v>
      </c>
      <c r="G775">
        <f>SUMPRODUCT(MID(0&amp;feed!G620,LARGE(INDEX(ISNUMBER(--MID(feed!G620,ROW($1:$25),1))*
ROW($1:$25),0),ROW($1:$25))+1,1)*10^ROW($1:$25)/10)</f>
        <v>2</v>
      </c>
      <c r="H775" t="str">
        <f>feed!H620</f>
        <v>Good</v>
      </c>
      <c r="I775">
        <f>SUMPRODUCT(MID(0&amp;feed!I620,LARGE(INDEX(ISNUMBER(--MID(feed!I620,ROW($1:$25),1))*
ROW($1:$25),0),ROW($1:$25))+1,1)*10^ROW($1:$25)/10)</f>
        <v>21</v>
      </c>
      <c r="J775">
        <f>SUMPRODUCT(MID(0&amp;feed!L620,LARGE(INDEX(ISNUMBER(--MID(feed!L620,ROW($1:$25),1))*
ROW($1:$25),0),ROW($1:$25))+1,1)*10^ROW($1:$25)/10)</f>
        <v>1120</v>
      </c>
      <c r="K775">
        <f>SUMPRODUCT(MID(0&amp;feed!T620,LARGE(INDEX(ISNUMBER(--MID(feed!T620,ROW($1:$25),1))*
ROW($1:$25),0),ROW($1:$25))+1,1)*10^ROW($1:$25)/10)</f>
        <v>0</v>
      </c>
      <c r="L775" t="str">
        <f>feed!N620</f>
        <v>East Indies</v>
      </c>
      <c r="M775">
        <f>SUMPRODUCT(MID(0&amp;feed!U620,LARGE(INDEX(ISNUMBER(--MID(feed!U620,ROW($1:$25),1))*
ROW($1:$25),0),ROW($1:$25))+1,1)*10^ROW($1:$25)/10)</f>
        <v>0</v>
      </c>
      <c r="N775" t="str">
        <f>feed!O620</f>
        <v>Untapped</v>
      </c>
      <c r="O775" t="str">
        <f>feed!P620</f>
        <v>Large</v>
      </c>
      <c r="P775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20400</v>
      </c>
      <c r="Q775" s="5">
        <f>feed!V620</f>
        <v>0</v>
      </c>
      <c r="R775" t="str">
        <f>feed!S620</f>
        <v>http://blocgame.com/stats.php?id=60688</v>
      </c>
      <c r="S775" s="5" t="str">
        <f>feed!W620</f>
        <v>Gandhi-like</v>
      </c>
    </row>
    <row r="776" spans="1:19" x14ac:dyDescent="0.25">
      <c r="A776" t="str">
        <f>feed!A621</f>
        <v>Petrellistan</v>
      </c>
      <c r="B776" t="str">
        <f>feed!B621</f>
        <v>Uobi Mutuwi</v>
      </c>
      <c r="C776" t="str">
        <f>feed!K621</f>
        <v>African Socialism</v>
      </c>
      <c r="D776">
        <f>SUMPRODUCT(MID(0&amp;feed!D621,LARGE(INDEX(ISNUMBER(--MID(feed!D621,ROW($1:$25),1))*
ROW($1:$25),0),ROW($1:$25))+1,1)*10^ROW($1:$25)/10)</f>
        <v>72</v>
      </c>
      <c r="E776">
        <f>SUMPRODUCT(MID(0&amp;feed!E621,LARGE(INDEX(ISNUMBER(--MID(feed!E621,ROW($1:$25),1))*
ROW($1:$25),0),ROW($1:$25))+1,1)*10^ROW($1:$25)/10)</f>
        <v>0</v>
      </c>
      <c r="F776" t="str">
        <f>feed!F621</f>
        <v>Second World War surplus</v>
      </c>
      <c r="G776">
        <f>SUMPRODUCT(MID(0&amp;feed!G621,LARGE(INDEX(ISNUMBER(--MID(feed!G621,ROW($1:$25),1))*
ROW($1:$25),0),ROW($1:$25))+1,1)*10^ROW($1:$25)/10)</f>
        <v>1</v>
      </c>
      <c r="H776" t="str">
        <f>feed!H621</f>
        <v>Elite</v>
      </c>
      <c r="I776">
        <f>SUMPRODUCT(MID(0&amp;feed!I621,LARGE(INDEX(ISNUMBER(--MID(feed!I621,ROW($1:$25),1))*
ROW($1:$25),0),ROW($1:$25))+1,1)*10^ROW($1:$25)/10)</f>
        <v>3</v>
      </c>
      <c r="J776">
        <f>SUMPRODUCT(MID(0&amp;feed!L621,LARGE(INDEX(ISNUMBER(--MID(feed!L621,ROW($1:$25),1))*
ROW($1:$25),0),ROW($1:$25))+1,1)*10^ROW($1:$25)/10)</f>
        <v>1119</v>
      </c>
      <c r="K776">
        <f>SUMPRODUCT(MID(0&amp;feed!T621,LARGE(INDEX(ISNUMBER(--MID(feed!T621,ROW($1:$25),1))*
ROW($1:$25),0),ROW($1:$25))+1,1)*10^ROW($1:$25)/10)</f>
        <v>0</v>
      </c>
      <c r="L776" t="str">
        <f>feed!N621</f>
        <v>East Africa</v>
      </c>
      <c r="M776">
        <f>SUMPRODUCT(MID(0&amp;feed!U621,LARGE(INDEX(ISNUMBER(--MID(feed!U621,ROW($1:$25),1))*
ROW($1:$25),0),ROW($1:$25))+1,1)*10^ROW($1:$25)/10)</f>
        <v>0</v>
      </c>
      <c r="N776" t="str">
        <f>feed!O621</f>
        <v>Untapped</v>
      </c>
      <c r="O776" t="str">
        <f>feed!P621</f>
        <v>Powerful</v>
      </c>
      <c r="P776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20200</v>
      </c>
      <c r="Q776" s="5">
        <f>feed!V621</f>
        <v>0</v>
      </c>
      <c r="R776" t="str">
        <f>feed!S621</f>
        <v>http://blocgame.com/stats.php?id=60819</v>
      </c>
      <c r="S776" s="5" t="str">
        <f>feed!W621</f>
        <v>Nice</v>
      </c>
    </row>
    <row r="777" spans="1:19" x14ac:dyDescent="0.25">
      <c r="A777" t="str">
        <f>feed!A618</f>
        <v>Puncak Alam</v>
      </c>
      <c r="B777" t="str">
        <f>feed!B618</f>
        <v>Abg Ami</v>
      </c>
      <c r="C777">
        <f>feed!K618</f>
        <v>0</v>
      </c>
      <c r="D777">
        <f>SUMPRODUCT(MID(0&amp;feed!D618,LARGE(INDEX(ISNUMBER(--MID(feed!D618,ROW($1:$25),1))*
ROW($1:$25),0),ROW($1:$25))+1,1)*10^ROW($1:$25)/10)</f>
        <v>4</v>
      </c>
      <c r="E777">
        <f>SUMPRODUCT(MID(0&amp;feed!E618,LARGE(INDEX(ISNUMBER(--MID(feed!E618,ROW($1:$25),1))*
ROW($1:$25),0),ROW($1:$25))+1,1)*10^ROW($1:$25)/10)</f>
        <v>0</v>
      </c>
      <c r="F777" t="str">
        <f>feed!F618</f>
        <v>First World War surplus</v>
      </c>
      <c r="G777">
        <f>SUMPRODUCT(MID(0&amp;feed!G618,LARGE(INDEX(ISNUMBER(--MID(feed!G618,ROW($1:$25),1))*
ROW($1:$25),0),ROW($1:$25))+1,1)*10^ROW($1:$25)/10)</f>
        <v>1</v>
      </c>
      <c r="H777" t="str">
        <f>feed!H618</f>
        <v>Undisciplined Rabble</v>
      </c>
      <c r="I777">
        <f>SUMPRODUCT(MID(0&amp;feed!I618,LARGE(INDEX(ISNUMBER(--MID(feed!I618,ROW($1:$25),1))*
ROW($1:$25),0),ROW($1:$25))+1,1)*10^ROW($1:$25)/10)</f>
        <v>109</v>
      </c>
      <c r="J777">
        <f>SUMPRODUCT(MID(0&amp;feed!L618,LARGE(INDEX(ISNUMBER(--MID(feed!L618,ROW($1:$25),1))*
ROW($1:$25),0),ROW($1:$25))+1,1)*10^ROW($1:$25)/10)</f>
        <v>1089</v>
      </c>
      <c r="K777">
        <f>SUMPRODUCT(MID(0&amp;feed!T618,LARGE(INDEX(ISNUMBER(--MID(feed!T618,ROW($1:$25),1))*
ROW($1:$25),0),ROW($1:$25))+1,1)*10^ROW($1:$25)/10)</f>
        <v>0</v>
      </c>
      <c r="L777" t="str">
        <f>feed!N618</f>
        <v>Indochina</v>
      </c>
      <c r="M777">
        <f>SUMPRODUCT(MID(0&amp;feed!U618,LARGE(INDEX(ISNUMBER(--MID(feed!U618,ROW($1:$25),1))*
ROW($1:$25),0),ROW($1:$25))+1,1)*10^ROW($1:$25)/10)</f>
        <v>0</v>
      </c>
      <c r="N777" t="str">
        <f>feed!O618</f>
        <v>Untapped</v>
      </c>
      <c r="O777" t="str">
        <f>feed!P618</f>
        <v>Mediocre</v>
      </c>
      <c r="P777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17511</v>
      </c>
      <c r="Q777" s="5">
        <f>feed!V618</f>
        <v>0</v>
      </c>
      <c r="R777" t="str">
        <f>feed!S618</f>
        <v>http://blocgame.com/stats.php?id=60373</v>
      </c>
      <c r="S777" s="5" t="str">
        <f>feed!W618</f>
        <v>Normal</v>
      </c>
    </row>
    <row r="778" spans="1:19" x14ac:dyDescent="0.25">
      <c r="A778" t="str">
        <f>feed!A632</f>
        <v>Azwarisia</v>
      </c>
      <c r="B778" t="str">
        <f>feed!B632</f>
        <v>boroyz</v>
      </c>
      <c r="C778" t="str">
        <f>feed!K632</f>
        <v>ASEANG</v>
      </c>
      <c r="D778">
        <f>SUMPRODUCT(MID(0&amp;feed!D632,LARGE(INDEX(ISNUMBER(--MID(feed!D632,ROW($1:$25),1))*
ROW($1:$25),0),ROW($1:$25))+1,1)*10^ROW($1:$25)/10)</f>
        <v>27</v>
      </c>
      <c r="E778">
        <f>SUMPRODUCT(MID(0&amp;feed!E632,LARGE(INDEX(ISNUMBER(--MID(feed!E632,ROW($1:$25),1))*
ROW($1:$25),0),ROW($1:$25))+1,1)*10^ROW($1:$25)/10)</f>
        <v>0</v>
      </c>
      <c r="F778" t="str">
        <f>feed!F632</f>
        <v>Second World War surplus</v>
      </c>
      <c r="G778">
        <f>SUMPRODUCT(MID(0&amp;feed!G632,LARGE(INDEX(ISNUMBER(--MID(feed!G632,ROW($1:$25),1))*
ROW($1:$25),0),ROW($1:$25))+1,1)*10^ROW($1:$25)/10)</f>
        <v>2</v>
      </c>
      <c r="H778" t="str">
        <f>feed!H632</f>
        <v>Elite</v>
      </c>
      <c r="I778">
        <f>SUMPRODUCT(MID(0&amp;feed!I632,LARGE(INDEX(ISNUMBER(--MID(feed!I632,ROW($1:$25),1))*
ROW($1:$25),0),ROW($1:$25))+1,1)*10^ROW($1:$25)/10)</f>
        <v>1</v>
      </c>
      <c r="J778">
        <f>SUMPRODUCT(MID(0&amp;feed!L632,LARGE(INDEX(ISNUMBER(--MID(feed!L632,ROW($1:$25),1))*
ROW($1:$25),0),ROW($1:$25))+1,1)*10^ROW($1:$25)/10)</f>
        <v>1084</v>
      </c>
      <c r="K778">
        <f>SUMPRODUCT(MID(0&amp;feed!T632,LARGE(INDEX(ISNUMBER(--MID(feed!T632,ROW($1:$25),1))*
ROW($1:$25),0),ROW($1:$25))+1,1)*10^ROW($1:$25)/10)</f>
        <v>0</v>
      </c>
      <c r="L778" t="str">
        <f>feed!N632</f>
        <v>Pacific Rim</v>
      </c>
      <c r="M778">
        <f>SUMPRODUCT(MID(0&amp;feed!U632,LARGE(INDEX(ISNUMBER(--MID(feed!U632,ROW($1:$25),1))*
ROW($1:$25),0),ROW($1:$25))+1,1)*10^ROW($1:$25)/10)</f>
        <v>0</v>
      </c>
      <c r="N778" t="str">
        <f>feed!O632</f>
        <v>Depleted</v>
      </c>
      <c r="O778" t="str">
        <f>feed!P632</f>
        <v>Mediocre</v>
      </c>
      <c r="P778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19212</v>
      </c>
      <c r="Q778" s="5">
        <f>feed!V632</f>
        <v>0</v>
      </c>
      <c r="R778" t="str">
        <f>feed!S632</f>
        <v>http://blocgame.com/stats.php?id=61043</v>
      </c>
      <c r="S778" s="5" t="str">
        <f>feed!W632</f>
        <v>Nice</v>
      </c>
    </row>
    <row r="779" spans="1:19" x14ac:dyDescent="0.25">
      <c r="A779" t="str">
        <f>feed!A622</f>
        <v>Spratly</v>
      </c>
      <c r="B779" t="str">
        <f>feed!B622</f>
        <v>asy_syakir</v>
      </c>
      <c r="C779" t="str">
        <f>feed!K622</f>
        <v>ASEANG</v>
      </c>
      <c r="D779">
        <f>SUMPRODUCT(MID(0&amp;feed!D622,LARGE(INDEX(ISNUMBER(--MID(feed!D622,ROW($1:$25),1))*
ROW($1:$25),0),ROW($1:$25))+1,1)*10^ROW($1:$25)/10)</f>
        <v>61</v>
      </c>
      <c r="E779">
        <f>SUMPRODUCT(MID(0&amp;feed!E622,LARGE(INDEX(ISNUMBER(--MID(feed!E622,ROW($1:$25),1))*
ROW($1:$25),0),ROW($1:$25))+1,1)*10^ROW($1:$25)/10)</f>
        <v>5</v>
      </c>
      <c r="F779" t="str">
        <f>feed!F622</f>
        <v>First World War surplus</v>
      </c>
      <c r="G779">
        <f>SUMPRODUCT(MID(0&amp;feed!G622,LARGE(INDEX(ISNUMBER(--MID(feed!G622,ROW($1:$25),1))*
ROW($1:$25),0),ROW($1:$25))+1,1)*10^ROW($1:$25)/10)</f>
        <v>3</v>
      </c>
      <c r="H779" t="str">
        <f>feed!H622</f>
        <v>Good</v>
      </c>
      <c r="I779">
        <f>SUMPRODUCT(MID(0&amp;feed!I622,LARGE(INDEX(ISNUMBER(--MID(feed!I622,ROW($1:$25),1))*
ROW($1:$25),0),ROW($1:$25))+1,1)*10^ROW($1:$25)/10)</f>
        <v>2</v>
      </c>
      <c r="J779">
        <f>SUMPRODUCT(MID(0&amp;feed!L622,LARGE(INDEX(ISNUMBER(--MID(feed!L622,ROW($1:$25),1))*
ROW($1:$25),0),ROW($1:$25))+1,1)*10^ROW($1:$25)/10)</f>
        <v>1078</v>
      </c>
      <c r="K779">
        <f>SUMPRODUCT(MID(0&amp;feed!T622,LARGE(INDEX(ISNUMBER(--MID(feed!T622,ROW($1:$25),1))*
ROW($1:$25),0),ROW($1:$25))+1,1)*10^ROW($1:$25)/10)</f>
        <v>0</v>
      </c>
      <c r="L779" t="str">
        <f>feed!N622</f>
        <v>East Indies</v>
      </c>
      <c r="M779">
        <f>SUMPRODUCT(MID(0&amp;feed!U622,LARGE(INDEX(ISNUMBER(--MID(feed!U622,ROW($1:$25),1))*
ROW($1:$25),0),ROW($1:$25))+1,1)*10^ROW($1:$25)/10)</f>
        <v>0</v>
      </c>
      <c r="N779">
        <f>feed!O622</f>
        <v>0</v>
      </c>
      <c r="O779" t="str">
        <f>feed!P622</f>
        <v>Small</v>
      </c>
      <c r="P779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38096</v>
      </c>
      <c r="Q779" s="5">
        <f>feed!V622</f>
        <v>0</v>
      </c>
      <c r="R779" t="str">
        <f>feed!S622</f>
        <v>http://blocgame.com/stats.php?id=60451</v>
      </c>
      <c r="S779" s="5" t="str">
        <f>feed!W622</f>
        <v>Questionable</v>
      </c>
    </row>
    <row r="780" spans="1:19" x14ac:dyDescent="0.25">
      <c r="A780" t="str">
        <f>feed!A626</f>
        <v>Porter</v>
      </c>
      <c r="B780" t="str">
        <f>feed!B626</f>
        <v>Porter</v>
      </c>
      <c r="C780" t="str">
        <f>feed!K626</f>
        <v>BAMF</v>
      </c>
      <c r="D780">
        <f>SUMPRODUCT(MID(0&amp;feed!D626,LARGE(INDEX(ISNUMBER(--MID(feed!D626,ROW($1:$25),1))*
ROW($1:$25),0),ROW($1:$25))+1,1)*10^ROW($1:$25)/10)</f>
        <v>82</v>
      </c>
      <c r="E780">
        <f>SUMPRODUCT(MID(0&amp;feed!E626,LARGE(INDEX(ISNUMBER(--MID(feed!E626,ROW($1:$25),1))*
ROW($1:$25),0),ROW($1:$25))+1,1)*10^ROW($1:$25)/10)</f>
        <v>1</v>
      </c>
      <c r="F780" t="str">
        <f>feed!F626</f>
        <v>Second World War surplus</v>
      </c>
      <c r="G780">
        <f>SUMPRODUCT(MID(0&amp;feed!G626,LARGE(INDEX(ISNUMBER(--MID(feed!G626,ROW($1:$25),1))*
ROW($1:$25),0),ROW($1:$25))+1,1)*10^ROW($1:$25)/10)</f>
        <v>2</v>
      </c>
      <c r="H780" t="str">
        <f>feed!H626</f>
        <v>Standard</v>
      </c>
      <c r="I780">
        <f>SUMPRODUCT(MID(0&amp;feed!I626,LARGE(INDEX(ISNUMBER(--MID(feed!I626,ROW($1:$25),1))*
ROW($1:$25),0),ROW($1:$25))+1,1)*10^ROW($1:$25)/10)</f>
        <v>123</v>
      </c>
      <c r="J780">
        <f>SUMPRODUCT(MID(0&amp;feed!L626,LARGE(INDEX(ISNUMBER(--MID(feed!L626,ROW($1:$25),1))*
ROW($1:$25),0),ROW($1:$25))+1,1)*10^ROW($1:$25)/10)</f>
        <v>1062</v>
      </c>
      <c r="K780">
        <f>SUMPRODUCT(MID(0&amp;feed!T626,LARGE(INDEX(ISNUMBER(--MID(feed!T626,ROW($1:$25),1))*
ROW($1:$25),0),ROW($1:$25))+1,1)*10^ROW($1:$25)/10)</f>
        <v>0</v>
      </c>
      <c r="L780" t="str">
        <f>feed!N626</f>
        <v>Persia</v>
      </c>
      <c r="M780">
        <f>SUMPRODUCT(MID(0&amp;feed!U626,LARGE(INDEX(ISNUMBER(--MID(feed!U626,ROW($1:$25),1))*
ROW($1:$25),0),ROW($1:$25))+1,1)*10^ROW($1:$25)/10)</f>
        <v>0</v>
      </c>
      <c r="N780" t="str">
        <f>feed!O626</f>
        <v>Untapped</v>
      </c>
      <c r="O780" t="str">
        <f>feed!P626</f>
        <v>Somewhat Large</v>
      </c>
      <c r="P780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26494</v>
      </c>
      <c r="Q780" s="5">
        <f>feed!V626</f>
        <v>0</v>
      </c>
      <c r="R780" t="str">
        <f>feed!S626</f>
        <v>http://blocgame.com/stats.php?id=45939</v>
      </c>
      <c r="S780" s="5" t="str">
        <f>feed!W626</f>
        <v>Gandhi-like</v>
      </c>
    </row>
    <row r="781" spans="1:19" x14ac:dyDescent="0.25">
      <c r="A781" t="str">
        <f>feed!A631</f>
        <v>fourthson</v>
      </c>
      <c r="B781" t="str">
        <f>feed!B631</f>
        <v>the4thson</v>
      </c>
      <c r="C781" t="str">
        <f>feed!K631</f>
        <v>Non-Aligned Movement</v>
      </c>
      <c r="D781">
        <f>SUMPRODUCT(MID(0&amp;feed!D631,LARGE(INDEX(ISNUMBER(--MID(feed!D631,ROW($1:$25),1))*
ROW($1:$25),0),ROW($1:$25))+1,1)*10^ROW($1:$25)/10)</f>
        <v>37</v>
      </c>
      <c r="E781">
        <f>SUMPRODUCT(MID(0&amp;feed!E631,LARGE(INDEX(ISNUMBER(--MID(feed!E631,ROW($1:$25),1))*
ROW($1:$25),0),ROW($1:$25))+1,1)*10^ROW($1:$25)/10)</f>
        <v>0</v>
      </c>
      <c r="F781" t="str">
        <f>feed!F631</f>
        <v>Second World War surplus</v>
      </c>
      <c r="G781">
        <f>SUMPRODUCT(MID(0&amp;feed!G631,LARGE(INDEX(ISNUMBER(--MID(feed!G631,ROW($1:$25),1))*
ROW($1:$25),0),ROW($1:$25))+1,1)*10^ROW($1:$25)/10)</f>
        <v>0</v>
      </c>
      <c r="H781" t="str">
        <f>feed!H631</f>
        <v>Elite</v>
      </c>
      <c r="I781">
        <f>SUMPRODUCT(MID(0&amp;feed!I631,LARGE(INDEX(ISNUMBER(--MID(feed!I631,ROW($1:$25),1))*
ROW($1:$25),0),ROW($1:$25))+1,1)*10^ROW($1:$25)/10)</f>
        <v>22</v>
      </c>
      <c r="J781">
        <f>SUMPRODUCT(MID(0&amp;feed!L631,LARGE(INDEX(ISNUMBER(--MID(feed!L631,ROW($1:$25),1))*
ROW($1:$25),0),ROW($1:$25))+1,1)*10^ROW($1:$25)/10)</f>
        <v>1046</v>
      </c>
      <c r="K781">
        <f>SUMPRODUCT(MID(0&amp;feed!T631,LARGE(INDEX(ISNUMBER(--MID(feed!T631,ROW($1:$25),1))*
ROW($1:$25),0),ROW($1:$25))+1,1)*10^ROW($1:$25)/10)</f>
        <v>0</v>
      </c>
      <c r="L781" t="str">
        <f>feed!N631</f>
        <v>China</v>
      </c>
      <c r="M781">
        <f>SUMPRODUCT(MID(0&amp;feed!U631,LARGE(INDEX(ISNUMBER(--MID(feed!U631,ROW($1:$25),1))*
ROW($1:$25),0),ROW($1:$25))+1,1)*10^ROW($1:$25)/10)</f>
        <v>0</v>
      </c>
      <c r="N781" t="str">
        <f>feed!O631</f>
        <v>Plentiful</v>
      </c>
      <c r="O781" t="str">
        <f>feed!P631</f>
        <v>Mediocre</v>
      </c>
      <c r="P78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20808</v>
      </c>
      <c r="Q781" s="5">
        <f>feed!V631</f>
        <v>0</v>
      </c>
      <c r="R781" t="str">
        <f>feed!S631</f>
        <v>http://blocgame.com/stats.php?id=46448</v>
      </c>
      <c r="S781" s="5" t="str">
        <f>feed!W631</f>
        <v>Normal</v>
      </c>
    </row>
    <row r="782" spans="1:19" x14ac:dyDescent="0.25">
      <c r="A782" t="str">
        <f>feed!A640</f>
        <v>Inferia</v>
      </c>
      <c r="B782" t="str">
        <f>feed!B640</f>
        <v>Alexkovisk</v>
      </c>
      <c r="C782" t="str">
        <f>feed!K640</f>
        <v>African Socialism</v>
      </c>
      <c r="D782">
        <f>SUMPRODUCT(MID(0&amp;feed!D640,LARGE(INDEX(ISNUMBER(--MID(feed!D640,ROW($1:$25),1))*
ROW($1:$25),0),ROW($1:$25))+1,1)*10^ROW($1:$25)/10)</f>
        <v>7</v>
      </c>
      <c r="E782">
        <f>SUMPRODUCT(MID(0&amp;feed!E640,LARGE(INDEX(ISNUMBER(--MID(feed!E640,ROW($1:$25),1))*
ROW($1:$25),0),ROW($1:$25))+1,1)*10^ROW($1:$25)/10)</f>
        <v>0</v>
      </c>
      <c r="F782" t="str">
        <f>feed!F640</f>
        <v>First World War surplus</v>
      </c>
      <c r="G782">
        <f>SUMPRODUCT(MID(0&amp;feed!G640,LARGE(INDEX(ISNUMBER(--MID(feed!G640,ROW($1:$25),1))*
ROW($1:$25),0),ROW($1:$25))+1,1)*10^ROW($1:$25)/10)</f>
        <v>1</v>
      </c>
      <c r="H782" t="str">
        <f>feed!H640</f>
        <v>Good</v>
      </c>
      <c r="I782">
        <f>SUMPRODUCT(MID(0&amp;feed!I640,LARGE(INDEX(ISNUMBER(--MID(feed!I640,ROW($1:$25),1))*
ROW($1:$25),0),ROW($1:$25))+1,1)*10^ROW($1:$25)/10)</f>
        <v>3</v>
      </c>
      <c r="J782">
        <f>SUMPRODUCT(MID(0&amp;feed!L640,LARGE(INDEX(ISNUMBER(--MID(feed!L640,ROW($1:$25),1))*
ROW($1:$25),0),ROW($1:$25))+1,1)*10^ROW($1:$25)/10)</f>
        <v>1041</v>
      </c>
      <c r="K782">
        <f>SUMPRODUCT(MID(0&amp;feed!T640,LARGE(INDEX(ISNUMBER(--MID(feed!T640,ROW($1:$25),1))*
ROW($1:$25),0),ROW($1:$25))+1,1)*10^ROW($1:$25)/10)</f>
        <v>0</v>
      </c>
      <c r="L782" t="str">
        <f>feed!N640</f>
        <v>Egypt</v>
      </c>
      <c r="M782">
        <f>SUMPRODUCT(MID(0&amp;feed!U640,LARGE(INDEX(ISNUMBER(--MID(feed!U640,ROW($1:$25),1))*
ROW($1:$25),0),ROW($1:$25))+1,1)*10^ROW($1:$25)/10)</f>
        <v>0</v>
      </c>
      <c r="N782">
        <f>feed!O640</f>
        <v>0</v>
      </c>
      <c r="O782" t="str">
        <f>feed!P640</f>
        <v>Small</v>
      </c>
      <c r="P782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15486</v>
      </c>
      <c r="Q782" s="5">
        <f>feed!V640</f>
        <v>0</v>
      </c>
      <c r="R782" t="str">
        <f>feed!S640</f>
        <v>http://blocgame.com/stats.php?id=60789</v>
      </c>
      <c r="S782" s="5" t="str">
        <f>feed!W640</f>
        <v>Gandhi-like</v>
      </c>
    </row>
    <row r="783" spans="1:19" x14ac:dyDescent="0.25">
      <c r="A783" t="str">
        <f>feed!A641</f>
        <v>Nonceiza</v>
      </c>
      <c r="B783" t="str">
        <f>feed!B641</f>
        <v>Maxirino</v>
      </c>
      <c r="C783">
        <f>feed!K641</f>
        <v>0</v>
      </c>
      <c r="D783">
        <f>SUMPRODUCT(MID(0&amp;feed!D641,LARGE(INDEX(ISNUMBER(--MID(feed!D641,ROW($1:$25),1))*
ROW($1:$25),0),ROW($1:$25))+1,1)*10^ROW($1:$25)/10)</f>
        <v>9</v>
      </c>
      <c r="E783">
        <f>SUMPRODUCT(MID(0&amp;feed!E641,LARGE(INDEX(ISNUMBER(--MID(feed!E641,ROW($1:$25),1))*
ROW($1:$25),0),ROW($1:$25))+1,1)*10^ROW($1:$25)/10)</f>
        <v>0</v>
      </c>
      <c r="F783" t="str">
        <f>feed!F641</f>
        <v>Second World War surplus</v>
      </c>
      <c r="G783">
        <f>SUMPRODUCT(MID(0&amp;feed!G641,LARGE(INDEX(ISNUMBER(--MID(feed!G641,ROW($1:$25),1))*
ROW($1:$25),0),ROW($1:$25))+1,1)*10^ROW($1:$25)/10)</f>
        <v>1</v>
      </c>
      <c r="H783" t="str">
        <f>feed!H641</f>
        <v>Elite</v>
      </c>
      <c r="I783">
        <f>SUMPRODUCT(MID(0&amp;feed!I641,LARGE(INDEX(ISNUMBER(--MID(feed!I641,ROW($1:$25),1))*
ROW($1:$25),0),ROW($1:$25))+1,1)*10^ROW($1:$25)/10)</f>
        <v>38</v>
      </c>
      <c r="J783">
        <f>SUMPRODUCT(MID(0&amp;feed!L641,LARGE(INDEX(ISNUMBER(--MID(feed!L641,ROW($1:$25),1))*
ROW($1:$25),0),ROW($1:$25))+1,1)*10^ROW($1:$25)/10)</f>
        <v>1041</v>
      </c>
      <c r="K783">
        <f>SUMPRODUCT(MID(0&amp;feed!T641,LARGE(INDEX(ISNUMBER(--MID(feed!T641,ROW($1:$25),1))*
ROW($1:$25),0),ROW($1:$25))+1,1)*10^ROW($1:$25)/10)</f>
        <v>0</v>
      </c>
      <c r="L783" t="str">
        <f>feed!N641</f>
        <v>Atlas</v>
      </c>
      <c r="M783">
        <f>SUMPRODUCT(MID(0&amp;feed!U641,LARGE(INDEX(ISNUMBER(--MID(feed!U641,ROW($1:$25),1))*
ROW($1:$25),0),ROW($1:$25))+1,1)*10^ROW($1:$25)/10)</f>
        <v>0</v>
      </c>
      <c r="N783" t="str">
        <f>feed!O641</f>
        <v>Untapped</v>
      </c>
      <c r="O783" t="str">
        <f>feed!P641</f>
        <v>Meagre</v>
      </c>
      <c r="P783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13343</v>
      </c>
      <c r="Q783" s="5">
        <f>feed!V641</f>
        <v>0</v>
      </c>
      <c r="R783" t="str">
        <f>feed!S641</f>
        <v>http://blocgame.com/stats.php?id=60888</v>
      </c>
      <c r="S783" s="5" t="str">
        <f>feed!W641</f>
        <v>Gandhi-like</v>
      </c>
    </row>
    <row r="784" spans="1:19" x14ac:dyDescent="0.25">
      <c r="A784" t="str">
        <f>feed!A639</f>
        <v>nusajaya</v>
      </c>
      <c r="B784" t="str">
        <f>feed!B639</f>
        <v>edifarhan</v>
      </c>
      <c r="C784" t="str">
        <f>feed!K639</f>
        <v>ASEANG</v>
      </c>
      <c r="D784">
        <f>SUMPRODUCT(MID(0&amp;feed!D639,LARGE(INDEX(ISNUMBER(--MID(feed!D639,ROW($1:$25),1))*
ROW($1:$25),0),ROW($1:$25))+1,1)*10^ROW($1:$25)/10)</f>
        <v>33</v>
      </c>
      <c r="E784">
        <f>SUMPRODUCT(MID(0&amp;feed!E639,LARGE(INDEX(ISNUMBER(--MID(feed!E639,ROW($1:$25),1))*
ROW($1:$25),0),ROW($1:$25))+1,1)*10^ROW($1:$25)/10)</f>
        <v>0</v>
      </c>
      <c r="F784" t="str">
        <f>feed!F639</f>
        <v>First World War surplus</v>
      </c>
      <c r="G784">
        <f>SUMPRODUCT(MID(0&amp;feed!G639,LARGE(INDEX(ISNUMBER(--MID(feed!G639,ROW($1:$25),1))*
ROW($1:$25),0),ROW($1:$25))+1,1)*10^ROW($1:$25)/10)</f>
        <v>1</v>
      </c>
      <c r="H784" t="str">
        <f>feed!H639</f>
        <v>Elite</v>
      </c>
      <c r="I784">
        <f>SUMPRODUCT(MID(0&amp;feed!I639,LARGE(INDEX(ISNUMBER(--MID(feed!I639,ROW($1:$25),1))*
ROW($1:$25),0),ROW($1:$25))+1,1)*10^ROW($1:$25)/10)</f>
        <v>24</v>
      </c>
      <c r="J784">
        <f>SUMPRODUCT(MID(0&amp;feed!L639,LARGE(INDEX(ISNUMBER(--MID(feed!L639,ROW($1:$25),1))*
ROW($1:$25),0),ROW($1:$25))+1,1)*10^ROW($1:$25)/10)</f>
        <v>1031</v>
      </c>
      <c r="K784">
        <f>SUMPRODUCT(MID(0&amp;feed!T639,LARGE(INDEX(ISNUMBER(--MID(feed!T639,ROW($1:$25),1))*
ROW($1:$25),0),ROW($1:$25))+1,1)*10^ROW($1:$25)/10)</f>
        <v>0</v>
      </c>
      <c r="L784" t="str">
        <f>feed!N639</f>
        <v>Pacific Rim</v>
      </c>
      <c r="M784">
        <f>SUMPRODUCT(MID(0&amp;feed!U639,LARGE(INDEX(ISNUMBER(--MID(feed!U639,ROW($1:$25),1))*
ROW($1:$25),0),ROW($1:$25))+1,1)*10^ROW($1:$25)/10)</f>
        <v>0</v>
      </c>
      <c r="N784" t="str">
        <f>feed!O639</f>
        <v>Untapped</v>
      </c>
      <c r="O784" t="str">
        <f>feed!P639</f>
        <v>Mediocre</v>
      </c>
      <c r="P784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20353</v>
      </c>
      <c r="Q784" s="5">
        <f>feed!V639</f>
        <v>0</v>
      </c>
      <c r="R784" t="str">
        <f>feed!S639</f>
        <v>http://blocgame.com/stats.php?id=60626</v>
      </c>
      <c r="S784" s="5" t="str">
        <f>feed!W639</f>
        <v>Gandhi-like</v>
      </c>
    </row>
    <row r="785" spans="1:19" x14ac:dyDescent="0.25">
      <c r="A785" t="str">
        <f>feed!A645</f>
        <v>Englolia</v>
      </c>
      <c r="B785" t="str">
        <f>feed!B645</f>
        <v>Mcripfist</v>
      </c>
      <c r="C785">
        <f>feed!K645</f>
        <v>0</v>
      </c>
      <c r="D785">
        <f>SUMPRODUCT(MID(0&amp;feed!D645,LARGE(INDEX(ISNUMBER(--MID(feed!D645,ROW($1:$25),1))*
ROW($1:$25),0),ROW($1:$25))+1,1)*10^ROW($1:$25)/10)</f>
        <v>10</v>
      </c>
      <c r="E785">
        <f>SUMPRODUCT(MID(0&amp;feed!E645,LARGE(INDEX(ISNUMBER(--MID(feed!E645,ROW($1:$25),1))*
ROW($1:$25),0),ROW($1:$25))+1,1)*10^ROW($1:$25)/10)</f>
        <v>0</v>
      </c>
      <c r="F785" t="str">
        <f>feed!F645</f>
        <v>Second World War surplus</v>
      </c>
      <c r="G785">
        <f>SUMPRODUCT(MID(0&amp;feed!G645,LARGE(INDEX(ISNUMBER(--MID(feed!G645,ROW($1:$25),1))*
ROW($1:$25),0),ROW($1:$25))+1,1)*10^ROW($1:$25)/10)</f>
        <v>1</v>
      </c>
      <c r="H785" t="str">
        <f>feed!H645</f>
        <v>Elite</v>
      </c>
      <c r="I785">
        <f>SUMPRODUCT(MID(0&amp;feed!I645,LARGE(INDEX(ISNUMBER(--MID(feed!I645,ROW($1:$25),1))*
ROW($1:$25),0),ROW($1:$25))+1,1)*10^ROW($1:$25)/10)</f>
        <v>58</v>
      </c>
      <c r="J785">
        <f>SUMPRODUCT(MID(0&amp;feed!L645,LARGE(INDEX(ISNUMBER(--MID(feed!L645,ROW($1:$25),1))*
ROW($1:$25),0),ROW($1:$25))+1,1)*10^ROW($1:$25)/10)</f>
        <v>1025</v>
      </c>
      <c r="K785">
        <f>SUMPRODUCT(MID(0&amp;feed!T645,LARGE(INDEX(ISNUMBER(--MID(feed!T645,ROW($1:$25),1))*
ROW($1:$25),0),ROW($1:$25))+1,1)*10^ROW($1:$25)/10)</f>
        <v>0</v>
      </c>
      <c r="L785" t="str">
        <f>feed!N645</f>
        <v>East Africa</v>
      </c>
      <c r="M785">
        <f>SUMPRODUCT(MID(0&amp;feed!U645,LARGE(INDEX(ISNUMBER(--MID(feed!U645,ROW($1:$25),1))*
ROW($1:$25),0),ROW($1:$25))+1,1)*10^ROW($1:$25)/10)</f>
        <v>0</v>
      </c>
      <c r="N785" t="str">
        <f>feed!O645</f>
        <v>Untapped</v>
      </c>
      <c r="O785" t="str">
        <f>feed!P645</f>
        <v>Small</v>
      </c>
      <c r="P78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16667</v>
      </c>
      <c r="Q785" s="5">
        <f>feed!V645</f>
        <v>0</v>
      </c>
      <c r="R785" t="str">
        <f>feed!S645</f>
        <v>http://blocgame.com/stats.php?id=55796</v>
      </c>
      <c r="S785" s="5" t="str">
        <f>feed!W645</f>
        <v>Gandhi-like</v>
      </c>
    </row>
    <row r="786" spans="1:19" x14ac:dyDescent="0.25">
      <c r="A786" t="str">
        <f>feed!A623</f>
        <v>Hitlerwasright</v>
      </c>
      <c r="B786" t="str">
        <f>feed!B623</f>
        <v>Louis C Cuck</v>
      </c>
      <c r="C786" t="str">
        <f>feed!K623</f>
        <v>Brotherhood of Nod</v>
      </c>
      <c r="D786">
        <f>SUMPRODUCT(MID(0&amp;feed!D623,LARGE(INDEX(ISNUMBER(--MID(feed!D623,ROW($1:$25),1))*
ROW($1:$25),0),ROW($1:$25))+1,1)*10^ROW($1:$25)/10)</f>
        <v>4</v>
      </c>
      <c r="E786">
        <f>SUMPRODUCT(MID(0&amp;feed!E623,LARGE(INDEX(ISNUMBER(--MID(feed!E623,ROW($1:$25),1))*
ROW($1:$25),0),ROW($1:$25))+1,1)*10^ROW($1:$25)/10)</f>
        <v>13</v>
      </c>
      <c r="F786" t="str">
        <f>feed!F623</f>
        <v>Second World War surplus</v>
      </c>
      <c r="G786">
        <f>SUMPRODUCT(MID(0&amp;feed!G623,LARGE(INDEX(ISNUMBER(--MID(feed!G623,ROW($1:$25),1))*
ROW($1:$25),0),ROW($1:$25))+1,1)*10^ROW($1:$25)/10)</f>
        <v>3</v>
      </c>
      <c r="H786" t="str">
        <f>feed!H623</f>
        <v>Elite</v>
      </c>
      <c r="I786">
        <f>SUMPRODUCT(MID(0&amp;feed!I623,LARGE(INDEX(ISNUMBER(--MID(feed!I623,ROW($1:$25),1))*
ROW($1:$25),0),ROW($1:$25))+1,1)*10^ROW($1:$25)/10)</f>
        <v>1</v>
      </c>
      <c r="J786">
        <f>SUMPRODUCT(MID(0&amp;feed!L623,LARGE(INDEX(ISNUMBER(--MID(feed!L623,ROW($1:$25),1))*
ROW($1:$25),0),ROW($1:$25))+1,1)*10^ROW($1:$25)/10)</f>
        <v>1015</v>
      </c>
      <c r="K786">
        <f>SUMPRODUCT(MID(0&amp;feed!T623,LARGE(INDEX(ISNUMBER(--MID(feed!T623,ROW($1:$25),1))*
ROW($1:$25),0),ROW($1:$25))+1,1)*10^ROW($1:$25)/10)</f>
        <v>0</v>
      </c>
      <c r="L786" t="str">
        <f>feed!N623</f>
        <v>Arabia</v>
      </c>
      <c r="M786">
        <f>SUMPRODUCT(MID(0&amp;feed!U623,LARGE(INDEX(ISNUMBER(--MID(feed!U623,ROW($1:$25),1))*
ROW($1:$25),0),ROW($1:$25))+1,1)*10^ROW($1:$25)/10)</f>
        <v>0</v>
      </c>
      <c r="N786" t="str">
        <f>feed!O623</f>
        <v>Near Depletion</v>
      </c>
      <c r="O786" t="str">
        <f>feed!P623</f>
        <v>None</v>
      </c>
      <c r="P786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11674</v>
      </c>
      <c r="Q786" s="5">
        <f>feed!V623</f>
        <v>0</v>
      </c>
      <c r="R786" t="str">
        <f>feed!S623</f>
        <v>http://blocgame.com/stats.php?id=59621</v>
      </c>
      <c r="S786" s="5" t="str">
        <f>feed!W623</f>
        <v>Questionable</v>
      </c>
    </row>
    <row r="787" spans="1:19" x14ac:dyDescent="0.25">
      <c r="A787" t="str">
        <f>feed!A633</f>
        <v>NEMOSFLUFFY</v>
      </c>
      <c r="B787" t="str">
        <f>feed!B633</f>
        <v>NEMOISFLUFFY</v>
      </c>
      <c r="C787" t="str">
        <f>feed!K633</f>
        <v>Inter/pol/</v>
      </c>
      <c r="D787">
        <f>SUMPRODUCT(MID(0&amp;feed!D633,LARGE(INDEX(ISNUMBER(--MID(feed!D633,ROW($1:$25),1))*
ROW($1:$25),0),ROW($1:$25))+1,1)*10^ROW($1:$25)/10)</f>
        <v>64</v>
      </c>
      <c r="E787">
        <f>SUMPRODUCT(MID(0&amp;feed!E633,LARGE(INDEX(ISNUMBER(--MID(feed!E633,ROW($1:$25),1))*
ROW($1:$25),0),ROW($1:$25))+1,1)*10^ROW($1:$25)/10)</f>
        <v>2</v>
      </c>
      <c r="F787" t="str">
        <f>feed!F633</f>
        <v>Second World War surplus</v>
      </c>
      <c r="G787">
        <f>SUMPRODUCT(MID(0&amp;feed!G633,LARGE(INDEX(ISNUMBER(--MID(feed!G633,ROW($1:$25),1))*
ROW($1:$25),0),ROW($1:$25))+1,1)*10^ROW($1:$25)/10)</f>
        <v>2</v>
      </c>
      <c r="H787" t="str">
        <f>feed!H633</f>
        <v>Good</v>
      </c>
      <c r="I787">
        <f>SUMPRODUCT(MID(0&amp;feed!I633,LARGE(INDEX(ISNUMBER(--MID(feed!I633,ROW($1:$25),1))*
ROW($1:$25),0),ROW($1:$25))+1,1)*10^ROW($1:$25)/10)</f>
        <v>18</v>
      </c>
      <c r="J787">
        <f>SUMPRODUCT(MID(0&amp;feed!L633,LARGE(INDEX(ISNUMBER(--MID(feed!L633,ROW($1:$25),1))*
ROW($1:$25),0),ROW($1:$25))+1,1)*10^ROW($1:$25)/10)</f>
        <v>1015</v>
      </c>
      <c r="K787">
        <f>SUMPRODUCT(MID(0&amp;feed!T633,LARGE(INDEX(ISNUMBER(--MID(feed!T633,ROW($1:$25),1))*
ROW($1:$25),0),ROW($1:$25))+1,1)*10^ROW($1:$25)/10)</f>
        <v>0</v>
      </c>
      <c r="L787" t="str">
        <f>feed!N633</f>
        <v>Pacific Rim</v>
      </c>
      <c r="M787">
        <f>SUMPRODUCT(MID(0&amp;feed!U633,LARGE(INDEX(ISNUMBER(--MID(feed!U633,ROW($1:$25),1))*
ROW($1:$25),0),ROW($1:$25))+1,1)*10^ROW($1:$25)/10)</f>
        <v>0</v>
      </c>
      <c r="N787" t="str">
        <f>feed!O633</f>
        <v>Untapped</v>
      </c>
      <c r="O787" t="str">
        <f>feed!P633</f>
        <v>Mediocre</v>
      </c>
      <c r="P787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13210</v>
      </c>
      <c r="Q787" s="5">
        <f>feed!V633</f>
        <v>0</v>
      </c>
      <c r="R787" t="str">
        <f>feed!S633</f>
        <v>http://blocgame.com/stats.php?id=59908</v>
      </c>
      <c r="S787" s="5" t="str">
        <f>feed!W633</f>
        <v>Gandhi-like</v>
      </c>
    </row>
    <row r="788" spans="1:19" x14ac:dyDescent="0.25">
      <c r="A788" t="str">
        <f>feed!A637</f>
        <v>Mahawangsa</v>
      </c>
      <c r="B788" t="str">
        <f>feed!B637</f>
        <v>iskandariah</v>
      </c>
      <c r="C788" t="str">
        <f>feed!K637</f>
        <v>ASEANG</v>
      </c>
      <c r="D788">
        <f>SUMPRODUCT(MID(0&amp;feed!D637,LARGE(INDEX(ISNUMBER(--MID(feed!D637,ROW($1:$25),1))*
ROW($1:$25),0),ROW($1:$25))+1,1)*10^ROW($1:$25)/10)</f>
        <v>70</v>
      </c>
      <c r="E788">
        <f>SUMPRODUCT(MID(0&amp;feed!E637,LARGE(INDEX(ISNUMBER(--MID(feed!E637,ROW($1:$25),1))*
ROW($1:$25),0),ROW($1:$25))+1,1)*10^ROW($1:$25)/10)</f>
        <v>1</v>
      </c>
      <c r="F788" t="str">
        <f>feed!F637</f>
        <v>Second World War surplus</v>
      </c>
      <c r="G788">
        <f>SUMPRODUCT(MID(0&amp;feed!G637,LARGE(INDEX(ISNUMBER(--MID(feed!G637,ROW($1:$25),1))*
ROW($1:$25),0),ROW($1:$25))+1,1)*10^ROW($1:$25)/10)</f>
        <v>2</v>
      </c>
      <c r="H788" t="str">
        <f>feed!H637</f>
        <v>Elite</v>
      </c>
      <c r="I788">
        <f>SUMPRODUCT(MID(0&amp;feed!I637,LARGE(INDEX(ISNUMBER(--MID(feed!I637,ROW($1:$25),1))*
ROW($1:$25),0),ROW($1:$25))+1,1)*10^ROW($1:$25)/10)</f>
        <v>10</v>
      </c>
      <c r="J788">
        <f>SUMPRODUCT(MID(0&amp;feed!L637,LARGE(INDEX(ISNUMBER(--MID(feed!L637,ROW($1:$25),1))*
ROW($1:$25),0),ROW($1:$25))+1,1)*10^ROW($1:$25)/10)</f>
        <v>1008</v>
      </c>
      <c r="K788">
        <f>SUMPRODUCT(MID(0&amp;feed!T637,LARGE(INDEX(ISNUMBER(--MID(feed!T637,ROW($1:$25),1))*
ROW($1:$25),0),ROW($1:$25))+1,1)*10^ROW($1:$25)/10)</f>
        <v>0</v>
      </c>
      <c r="L788" t="str">
        <f>feed!N637</f>
        <v>East Indies</v>
      </c>
      <c r="M788">
        <f>SUMPRODUCT(MID(0&amp;feed!U637,LARGE(INDEX(ISNUMBER(--MID(feed!U637,ROW($1:$25),1))*
ROW($1:$25),0),ROW($1:$25))+1,1)*10^ROW($1:$25)/10)</f>
        <v>0</v>
      </c>
      <c r="N788" t="str">
        <f>feed!O637</f>
        <v>Untapped</v>
      </c>
      <c r="O788" t="str">
        <f>feed!P637</f>
        <v>Mediocre</v>
      </c>
      <c r="P788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19800</v>
      </c>
      <c r="Q788" s="5">
        <f>feed!V637</f>
        <v>0</v>
      </c>
      <c r="R788" t="str">
        <f>feed!S637</f>
        <v>http://blocgame.com/stats.php?id=60504</v>
      </c>
      <c r="S788" s="5" t="str">
        <f>feed!W637</f>
        <v>Gandhi-like</v>
      </c>
    </row>
    <row r="789" spans="1:19" x14ac:dyDescent="0.25">
      <c r="A789" t="str">
        <f>feed!A634</f>
        <v>Terengganu</v>
      </c>
      <c r="B789" t="str">
        <f>feed!B634</f>
        <v>Farysa</v>
      </c>
      <c r="C789" t="str">
        <f>feed!K634</f>
        <v>The High Council</v>
      </c>
      <c r="D789">
        <f>SUMPRODUCT(MID(0&amp;feed!D634,LARGE(INDEX(ISNUMBER(--MID(feed!D634,ROW($1:$25),1))*
ROW($1:$25),0),ROW($1:$25))+1,1)*10^ROW($1:$25)/10)</f>
        <v>25</v>
      </c>
      <c r="E789">
        <f>SUMPRODUCT(MID(0&amp;feed!E634,LARGE(INDEX(ISNUMBER(--MID(feed!E634,ROW($1:$25),1))*
ROW($1:$25),0),ROW($1:$25))+1,1)*10^ROW($1:$25)/10)</f>
        <v>0</v>
      </c>
      <c r="F789" t="str">
        <f>feed!F634</f>
        <v>Second World War surplus</v>
      </c>
      <c r="G789">
        <f>SUMPRODUCT(MID(0&amp;feed!G634,LARGE(INDEX(ISNUMBER(--MID(feed!G634,ROW($1:$25),1))*
ROW($1:$25),0),ROW($1:$25))+1,1)*10^ROW($1:$25)/10)</f>
        <v>1</v>
      </c>
      <c r="H789" t="str">
        <f>feed!H634</f>
        <v>Good</v>
      </c>
      <c r="I789">
        <f>SUMPRODUCT(MID(0&amp;feed!I634,LARGE(INDEX(ISNUMBER(--MID(feed!I634,ROW($1:$25),1))*
ROW($1:$25),0),ROW($1:$25))+1,1)*10^ROW($1:$25)/10)</f>
        <v>1</v>
      </c>
      <c r="J789">
        <f>SUMPRODUCT(MID(0&amp;feed!L634,LARGE(INDEX(ISNUMBER(--MID(feed!L634,ROW($1:$25),1))*
ROW($1:$25),0),ROW($1:$25))+1,1)*10^ROW($1:$25)/10)</f>
        <v>997</v>
      </c>
      <c r="K789">
        <f>SUMPRODUCT(MID(0&amp;feed!T634,LARGE(INDEX(ISNUMBER(--MID(feed!T634,ROW($1:$25),1))*
ROW($1:$25),0),ROW($1:$25))+1,1)*10^ROW($1:$25)/10)</f>
        <v>0</v>
      </c>
      <c r="L789" t="str">
        <f>feed!N634</f>
        <v>East Indies</v>
      </c>
      <c r="M789">
        <f>SUMPRODUCT(MID(0&amp;feed!U634,LARGE(INDEX(ISNUMBER(--MID(feed!U634,ROW($1:$25),1))*
ROW($1:$25),0),ROW($1:$25))+1,1)*10^ROW($1:$25)/10)</f>
        <v>0</v>
      </c>
      <c r="N789" t="str">
        <f>feed!O634</f>
        <v>Plentiful</v>
      </c>
      <c r="O789" t="str">
        <f>feed!P634</f>
        <v>Small</v>
      </c>
      <c r="P789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19800</v>
      </c>
      <c r="Q789" s="5">
        <f>feed!V634</f>
        <v>0</v>
      </c>
      <c r="R789" t="str">
        <f>feed!S634</f>
        <v>http://blocgame.com/stats.php?id=60615</v>
      </c>
      <c r="S789" s="5" t="str">
        <f>feed!W634</f>
        <v>Questionable</v>
      </c>
    </row>
    <row r="790" spans="1:19" x14ac:dyDescent="0.25">
      <c r="A790" t="str">
        <f>feed!A656</f>
        <v>Holy Marcus</v>
      </c>
      <c r="B790" t="str">
        <f>feed!B656</f>
        <v>Ilwoo Jung</v>
      </c>
      <c r="C790" t="str">
        <f>feed!K656</f>
        <v>The Eastern Sea</v>
      </c>
      <c r="D790">
        <f>SUMPRODUCT(MID(0&amp;feed!D656,LARGE(INDEX(ISNUMBER(--MID(feed!D656,ROW($1:$25),1))*
ROW($1:$25),0),ROW($1:$25))+1,1)*10^ROW($1:$25)/10)</f>
        <v>15</v>
      </c>
      <c r="E790">
        <f>SUMPRODUCT(MID(0&amp;feed!E656,LARGE(INDEX(ISNUMBER(--MID(feed!E656,ROW($1:$25),1))*
ROW($1:$25),0),ROW($1:$25))+1,1)*10^ROW($1:$25)/10)</f>
        <v>1</v>
      </c>
      <c r="F790" t="str">
        <f>feed!F656</f>
        <v>First World War surplus</v>
      </c>
      <c r="G790">
        <f>SUMPRODUCT(MID(0&amp;feed!G656,LARGE(INDEX(ISNUMBER(--MID(feed!G656,ROW($1:$25),1))*
ROW($1:$25),0),ROW($1:$25))+1,1)*10^ROW($1:$25)/10)</f>
        <v>2</v>
      </c>
      <c r="H790" t="str">
        <f>feed!H656</f>
        <v>Elite</v>
      </c>
      <c r="I790">
        <f>SUMPRODUCT(MID(0&amp;feed!I656,LARGE(INDEX(ISNUMBER(--MID(feed!I656,ROW($1:$25),1))*
ROW($1:$25),0),ROW($1:$25))+1,1)*10^ROW($1:$25)/10)</f>
        <v>1</v>
      </c>
      <c r="J790">
        <f>SUMPRODUCT(MID(0&amp;feed!L656,LARGE(INDEX(ISNUMBER(--MID(feed!L656,ROW($1:$25),1))*
ROW($1:$25),0),ROW($1:$25))+1,1)*10^ROW($1:$25)/10)</f>
        <v>977</v>
      </c>
      <c r="K790">
        <f>SUMPRODUCT(MID(0&amp;feed!T656,LARGE(INDEX(ISNUMBER(--MID(feed!T656,ROW($1:$25),1))*
ROW($1:$25),0),ROW($1:$25))+1,1)*10^ROW($1:$25)/10)</f>
        <v>0</v>
      </c>
      <c r="L790" t="str">
        <f>feed!N656</f>
        <v>China</v>
      </c>
      <c r="M790">
        <f>SUMPRODUCT(MID(0&amp;feed!U656,LARGE(INDEX(ISNUMBER(--MID(feed!U656,ROW($1:$25),1))*
ROW($1:$25),0),ROW($1:$25))+1,1)*10^ROW($1:$25)/10)</f>
        <v>0</v>
      </c>
      <c r="N790" t="str">
        <f>feed!O656</f>
        <v>Untapped</v>
      </c>
      <c r="O790" t="str">
        <f>feed!P656</f>
        <v>Small</v>
      </c>
      <c r="P790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20495</v>
      </c>
      <c r="Q790" s="5">
        <f>feed!V656</f>
        <v>0</v>
      </c>
      <c r="R790" t="str">
        <f>feed!S656</f>
        <v>http://blocgame.com/stats.php?id=60418</v>
      </c>
      <c r="S790" s="5" t="str">
        <f>feed!W656</f>
        <v>Good</v>
      </c>
    </row>
    <row r="791" spans="1:19" x14ac:dyDescent="0.25">
      <c r="A791" t="str">
        <f>feed!A661</f>
        <v>Kedah Tua</v>
      </c>
      <c r="B791" t="str">
        <f>feed!B661</f>
        <v>Farhan Aizuddin</v>
      </c>
      <c r="C791" t="str">
        <f>feed!K661</f>
        <v>ASEANG</v>
      </c>
      <c r="D791">
        <f>SUMPRODUCT(MID(0&amp;feed!D661,LARGE(INDEX(ISNUMBER(--MID(feed!D661,ROW($1:$25),1))*
ROW($1:$25),0),ROW($1:$25))+1,1)*10^ROW($1:$25)/10)</f>
        <v>10</v>
      </c>
      <c r="E791">
        <f>SUMPRODUCT(MID(0&amp;feed!E661,LARGE(INDEX(ISNUMBER(--MID(feed!E661,ROW($1:$25),1))*
ROW($1:$25),0),ROW($1:$25))+1,1)*10^ROW($1:$25)/10)</f>
        <v>0</v>
      </c>
      <c r="F791" t="str">
        <f>feed!F661</f>
        <v>First World War surplus</v>
      </c>
      <c r="G791">
        <f>SUMPRODUCT(MID(0&amp;feed!G661,LARGE(INDEX(ISNUMBER(--MID(feed!G661,ROW($1:$25),1))*
ROW($1:$25),0),ROW($1:$25))+1,1)*10^ROW($1:$25)/10)</f>
        <v>1</v>
      </c>
      <c r="H791" t="str">
        <f>feed!H661</f>
        <v>Good</v>
      </c>
      <c r="I791">
        <f>SUMPRODUCT(MID(0&amp;feed!I661,LARGE(INDEX(ISNUMBER(--MID(feed!I661,ROW($1:$25),1))*
ROW($1:$25),0),ROW($1:$25))+1,1)*10^ROW($1:$25)/10)</f>
        <v>39</v>
      </c>
      <c r="J791">
        <f>SUMPRODUCT(MID(0&amp;feed!L661,LARGE(INDEX(ISNUMBER(--MID(feed!L661,ROW($1:$25),1))*
ROW($1:$25),0),ROW($1:$25))+1,1)*10^ROW($1:$25)/10)</f>
        <v>967</v>
      </c>
      <c r="K791">
        <f>SUMPRODUCT(MID(0&amp;feed!T661,LARGE(INDEX(ISNUMBER(--MID(feed!T661,ROW($1:$25),1))*
ROW($1:$25),0),ROW($1:$25))+1,1)*10^ROW($1:$25)/10)</f>
        <v>0</v>
      </c>
      <c r="L791" t="str">
        <f>feed!N661</f>
        <v>East Indies</v>
      </c>
      <c r="M791">
        <f>SUMPRODUCT(MID(0&amp;feed!U661,LARGE(INDEX(ISNUMBER(--MID(feed!U661,ROW($1:$25),1))*
ROW($1:$25),0),ROW($1:$25))+1,1)*10^ROW($1:$25)/10)</f>
        <v>0</v>
      </c>
      <c r="N791" t="str">
        <f>feed!O661</f>
        <v>Untapped</v>
      </c>
      <c r="O791" t="str">
        <f>feed!P661</f>
        <v>Meagre</v>
      </c>
      <c r="P79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791" s="5">
        <f>feed!V661</f>
        <v>0</v>
      </c>
      <c r="R791" t="str">
        <f>feed!S661</f>
        <v>http://blocgame.com/stats.php?id=60526</v>
      </c>
      <c r="S791" s="5" t="str">
        <f>feed!W661</f>
        <v>Gandhi-like</v>
      </c>
    </row>
    <row r="792" spans="1:19" x14ac:dyDescent="0.25">
      <c r="A792" t="str">
        <f>feed!A673</f>
        <v>Disnomica</v>
      </c>
      <c r="B792" t="str">
        <f>feed!B673</f>
        <v>Chaad</v>
      </c>
      <c r="C792" t="str">
        <f>feed!K673</f>
        <v>The High Council</v>
      </c>
      <c r="D792">
        <f>SUMPRODUCT(MID(0&amp;feed!D673,LARGE(INDEX(ISNUMBER(--MID(feed!D673,ROW($1:$25),1))*
ROW($1:$25),0),ROW($1:$25))+1,1)*10^ROW($1:$25)/10)</f>
        <v>57</v>
      </c>
      <c r="E792">
        <f>SUMPRODUCT(MID(0&amp;feed!E673,LARGE(INDEX(ISNUMBER(--MID(feed!E673,ROW($1:$25),1))*
ROW($1:$25),0),ROW($1:$25))+1,1)*10^ROW($1:$25)/10)</f>
        <v>1</v>
      </c>
      <c r="F792" t="str">
        <f>feed!F673</f>
        <v>First World War surplus</v>
      </c>
      <c r="G792">
        <f>SUMPRODUCT(MID(0&amp;feed!G673,LARGE(INDEX(ISNUMBER(--MID(feed!G673,ROW($1:$25),1))*
ROW($1:$25),0),ROW($1:$25))+1,1)*10^ROW($1:$25)/10)</f>
        <v>3</v>
      </c>
      <c r="H792" t="str">
        <f>feed!H673</f>
        <v>Elite</v>
      </c>
      <c r="I792">
        <f>SUMPRODUCT(MID(0&amp;feed!I673,LARGE(INDEX(ISNUMBER(--MID(feed!I673,ROW($1:$25),1))*
ROW($1:$25),0),ROW($1:$25))+1,1)*10^ROW($1:$25)/10)</f>
        <v>7</v>
      </c>
      <c r="J792">
        <f>SUMPRODUCT(MID(0&amp;feed!L673,LARGE(INDEX(ISNUMBER(--MID(feed!L673,ROW($1:$25),1))*
ROW($1:$25),0),ROW($1:$25))+1,1)*10^ROW($1:$25)/10)</f>
        <v>957</v>
      </c>
      <c r="K792">
        <f>SUMPRODUCT(MID(0&amp;feed!T673,LARGE(INDEX(ISNUMBER(--MID(feed!T673,ROW($1:$25),1))*
ROW($1:$25),0),ROW($1:$25))+1,1)*10^ROW($1:$25)/10)</f>
        <v>0</v>
      </c>
      <c r="L792" t="str">
        <f>feed!N673</f>
        <v>Arabia</v>
      </c>
      <c r="M792">
        <f>SUMPRODUCT(MID(0&amp;feed!U673,LARGE(INDEX(ISNUMBER(--MID(feed!U673,ROW($1:$25),1))*
ROW($1:$25),0),ROW($1:$25))+1,1)*10^ROW($1:$25)/10)</f>
        <v>0</v>
      </c>
      <c r="N792" t="str">
        <f>feed!O673</f>
        <v>Untapped</v>
      </c>
      <c r="O792" t="str">
        <f>feed!P673</f>
        <v>Large</v>
      </c>
      <c r="P792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43444</v>
      </c>
      <c r="Q792" s="5">
        <f>feed!V673</f>
        <v>0</v>
      </c>
      <c r="R792" t="str">
        <f>feed!S673</f>
        <v>http://blocgame.com/stats.php?id=60992</v>
      </c>
      <c r="S792" s="5" t="str">
        <f>feed!W673</f>
        <v>Nice</v>
      </c>
    </row>
    <row r="793" spans="1:19" x14ac:dyDescent="0.25">
      <c r="A793" t="str">
        <f>feed!A648</f>
        <v>United Arab</v>
      </c>
      <c r="B793" t="str">
        <f>feed!B648</f>
        <v>King Punta Cana</v>
      </c>
      <c r="C793" t="str">
        <f>feed!K648</f>
        <v>A.S.S</v>
      </c>
      <c r="D793">
        <f>SUMPRODUCT(MID(0&amp;feed!D648,LARGE(INDEX(ISNUMBER(--MID(feed!D648,ROW($1:$25),1))*
ROW($1:$25),0),ROW($1:$25))+1,1)*10^ROW($1:$25)/10)</f>
        <v>25</v>
      </c>
      <c r="E793">
        <f>SUMPRODUCT(MID(0&amp;feed!E648,LARGE(INDEX(ISNUMBER(--MID(feed!E648,ROW($1:$25),1))*
ROW($1:$25),0),ROW($1:$25))+1,1)*10^ROW($1:$25)/10)</f>
        <v>0</v>
      </c>
      <c r="F793" t="str">
        <f>feed!F648</f>
        <v>Second World War surplus</v>
      </c>
      <c r="G793">
        <f>SUMPRODUCT(MID(0&amp;feed!G648,LARGE(INDEX(ISNUMBER(--MID(feed!G648,ROW($1:$25),1))*
ROW($1:$25),0),ROW($1:$25))+1,1)*10^ROW($1:$25)/10)</f>
        <v>1</v>
      </c>
      <c r="H793" t="str">
        <f>feed!H648</f>
        <v>Elite</v>
      </c>
      <c r="I793">
        <f>SUMPRODUCT(MID(0&amp;feed!I648,LARGE(INDEX(ISNUMBER(--MID(feed!I648,ROW($1:$25),1))*
ROW($1:$25),0),ROW($1:$25))+1,1)*10^ROW($1:$25)/10)</f>
        <v>7</v>
      </c>
      <c r="J793">
        <f>SUMPRODUCT(MID(0&amp;feed!L648,LARGE(INDEX(ISNUMBER(--MID(feed!L648,ROW($1:$25),1))*
ROW($1:$25),0),ROW($1:$25))+1,1)*10^ROW($1:$25)/10)</f>
        <v>955</v>
      </c>
      <c r="K793">
        <f>SUMPRODUCT(MID(0&amp;feed!T648,LARGE(INDEX(ISNUMBER(--MID(feed!T648,ROW($1:$25),1))*
ROW($1:$25),0),ROW($1:$25))+1,1)*10^ROW($1:$25)/10)</f>
        <v>0</v>
      </c>
      <c r="L793" t="str">
        <f>feed!N648</f>
        <v>Arabia</v>
      </c>
      <c r="M793">
        <f>SUMPRODUCT(MID(0&amp;feed!U648,LARGE(INDEX(ISNUMBER(--MID(feed!U648,ROW($1:$25),1))*
ROW($1:$25),0),ROW($1:$25))+1,1)*10^ROW($1:$25)/10)</f>
        <v>0</v>
      </c>
      <c r="N793" t="str">
        <f>feed!O648</f>
        <v>Plentiful</v>
      </c>
      <c r="O793" t="str">
        <f>feed!P648</f>
        <v>Small</v>
      </c>
      <c r="P793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16996</v>
      </c>
      <c r="Q793" s="5">
        <f>feed!V648</f>
        <v>0</v>
      </c>
      <c r="R793" t="str">
        <f>feed!S648</f>
        <v>http://blocgame.com/stats.php?id=60407</v>
      </c>
      <c r="S793" s="5" t="str">
        <f>feed!W648</f>
        <v>Gandhi-like</v>
      </c>
    </row>
    <row r="794" spans="1:19" x14ac:dyDescent="0.25">
      <c r="A794" t="str">
        <f>feed!A659</f>
        <v>Dondang Sayang</v>
      </c>
      <c r="B794" t="str">
        <f>feed!B659</f>
        <v>Cempaka Sari</v>
      </c>
      <c r="C794" t="str">
        <f>feed!K659</f>
        <v>ASEANG</v>
      </c>
      <c r="D794">
        <f>SUMPRODUCT(MID(0&amp;feed!D659,LARGE(INDEX(ISNUMBER(--MID(feed!D659,ROW($1:$25),1))*
ROW($1:$25),0),ROW($1:$25))+1,1)*10^ROW($1:$25)/10)</f>
        <v>51</v>
      </c>
      <c r="E794">
        <f>SUMPRODUCT(MID(0&amp;feed!E659,LARGE(INDEX(ISNUMBER(--MID(feed!E659,ROW($1:$25),1))*
ROW($1:$25),0),ROW($1:$25))+1,1)*10^ROW($1:$25)/10)</f>
        <v>1</v>
      </c>
      <c r="F794" t="str">
        <f>feed!F659</f>
        <v>Second World War surplus</v>
      </c>
      <c r="G794">
        <f>SUMPRODUCT(MID(0&amp;feed!G659,LARGE(INDEX(ISNUMBER(--MID(feed!G659,ROW($1:$25),1))*
ROW($1:$25),0),ROW($1:$25))+1,1)*10^ROW($1:$25)/10)</f>
        <v>3</v>
      </c>
      <c r="H794" t="str">
        <f>feed!H659</f>
        <v>Standard</v>
      </c>
      <c r="I794">
        <f>SUMPRODUCT(MID(0&amp;feed!I659,LARGE(INDEX(ISNUMBER(--MID(feed!I659,ROW($1:$25),1))*
ROW($1:$25),0),ROW($1:$25))+1,1)*10^ROW($1:$25)/10)</f>
        <v>0</v>
      </c>
      <c r="J794">
        <f>SUMPRODUCT(MID(0&amp;feed!L659,LARGE(INDEX(ISNUMBER(--MID(feed!L659,ROW($1:$25),1))*
ROW($1:$25),0),ROW($1:$25))+1,1)*10^ROW($1:$25)/10)</f>
        <v>930</v>
      </c>
      <c r="K794">
        <f>SUMPRODUCT(MID(0&amp;feed!T659,LARGE(INDEX(ISNUMBER(--MID(feed!T659,ROW($1:$25),1))*
ROW($1:$25),0),ROW($1:$25))+1,1)*10^ROW($1:$25)/10)</f>
        <v>0</v>
      </c>
      <c r="L794" t="str">
        <f>feed!N659</f>
        <v>East Indies</v>
      </c>
      <c r="M794">
        <f>SUMPRODUCT(MID(0&amp;feed!U659,LARGE(INDEX(ISNUMBER(--MID(feed!U659,ROW($1:$25),1))*
ROW($1:$25),0),ROW($1:$25))+1,1)*10^ROW($1:$25)/10)</f>
        <v>2</v>
      </c>
      <c r="N794">
        <f>feed!O659</f>
        <v>0</v>
      </c>
      <c r="O794" t="str">
        <f>feed!P659</f>
        <v>Mediocre</v>
      </c>
      <c r="P794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20100</v>
      </c>
      <c r="Q794" s="5">
        <f>feed!V659</f>
        <v>0</v>
      </c>
      <c r="R794" t="str">
        <f>feed!S659</f>
        <v>http://blocgame.com/stats.php?id=60628</v>
      </c>
      <c r="S794" s="5" t="str">
        <f>feed!W659</f>
        <v>Gandhi-like</v>
      </c>
    </row>
    <row r="795" spans="1:19" x14ac:dyDescent="0.25">
      <c r="A795" t="str">
        <f>feed!A643</f>
        <v>Cascadistan</v>
      </c>
      <c r="B795" t="str">
        <f>feed!B643</f>
        <v>Yung Killa</v>
      </c>
      <c r="C795" t="str">
        <f>feed!K643</f>
        <v>Wreckage brothers</v>
      </c>
      <c r="D795">
        <f>SUMPRODUCT(MID(0&amp;feed!D643,LARGE(INDEX(ISNUMBER(--MID(feed!D643,ROW($1:$25),1))*
ROW($1:$25),0),ROW($1:$25))+1,1)*10^ROW($1:$25)/10)</f>
        <v>6</v>
      </c>
      <c r="E795">
        <f>SUMPRODUCT(MID(0&amp;feed!E643,LARGE(INDEX(ISNUMBER(--MID(feed!E643,ROW($1:$25),1))*
ROW($1:$25),0),ROW($1:$25))+1,1)*10^ROW($1:$25)/10)</f>
        <v>0</v>
      </c>
      <c r="F795" t="str">
        <f>feed!F643</f>
        <v>First World War surplus</v>
      </c>
      <c r="G795">
        <f>SUMPRODUCT(MID(0&amp;feed!G643,LARGE(INDEX(ISNUMBER(--MID(feed!G643,ROW($1:$25),1))*
ROW($1:$25),0),ROW($1:$25))+1,1)*10^ROW($1:$25)/10)</f>
        <v>1</v>
      </c>
      <c r="H795" t="str">
        <f>feed!H643</f>
        <v>Poor</v>
      </c>
      <c r="I795">
        <f>SUMPRODUCT(MID(0&amp;feed!I643,LARGE(INDEX(ISNUMBER(--MID(feed!I643,ROW($1:$25),1))*
ROW($1:$25),0),ROW($1:$25))+1,1)*10^ROW($1:$25)/10)</f>
        <v>116</v>
      </c>
      <c r="J795">
        <f>SUMPRODUCT(MID(0&amp;feed!L643,LARGE(INDEX(ISNUMBER(--MID(feed!L643,ROW($1:$25),1))*
ROW($1:$25),0),ROW($1:$25))+1,1)*10^ROW($1:$25)/10)</f>
        <v>921</v>
      </c>
      <c r="K795">
        <f>SUMPRODUCT(MID(0&amp;feed!T643,LARGE(INDEX(ISNUMBER(--MID(feed!T643,ROW($1:$25),1))*
ROW($1:$25),0),ROW($1:$25))+1,1)*10^ROW($1:$25)/10)</f>
        <v>0</v>
      </c>
      <c r="L795" t="str">
        <f>feed!N643</f>
        <v>Guinea</v>
      </c>
      <c r="M795">
        <f>SUMPRODUCT(MID(0&amp;feed!U643,LARGE(INDEX(ISNUMBER(--MID(feed!U643,ROW($1:$25),1))*
ROW($1:$25),0),ROW($1:$25))+1,1)*10^ROW($1:$25)/10)</f>
        <v>0</v>
      </c>
      <c r="N795" t="str">
        <f>feed!O643</f>
        <v>Untapped</v>
      </c>
      <c r="O795" t="str">
        <f>feed!P643</f>
        <v>Mediocre</v>
      </c>
      <c r="P795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29072</v>
      </c>
      <c r="Q795" s="5">
        <f>feed!V643</f>
        <v>0</v>
      </c>
      <c r="R795" t="str">
        <f>feed!S643</f>
        <v>http://blocgame.com/stats.php?id=59464</v>
      </c>
      <c r="S795" s="5" t="str">
        <f>feed!W643</f>
        <v>Normal</v>
      </c>
    </row>
    <row r="796" spans="1:19" x14ac:dyDescent="0.25">
      <c r="A796" t="str">
        <f>feed!A646</f>
        <v>Untauzbek</v>
      </c>
      <c r="B796" t="str">
        <f>feed!B646</f>
        <v>Al Najibun Razaq</v>
      </c>
      <c r="C796" t="str">
        <f>feed!K646</f>
        <v>ASEANG</v>
      </c>
      <c r="D796">
        <f>SUMPRODUCT(MID(0&amp;feed!D646,LARGE(INDEX(ISNUMBER(--MID(feed!D646,ROW($1:$25),1))*
ROW($1:$25),0),ROW($1:$25))+1,1)*10^ROW($1:$25)/10)</f>
        <v>90</v>
      </c>
      <c r="E796">
        <f>SUMPRODUCT(MID(0&amp;feed!E646,LARGE(INDEX(ISNUMBER(--MID(feed!E646,ROW($1:$25),1))*
ROW($1:$25),0),ROW($1:$25))+1,1)*10^ROW($1:$25)/10)</f>
        <v>0</v>
      </c>
      <c r="F796" t="str">
        <f>feed!F646</f>
        <v>First World War surplus</v>
      </c>
      <c r="G796">
        <f>SUMPRODUCT(MID(0&amp;feed!G646,LARGE(INDEX(ISNUMBER(--MID(feed!G646,ROW($1:$25),1))*
ROW($1:$25),0),ROW($1:$25))+1,1)*10^ROW($1:$25)/10)</f>
        <v>2</v>
      </c>
      <c r="H796" t="str">
        <f>feed!H646</f>
        <v>Good</v>
      </c>
      <c r="I796">
        <f>SUMPRODUCT(MID(0&amp;feed!I646,LARGE(INDEX(ISNUMBER(--MID(feed!I646,ROW($1:$25),1))*
ROW($1:$25),0),ROW($1:$25))+1,1)*10^ROW($1:$25)/10)</f>
        <v>3</v>
      </c>
      <c r="J796">
        <f>SUMPRODUCT(MID(0&amp;feed!L646,LARGE(INDEX(ISNUMBER(--MID(feed!L646,ROW($1:$25),1))*
ROW($1:$25),0),ROW($1:$25))+1,1)*10^ROW($1:$25)/10)</f>
        <v>914</v>
      </c>
      <c r="K796">
        <f>SUMPRODUCT(MID(0&amp;feed!T646,LARGE(INDEX(ISNUMBER(--MID(feed!T646,ROW($1:$25),1))*
ROW($1:$25),0),ROW($1:$25))+1,1)*10^ROW($1:$25)/10)</f>
        <v>0</v>
      </c>
      <c r="L796" t="str">
        <f>feed!N646</f>
        <v>East Indies</v>
      </c>
      <c r="M796">
        <f>SUMPRODUCT(MID(0&amp;feed!U646,LARGE(INDEX(ISNUMBER(--MID(feed!U646,ROW($1:$25),1))*
ROW($1:$25),0),ROW($1:$25))+1,1)*10^ROW($1:$25)/10)</f>
        <v>0</v>
      </c>
      <c r="N796">
        <f>feed!O646</f>
        <v>0</v>
      </c>
      <c r="O796" t="str">
        <f>feed!P646</f>
        <v>Large</v>
      </c>
      <c r="P79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30810</v>
      </c>
      <c r="Q796" s="5">
        <f>feed!V646</f>
        <v>0</v>
      </c>
      <c r="R796" t="str">
        <f>feed!S646</f>
        <v>http://blocgame.com/stats.php?id=60535</v>
      </c>
      <c r="S796" s="5" t="str">
        <f>feed!W646</f>
        <v>Gandhi-like</v>
      </c>
    </row>
    <row r="797" spans="1:19" x14ac:dyDescent="0.25">
      <c r="A797" t="str">
        <f>feed!A630</f>
        <v>KakMahPower</v>
      </c>
      <c r="B797" t="str">
        <f>feed!B630</f>
        <v>tuan tanah kedaun</v>
      </c>
      <c r="C797" t="str">
        <f>feed!K630</f>
        <v>The High Council</v>
      </c>
      <c r="D797">
        <f>SUMPRODUCT(MID(0&amp;feed!D630,LARGE(INDEX(ISNUMBER(--MID(feed!D630,ROW($1:$25),1))*
ROW($1:$25),0),ROW($1:$25))+1,1)*10^ROW($1:$25)/10)</f>
        <v>22</v>
      </c>
      <c r="E797">
        <f>SUMPRODUCT(MID(0&amp;feed!E630,LARGE(INDEX(ISNUMBER(--MID(feed!E630,ROW($1:$25),1))*
ROW($1:$25),0),ROW($1:$25))+1,1)*10^ROW($1:$25)/10)</f>
        <v>0</v>
      </c>
      <c r="F797" t="str">
        <f>feed!F630</f>
        <v>First World War surplus</v>
      </c>
      <c r="G797">
        <f>SUMPRODUCT(MID(0&amp;feed!G630,LARGE(INDEX(ISNUMBER(--MID(feed!G630,ROW($1:$25),1))*
ROW($1:$25),0),ROW($1:$25))+1,1)*10^ROW($1:$25)/10)</f>
        <v>1</v>
      </c>
      <c r="H797" t="str">
        <f>feed!H630</f>
        <v>Elite</v>
      </c>
      <c r="I797">
        <f>SUMPRODUCT(MID(0&amp;feed!I630,LARGE(INDEX(ISNUMBER(--MID(feed!I630,ROW($1:$25),1))*
ROW($1:$25),0),ROW($1:$25))+1,1)*10^ROW($1:$25)/10)</f>
        <v>1</v>
      </c>
      <c r="J797">
        <f>SUMPRODUCT(MID(0&amp;feed!L630,LARGE(INDEX(ISNUMBER(--MID(feed!L630,ROW($1:$25),1))*
ROW($1:$25),0),ROW($1:$25))+1,1)*10^ROW($1:$25)/10)</f>
        <v>910</v>
      </c>
      <c r="K797">
        <f>SUMPRODUCT(MID(0&amp;feed!T630,LARGE(INDEX(ISNUMBER(--MID(feed!T630,ROW($1:$25),1))*
ROW($1:$25),0),ROW($1:$25))+1,1)*10^ROW($1:$25)/10)</f>
        <v>0</v>
      </c>
      <c r="L797" t="str">
        <f>feed!N630</f>
        <v>Indochina</v>
      </c>
      <c r="M797">
        <f>SUMPRODUCT(MID(0&amp;feed!U630,LARGE(INDEX(ISNUMBER(--MID(feed!U630,ROW($1:$25),1))*
ROW($1:$25),0),ROW($1:$25))+1,1)*10^ROW($1:$25)/10)</f>
        <v>0</v>
      </c>
      <c r="N797" t="str">
        <f>feed!O630</f>
        <v>Depleted</v>
      </c>
      <c r="O797" t="str">
        <f>feed!P630</f>
        <v>Small</v>
      </c>
      <c r="P797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14228</v>
      </c>
      <c r="Q797" s="5">
        <f>feed!V630</f>
        <v>0</v>
      </c>
      <c r="R797" t="str">
        <f>feed!S630</f>
        <v>http://blocgame.com/stats.php?id=60656</v>
      </c>
      <c r="S797" s="5" t="str">
        <f>feed!W630</f>
        <v>Gandhi-like</v>
      </c>
    </row>
    <row r="798" spans="1:19" x14ac:dyDescent="0.25">
      <c r="A798" t="str">
        <f>feed!A668</f>
        <v>musang</v>
      </c>
      <c r="B798" t="str">
        <f>feed!B668</f>
        <v>madhatter</v>
      </c>
      <c r="C798">
        <f>feed!K668</f>
        <v>0</v>
      </c>
      <c r="D798">
        <f>SUMPRODUCT(MID(0&amp;feed!D668,LARGE(INDEX(ISNUMBER(--MID(feed!D668,ROW($1:$25),1))*
ROW($1:$25),0),ROW($1:$25))+1,1)*10^ROW($1:$25)/10)</f>
        <v>0</v>
      </c>
      <c r="E798">
        <f>SUMPRODUCT(MID(0&amp;feed!E668,LARGE(INDEX(ISNUMBER(--MID(feed!E668,ROW($1:$25),1))*
ROW($1:$25),0),ROW($1:$25))+1,1)*10^ROW($1:$25)/10)</f>
        <v>0</v>
      </c>
      <c r="F798" t="str">
        <f>feed!F668</f>
        <v>Second World War surplus</v>
      </c>
      <c r="G798">
        <f>SUMPRODUCT(MID(0&amp;feed!G668,LARGE(INDEX(ISNUMBER(--MID(feed!G668,ROW($1:$25),1))*
ROW($1:$25),0),ROW($1:$25))+1,1)*10^ROW($1:$25)/10)</f>
        <v>0</v>
      </c>
      <c r="H798" t="str">
        <f>feed!H668</f>
        <v>Undisciplined Rabble</v>
      </c>
      <c r="I798">
        <f>SUMPRODUCT(MID(0&amp;feed!I668,LARGE(INDEX(ISNUMBER(--MID(feed!I668,ROW($1:$25),1))*
ROW($1:$25),0),ROW($1:$25))+1,1)*10^ROW($1:$25)/10)</f>
        <v>68</v>
      </c>
      <c r="J798">
        <f>SUMPRODUCT(MID(0&amp;feed!L668,LARGE(INDEX(ISNUMBER(--MID(feed!L668,ROW($1:$25),1))*
ROW($1:$25),0),ROW($1:$25))+1,1)*10^ROW($1:$25)/10)</f>
        <v>906</v>
      </c>
      <c r="K798">
        <f>SUMPRODUCT(MID(0&amp;feed!T668,LARGE(INDEX(ISNUMBER(--MID(feed!T668,ROW($1:$25),1))*
ROW($1:$25),0),ROW($1:$25))+1,1)*10^ROW($1:$25)/10)</f>
        <v>0</v>
      </c>
      <c r="L798" t="str">
        <f>feed!N668</f>
        <v>East Indies</v>
      </c>
      <c r="M798">
        <f>SUMPRODUCT(MID(0&amp;feed!U668,LARGE(INDEX(ISNUMBER(--MID(feed!U668,ROW($1:$25),1))*
ROW($1:$25),0),ROW($1:$25))+1,1)*10^ROW($1:$25)/10)</f>
        <v>0</v>
      </c>
      <c r="N798" t="str">
        <f>feed!O668</f>
        <v>Untapped</v>
      </c>
      <c r="O798" t="str">
        <f>feed!P668</f>
        <v>None</v>
      </c>
      <c r="P79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13477</v>
      </c>
      <c r="Q798" s="5">
        <f>feed!V668</f>
        <v>0</v>
      </c>
      <c r="R798" t="str">
        <f>feed!S668</f>
        <v>http://blocgame.com/stats.php?id=60593</v>
      </c>
      <c r="S798" s="5" t="str">
        <f>feed!W668</f>
        <v>Gandhi-like</v>
      </c>
    </row>
    <row r="799" spans="1:19" x14ac:dyDescent="0.25">
      <c r="A799" t="str">
        <f>feed!A662</f>
        <v>Vorantias</v>
      </c>
      <c r="B799" t="str">
        <f>feed!B662</f>
        <v>Vora</v>
      </c>
      <c r="C799" t="str">
        <f>feed!K662</f>
        <v>The Red Cross</v>
      </c>
      <c r="D799">
        <f>SUMPRODUCT(MID(0&amp;feed!D662,LARGE(INDEX(ISNUMBER(--MID(feed!D662,ROW($1:$25),1))*
ROW($1:$25),0),ROW($1:$25))+1,1)*10^ROW($1:$25)/10)</f>
        <v>27</v>
      </c>
      <c r="E799">
        <f>SUMPRODUCT(MID(0&amp;feed!E662,LARGE(INDEX(ISNUMBER(--MID(feed!E662,ROW($1:$25),1))*
ROW($1:$25),0),ROW($1:$25))+1,1)*10^ROW($1:$25)/10)</f>
        <v>0</v>
      </c>
      <c r="F799" t="str">
        <f>feed!F662</f>
        <v>Second World War surplus</v>
      </c>
      <c r="G799">
        <f>SUMPRODUCT(MID(0&amp;feed!G662,LARGE(INDEX(ISNUMBER(--MID(feed!G662,ROW($1:$25),1))*
ROW($1:$25),0),ROW($1:$25))+1,1)*10^ROW($1:$25)/10)</f>
        <v>2</v>
      </c>
      <c r="H799" t="str">
        <f>feed!H662</f>
        <v>Elite</v>
      </c>
      <c r="I799">
        <f>SUMPRODUCT(MID(0&amp;feed!I662,LARGE(INDEX(ISNUMBER(--MID(feed!I662,ROW($1:$25),1))*
ROW($1:$25),0),ROW($1:$25))+1,1)*10^ROW($1:$25)/10)</f>
        <v>131</v>
      </c>
      <c r="J799">
        <f>SUMPRODUCT(MID(0&amp;feed!L662,LARGE(INDEX(ISNUMBER(--MID(feed!L662,ROW($1:$25),1))*
ROW($1:$25),0),ROW($1:$25))+1,1)*10^ROW($1:$25)/10)</f>
        <v>902</v>
      </c>
      <c r="K799">
        <f>SUMPRODUCT(MID(0&amp;feed!T662,LARGE(INDEX(ISNUMBER(--MID(feed!T662,ROW($1:$25),1))*
ROW($1:$25),0),ROW($1:$25))+1,1)*10^ROW($1:$25)/10)</f>
        <v>0</v>
      </c>
      <c r="L799" t="str">
        <f>feed!N662</f>
        <v>Egypt</v>
      </c>
      <c r="M799">
        <f>SUMPRODUCT(MID(0&amp;feed!U662,LARGE(INDEX(ISNUMBER(--MID(feed!U662,ROW($1:$25),1))*
ROW($1:$25),0),ROW($1:$25))+1,1)*10^ROW($1:$25)/10)</f>
        <v>0</v>
      </c>
      <c r="N799">
        <f>feed!O662</f>
        <v>0</v>
      </c>
      <c r="O799" t="str">
        <f>feed!P662</f>
        <v>Somewhat Large</v>
      </c>
      <c r="P799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3334</v>
      </c>
      <c r="Q799" s="5">
        <f>feed!V662</f>
        <v>0</v>
      </c>
      <c r="R799" t="str">
        <f>feed!S662</f>
        <v>http://blocgame.com/stats.php?id=54935</v>
      </c>
      <c r="S799" s="5" t="str">
        <f>feed!W662</f>
        <v>Gandhi-like</v>
      </c>
    </row>
    <row r="800" spans="1:19" x14ac:dyDescent="0.25">
      <c r="A800" t="str">
        <f>feed!A649</f>
        <v>Subtorania</v>
      </c>
      <c r="B800" t="str">
        <f>feed!B649</f>
        <v>Poignanter</v>
      </c>
      <c r="C800" t="str">
        <f>feed!K649</f>
        <v>Puppets</v>
      </c>
      <c r="D800">
        <f>SUMPRODUCT(MID(0&amp;feed!D649,LARGE(INDEX(ISNUMBER(--MID(feed!D649,ROW($1:$25),1))*
ROW($1:$25),0),ROW($1:$25))+1,1)*10^ROW($1:$25)/10)</f>
        <v>10</v>
      </c>
      <c r="E800">
        <f>SUMPRODUCT(MID(0&amp;feed!E649,LARGE(INDEX(ISNUMBER(--MID(feed!E649,ROW($1:$25),1))*
ROW($1:$25),0),ROW($1:$25))+1,1)*10^ROW($1:$25)/10)</f>
        <v>0</v>
      </c>
      <c r="F800" t="str">
        <f>feed!F649</f>
        <v>First World War surplus</v>
      </c>
      <c r="G800">
        <f>SUMPRODUCT(MID(0&amp;feed!G649,LARGE(INDEX(ISNUMBER(--MID(feed!G649,ROW($1:$25),1))*
ROW($1:$25),0),ROW($1:$25))+1,1)*10^ROW($1:$25)/10)</f>
        <v>2</v>
      </c>
      <c r="H800" t="str">
        <f>feed!H649</f>
        <v>Good</v>
      </c>
      <c r="I800">
        <f>SUMPRODUCT(MID(0&amp;feed!I649,LARGE(INDEX(ISNUMBER(--MID(feed!I649,ROW($1:$25),1))*
ROW($1:$25),0),ROW($1:$25))+1,1)*10^ROW($1:$25)/10)</f>
        <v>203</v>
      </c>
      <c r="J800">
        <f>SUMPRODUCT(MID(0&amp;feed!L649,LARGE(INDEX(ISNUMBER(--MID(feed!L649,ROW($1:$25),1))*
ROW($1:$25),0),ROW($1:$25))+1,1)*10^ROW($1:$25)/10)</f>
        <v>896</v>
      </c>
      <c r="K800">
        <f>SUMPRODUCT(MID(0&amp;feed!T649,LARGE(INDEX(ISNUMBER(--MID(feed!T649,ROW($1:$25),1))*
ROW($1:$25),0),ROW($1:$25))+1,1)*10^ROW($1:$25)/10)</f>
        <v>0</v>
      </c>
      <c r="L800" t="str">
        <f>feed!N649</f>
        <v>Persia</v>
      </c>
      <c r="M800">
        <f>SUMPRODUCT(MID(0&amp;feed!U649,LARGE(INDEX(ISNUMBER(--MID(feed!U649,ROW($1:$25),1))*
ROW($1:$25),0),ROW($1:$25))+1,1)*10^ROW($1:$25)/10)</f>
        <v>0</v>
      </c>
      <c r="N800">
        <f>feed!O649</f>
        <v>0</v>
      </c>
      <c r="O800" t="str">
        <f>feed!P649</f>
        <v>None</v>
      </c>
      <c r="P800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18233</v>
      </c>
      <c r="Q800" s="5">
        <f>feed!V649</f>
        <v>0</v>
      </c>
      <c r="R800" t="str">
        <f>feed!S649</f>
        <v>http://blocgame.com/stats.php?id=60977</v>
      </c>
      <c r="S800" s="5" t="str">
        <f>feed!W649</f>
        <v>Gandhi-like</v>
      </c>
    </row>
    <row r="801" spans="1:19" x14ac:dyDescent="0.25">
      <c r="A801" t="str">
        <f>feed!A677</f>
        <v>Pahang</v>
      </c>
      <c r="B801" t="str">
        <f>feed!B677</f>
        <v>FairulNizam</v>
      </c>
      <c r="C801" t="str">
        <f>feed!K677</f>
        <v>ASEANG</v>
      </c>
      <c r="D801">
        <f>SUMPRODUCT(MID(0&amp;feed!D677,LARGE(INDEX(ISNUMBER(--MID(feed!D677,ROW($1:$25),1))*
ROW($1:$25),0),ROW($1:$25))+1,1)*10^ROW($1:$25)/10)</f>
        <v>15</v>
      </c>
      <c r="E801">
        <f>SUMPRODUCT(MID(0&amp;feed!E677,LARGE(INDEX(ISNUMBER(--MID(feed!E677,ROW($1:$25),1))*
ROW($1:$25),0),ROW($1:$25))+1,1)*10^ROW($1:$25)/10)</f>
        <v>0</v>
      </c>
      <c r="F801" t="str">
        <f>feed!F677</f>
        <v>First World War surplus</v>
      </c>
      <c r="G801">
        <f>SUMPRODUCT(MID(0&amp;feed!G677,LARGE(INDEX(ISNUMBER(--MID(feed!G677,ROW($1:$25),1))*
ROW($1:$25),0),ROW($1:$25))+1,1)*10^ROW($1:$25)/10)</f>
        <v>2</v>
      </c>
      <c r="H801" t="str">
        <f>feed!H677</f>
        <v>Elite</v>
      </c>
      <c r="I801">
        <f>SUMPRODUCT(MID(0&amp;feed!I677,LARGE(INDEX(ISNUMBER(--MID(feed!I677,ROW($1:$25),1))*
ROW($1:$25),0),ROW($1:$25))+1,1)*10^ROW($1:$25)/10)</f>
        <v>31</v>
      </c>
      <c r="J801">
        <f>SUMPRODUCT(MID(0&amp;feed!L677,LARGE(INDEX(ISNUMBER(--MID(feed!L677,ROW($1:$25),1))*
ROW($1:$25),0),ROW($1:$25))+1,1)*10^ROW($1:$25)/10)</f>
        <v>891</v>
      </c>
      <c r="K801">
        <f>SUMPRODUCT(MID(0&amp;feed!T677,LARGE(INDEX(ISNUMBER(--MID(feed!T677,ROW($1:$25),1))*
ROW($1:$25),0),ROW($1:$25))+1,1)*10^ROW($1:$25)/10)</f>
        <v>0</v>
      </c>
      <c r="L801" t="str">
        <f>feed!N677</f>
        <v>Arabia</v>
      </c>
      <c r="M801">
        <f>SUMPRODUCT(MID(0&amp;feed!U677,LARGE(INDEX(ISNUMBER(--MID(feed!U677,ROW($1:$25),1))*
ROW($1:$25),0),ROW($1:$25))+1,1)*10^ROW($1:$25)/10)</f>
        <v>0</v>
      </c>
      <c r="N801" t="str">
        <f>feed!O677</f>
        <v>Depleted</v>
      </c>
      <c r="O801" t="str">
        <f>feed!P677</f>
        <v>Meagre</v>
      </c>
      <c r="P801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16335</v>
      </c>
      <c r="Q801" s="5">
        <f>feed!V677</f>
        <v>0</v>
      </c>
      <c r="R801" t="str">
        <f>feed!S677</f>
        <v>http://blocgame.com/stats.php?id=60874</v>
      </c>
      <c r="S801" s="5" t="str">
        <f>feed!W677</f>
        <v>Isolated</v>
      </c>
    </row>
    <row r="802" spans="1:19" x14ac:dyDescent="0.25">
      <c r="A802" t="str">
        <f>feed!A652</f>
        <v>siput sedut</v>
      </c>
      <c r="B802" t="str">
        <f>feed!B652</f>
        <v>Mr. President Aizat</v>
      </c>
      <c r="C802" t="str">
        <f>feed!K652</f>
        <v>ASEANG</v>
      </c>
      <c r="D802">
        <f>SUMPRODUCT(MID(0&amp;feed!D652,LARGE(INDEX(ISNUMBER(--MID(feed!D652,ROW($1:$25),1))*
ROW($1:$25),0),ROW($1:$25))+1,1)*10^ROW($1:$25)/10)</f>
        <v>80</v>
      </c>
      <c r="E802">
        <f>SUMPRODUCT(MID(0&amp;feed!E652,LARGE(INDEX(ISNUMBER(--MID(feed!E652,ROW($1:$25),1))*
ROW($1:$25),0),ROW($1:$25))+1,1)*10^ROW($1:$25)/10)</f>
        <v>11</v>
      </c>
      <c r="F802" t="str">
        <f>feed!F652</f>
        <v>Second World War surplus</v>
      </c>
      <c r="G802">
        <f>SUMPRODUCT(MID(0&amp;feed!G652,LARGE(INDEX(ISNUMBER(--MID(feed!G652,ROW($1:$25),1))*
ROW($1:$25),0),ROW($1:$25))+1,1)*10^ROW($1:$25)/10)</f>
        <v>3</v>
      </c>
      <c r="H802" t="str">
        <f>feed!H652</f>
        <v>Standard</v>
      </c>
      <c r="I802">
        <f>SUMPRODUCT(MID(0&amp;feed!I652,LARGE(INDEX(ISNUMBER(--MID(feed!I652,ROW($1:$25),1))*
ROW($1:$25),0),ROW($1:$25))+1,1)*10^ROW($1:$25)/10)</f>
        <v>0</v>
      </c>
      <c r="J802">
        <f>SUMPRODUCT(MID(0&amp;feed!L652,LARGE(INDEX(ISNUMBER(--MID(feed!L652,ROW($1:$25),1))*
ROW($1:$25),0),ROW($1:$25))+1,1)*10^ROW($1:$25)/10)</f>
        <v>890</v>
      </c>
      <c r="K802">
        <f>SUMPRODUCT(MID(0&amp;feed!T652,LARGE(INDEX(ISNUMBER(--MID(feed!T652,ROW($1:$25),1))*
ROW($1:$25),0),ROW($1:$25))+1,1)*10^ROW($1:$25)/10)</f>
        <v>0</v>
      </c>
      <c r="L802" t="str">
        <f>feed!N652</f>
        <v>East Indies</v>
      </c>
      <c r="M802">
        <f>SUMPRODUCT(MID(0&amp;feed!U652,LARGE(INDEX(ISNUMBER(--MID(feed!U652,ROW($1:$25),1))*
ROW($1:$25),0),ROW($1:$25))+1,1)*10^ROW($1:$25)/10)</f>
        <v>0</v>
      </c>
      <c r="N802" t="str">
        <f>feed!O652</f>
        <v>Untapped</v>
      </c>
      <c r="O802" t="str">
        <f>feed!P652</f>
        <v>Very Powerful</v>
      </c>
      <c r="P80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28217</v>
      </c>
      <c r="Q802" s="5">
        <f>feed!V652</f>
        <v>0</v>
      </c>
      <c r="R802" t="str">
        <f>feed!S652</f>
        <v>http://blocgame.com/stats.php?id=60552</v>
      </c>
      <c r="S802" s="5" t="str">
        <f>feed!W652</f>
        <v>Angelic</v>
      </c>
    </row>
    <row r="803" spans="1:19" x14ac:dyDescent="0.25">
      <c r="A803" t="str">
        <f>feed!A655</f>
        <v>Pahang Power</v>
      </c>
      <c r="B803" t="str">
        <f>feed!B655</f>
        <v>Kerol</v>
      </c>
      <c r="C803" t="str">
        <f>feed!K655</f>
        <v>ASEANG</v>
      </c>
      <c r="D803">
        <f>SUMPRODUCT(MID(0&amp;feed!D655,LARGE(INDEX(ISNUMBER(--MID(feed!D655,ROW($1:$25),1))*
ROW($1:$25),0),ROW($1:$25))+1,1)*10^ROW($1:$25)/10)</f>
        <v>85</v>
      </c>
      <c r="E803">
        <f>SUMPRODUCT(MID(0&amp;feed!E655,LARGE(INDEX(ISNUMBER(--MID(feed!E655,ROW($1:$25),1))*
ROW($1:$25),0),ROW($1:$25))+1,1)*10^ROW($1:$25)/10)</f>
        <v>3</v>
      </c>
      <c r="F803" t="str">
        <f>feed!F655</f>
        <v>First World War surplus</v>
      </c>
      <c r="G803">
        <f>SUMPRODUCT(MID(0&amp;feed!G655,LARGE(INDEX(ISNUMBER(--MID(feed!G655,ROW($1:$25),1))*
ROW($1:$25),0),ROW($1:$25))+1,1)*10^ROW($1:$25)/10)</f>
        <v>3</v>
      </c>
      <c r="H803" t="str">
        <f>feed!H655</f>
        <v>Elite</v>
      </c>
      <c r="I803">
        <f>SUMPRODUCT(MID(0&amp;feed!I655,LARGE(INDEX(ISNUMBER(--MID(feed!I655,ROW($1:$25),1))*
ROW($1:$25),0),ROW($1:$25))+1,1)*10^ROW($1:$25)/10)</f>
        <v>0</v>
      </c>
      <c r="J803">
        <f>SUMPRODUCT(MID(0&amp;feed!L655,LARGE(INDEX(ISNUMBER(--MID(feed!L655,ROW($1:$25),1))*
ROW($1:$25),0),ROW($1:$25))+1,1)*10^ROW($1:$25)/10)</f>
        <v>883</v>
      </c>
      <c r="K803">
        <f>SUMPRODUCT(MID(0&amp;feed!T655,LARGE(INDEX(ISNUMBER(--MID(feed!T655,ROW($1:$25),1))*
ROW($1:$25),0),ROW($1:$25))+1,1)*10^ROW($1:$25)/10)</f>
        <v>0</v>
      </c>
      <c r="L803" t="str">
        <f>feed!N655</f>
        <v>East Indies</v>
      </c>
      <c r="M803">
        <f>SUMPRODUCT(MID(0&amp;feed!U655,LARGE(INDEX(ISNUMBER(--MID(feed!U655,ROW($1:$25),1))*
ROW($1:$25),0),ROW($1:$25))+1,1)*10^ROW($1:$25)/10)</f>
        <v>0</v>
      </c>
      <c r="N803" t="str">
        <f>feed!O655</f>
        <v>Untapped</v>
      </c>
      <c r="O803" t="str">
        <f>feed!P655</f>
        <v>Large</v>
      </c>
      <c r="P803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27563</v>
      </c>
      <c r="Q803" s="5">
        <f>feed!V655</f>
        <v>0</v>
      </c>
      <c r="R803" t="str">
        <f>feed!S655</f>
        <v>http://blocgame.com/stats.php?id=60578</v>
      </c>
      <c r="S803" s="5" t="str">
        <f>feed!W655</f>
        <v>Nice</v>
      </c>
    </row>
    <row r="804" spans="1:19" x14ac:dyDescent="0.25">
      <c r="A804" t="str">
        <f>feed!A653</f>
        <v>Galilee</v>
      </c>
      <c r="B804" t="str">
        <f>feed!B653</f>
        <v>lover of joy</v>
      </c>
      <c r="C804">
        <f>feed!K653</f>
        <v>0</v>
      </c>
      <c r="D804">
        <f>SUMPRODUCT(MID(0&amp;feed!D653,LARGE(INDEX(ISNUMBER(--MID(feed!D653,ROW($1:$25),1))*
ROW($1:$25),0),ROW($1:$25))+1,1)*10^ROW($1:$25)/10)</f>
        <v>6</v>
      </c>
      <c r="E804">
        <f>SUMPRODUCT(MID(0&amp;feed!E653,LARGE(INDEX(ISNUMBER(--MID(feed!E653,ROW($1:$25),1))*
ROW($1:$25),0),ROW($1:$25))+1,1)*10^ROW($1:$25)/10)</f>
        <v>3</v>
      </c>
      <c r="F804" t="str">
        <f>feed!F653</f>
        <v>Korean War surplus</v>
      </c>
      <c r="G804">
        <f>SUMPRODUCT(MID(0&amp;feed!G653,LARGE(INDEX(ISNUMBER(--MID(feed!G653,ROW($1:$25),1))*
ROW($1:$25),0),ROW($1:$25))+1,1)*10^ROW($1:$25)/10)</f>
        <v>2</v>
      </c>
      <c r="H804" t="str">
        <f>feed!H653</f>
        <v>Good</v>
      </c>
      <c r="I804">
        <f>SUMPRODUCT(MID(0&amp;feed!I653,LARGE(INDEX(ISNUMBER(--MID(feed!I653,ROW($1:$25),1))*
ROW($1:$25),0),ROW($1:$25))+1,1)*10^ROW($1:$25)/10)</f>
        <v>139</v>
      </c>
      <c r="J804">
        <f>SUMPRODUCT(MID(0&amp;feed!L653,LARGE(INDEX(ISNUMBER(--MID(feed!L653,ROW($1:$25),1))*
ROW($1:$25),0),ROW($1:$25))+1,1)*10^ROW($1:$25)/10)</f>
        <v>881</v>
      </c>
      <c r="K804">
        <f>SUMPRODUCT(MID(0&amp;feed!T653,LARGE(INDEX(ISNUMBER(--MID(feed!T653,ROW($1:$25),1))*
ROW($1:$25),0),ROW($1:$25))+1,1)*10^ROW($1:$25)/10)</f>
        <v>0</v>
      </c>
      <c r="L804" t="str">
        <f>feed!N653</f>
        <v>Mesoamerica</v>
      </c>
      <c r="M804">
        <f>SUMPRODUCT(MID(0&amp;feed!U653,LARGE(INDEX(ISNUMBER(--MID(feed!U653,ROW($1:$25),1))*
ROW($1:$25),0),ROW($1:$25))+1,1)*10^ROW($1:$25)/10)</f>
        <v>0</v>
      </c>
      <c r="N804" t="str">
        <f>feed!O653</f>
        <v>Untapped</v>
      </c>
      <c r="O804" t="str">
        <f>feed!P653</f>
        <v>None</v>
      </c>
      <c r="P804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7451</v>
      </c>
      <c r="Q804" s="5">
        <f>feed!V653</f>
        <v>0</v>
      </c>
      <c r="R804" t="str">
        <f>feed!S653</f>
        <v>http://blocgame.com/stats.php?id=58944</v>
      </c>
      <c r="S804" s="5" t="str">
        <f>feed!W653</f>
        <v>Normal</v>
      </c>
    </row>
    <row r="805" spans="1:19" x14ac:dyDescent="0.25">
      <c r="A805" t="str">
        <f>feed!A683</f>
        <v>Yaominlin</v>
      </c>
      <c r="B805" t="str">
        <f>feed!B683</f>
        <v>Maolin</v>
      </c>
      <c r="C805" t="str">
        <f>feed!K683</f>
        <v>Asian Alliance</v>
      </c>
      <c r="D805">
        <f>SUMPRODUCT(MID(0&amp;feed!D683,LARGE(INDEX(ISNUMBER(--MID(feed!D683,ROW($1:$25),1))*
ROW($1:$25),0),ROW($1:$25))+1,1)*10^ROW($1:$25)/10)</f>
        <v>8</v>
      </c>
      <c r="E805">
        <f>SUMPRODUCT(MID(0&amp;feed!E683,LARGE(INDEX(ISNUMBER(--MID(feed!E683,ROW($1:$25),1))*
ROW($1:$25),0),ROW($1:$25))+1,1)*10^ROW($1:$25)/10)</f>
        <v>0</v>
      </c>
      <c r="F805" t="str">
        <f>feed!F683</f>
        <v>Second World War surplus</v>
      </c>
      <c r="G805">
        <f>SUMPRODUCT(MID(0&amp;feed!G683,LARGE(INDEX(ISNUMBER(--MID(feed!G683,ROW($1:$25),1))*
ROW($1:$25),0),ROW($1:$25))+1,1)*10^ROW($1:$25)/10)</f>
        <v>0</v>
      </c>
      <c r="H805" t="str">
        <f>feed!H683</f>
        <v>Elite</v>
      </c>
      <c r="I805">
        <f>SUMPRODUCT(MID(0&amp;feed!I683,LARGE(INDEX(ISNUMBER(--MID(feed!I683,ROW($1:$25),1))*
ROW($1:$25),0),ROW($1:$25))+1,1)*10^ROW($1:$25)/10)</f>
        <v>58</v>
      </c>
      <c r="J805">
        <f>SUMPRODUCT(MID(0&amp;feed!L683,LARGE(INDEX(ISNUMBER(--MID(feed!L683,ROW($1:$25),1))*
ROW($1:$25),0),ROW($1:$25))+1,1)*10^ROW($1:$25)/10)</f>
        <v>861</v>
      </c>
      <c r="K805">
        <f>SUMPRODUCT(MID(0&amp;feed!T683,LARGE(INDEX(ISNUMBER(--MID(feed!T683,ROW($1:$25),1))*
ROW($1:$25),0),ROW($1:$25))+1,1)*10^ROW($1:$25)/10)</f>
        <v>0</v>
      </c>
      <c r="L805" t="str">
        <f>feed!N683</f>
        <v>China</v>
      </c>
      <c r="M805">
        <f>SUMPRODUCT(MID(0&amp;feed!U683,LARGE(INDEX(ISNUMBER(--MID(feed!U683,ROW($1:$25),1))*
ROW($1:$25),0),ROW($1:$25))+1,1)*10^ROW($1:$25)/10)</f>
        <v>0</v>
      </c>
      <c r="N805" t="str">
        <f>feed!O683</f>
        <v>Untapped</v>
      </c>
      <c r="O805" t="str">
        <f>feed!P683</f>
        <v>Small</v>
      </c>
      <c r="P805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19900</v>
      </c>
      <c r="Q805" s="5">
        <f>feed!V683</f>
        <v>0</v>
      </c>
      <c r="R805" t="str">
        <f>feed!S683</f>
        <v>http://blocgame.com/stats.php?id=60584</v>
      </c>
      <c r="S805" s="5" t="str">
        <f>feed!W683</f>
        <v>Gandhi-like</v>
      </c>
    </row>
    <row r="806" spans="1:19" x14ac:dyDescent="0.25">
      <c r="A806" t="str">
        <f>feed!A686</f>
        <v>Nirn</v>
      </c>
      <c r="B806" t="str">
        <f>feed!B686</f>
        <v>Septim47</v>
      </c>
      <c r="C806" t="str">
        <f>feed!K686</f>
        <v>ASEANG</v>
      </c>
      <c r="D806">
        <f>SUMPRODUCT(MID(0&amp;feed!D686,LARGE(INDEX(ISNUMBER(--MID(feed!D686,ROW($1:$25),1))*
ROW($1:$25),0),ROW($1:$25))+1,1)*10^ROW($1:$25)/10)</f>
        <v>17</v>
      </c>
      <c r="E806">
        <f>SUMPRODUCT(MID(0&amp;feed!E686,LARGE(INDEX(ISNUMBER(--MID(feed!E686,ROW($1:$25),1))*
ROW($1:$25),0),ROW($1:$25))+1,1)*10^ROW($1:$25)/10)</f>
        <v>0</v>
      </c>
      <c r="F806" t="str">
        <f>feed!F686</f>
        <v>First World War surplus</v>
      </c>
      <c r="G806">
        <f>SUMPRODUCT(MID(0&amp;feed!G686,LARGE(INDEX(ISNUMBER(--MID(feed!G686,ROW($1:$25),1))*
ROW($1:$25),0),ROW($1:$25))+1,1)*10^ROW($1:$25)/10)</f>
        <v>2</v>
      </c>
      <c r="H806" t="str">
        <f>feed!H686</f>
        <v>Elite</v>
      </c>
      <c r="I806">
        <f>SUMPRODUCT(MID(0&amp;feed!I686,LARGE(INDEX(ISNUMBER(--MID(feed!I686,ROW($1:$25),1))*
ROW($1:$25),0),ROW($1:$25))+1,1)*10^ROW($1:$25)/10)</f>
        <v>12</v>
      </c>
      <c r="J806">
        <f>SUMPRODUCT(MID(0&amp;feed!L686,LARGE(INDEX(ISNUMBER(--MID(feed!L686,ROW($1:$25),1))*
ROW($1:$25),0),ROW($1:$25))+1,1)*10^ROW($1:$25)/10)</f>
        <v>856</v>
      </c>
      <c r="K806">
        <f>SUMPRODUCT(MID(0&amp;feed!T686,LARGE(INDEX(ISNUMBER(--MID(feed!T686,ROW($1:$25),1))*
ROW($1:$25),0),ROW($1:$25))+1,1)*10^ROW($1:$25)/10)</f>
        <v>0</v>
      </c>
      <c r="L806" t="str">
        <f>feed!N686</f>
        <v>East Indies</v>
      </c>
      <c r="M806">
        <f>SUMPRODUCT(MID(0&amp;feed!U686,LARGE(INDEX(ISNUMBER(--MID(feed!U686,ROW($1:$25),1))*
ROW($1:$25),0),ROW($1:$25))+1,1)*10^ROW($1:$25)/10)</f>
        <v>0</v>
      </c>
      <c r="N806" t="str">
        <f>feed!O686</f>
        <v>Untapped</v>
      </c>
      <c r="O806" t="str">
        <f>feed!P686</f>
        <v>Small</v>
      </c>
      <c r="P80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806" s="5">
        <f>feed!V686</f>
        <v>0</v>
      </c>
      <c r="R806" t="str">
        <f>feed!S686</f>
        <v>http://blocgame.com/stats.php?id=60805</v>
      </c>
      <c r="S806" s="5" t="str">
        <f>feed!W686</f>
        <v>Gandhi-like</v>
      </c>
    </row>
    <row r="807" spans="1:19" x14ac:dyDescent="0.25">
      <c r="A807" t="str">
        <f>feed!A664</f>
        <v>Freshwell</v>
      </c>
      <c r="B807" t="str">
        <f>feed!B664</f>
        <v>Serious</v>
      </c>
      <c r="C807" t="str">
        <f>feed!K664</f>
        <v>Inter/pol/</v>
      </c>
      <c r="D807">
        <f>SUMPRODUCT(MID(0&amp;feed!D664,LARGE(INDEX(ISNUMBER(--MID(feed!D664,ROW($1:$25),1))*
ROW($1:$25),0),ROW($1:$25))+1,1)*10^ROW($1:$25)/10)</f>
        <v>86</v>
      </c>
      <c r="E807">
        <f>SUMPRODUCT(MID(0&amp;feed!E664,LARGE(INDEX(ISNUMBER(--MID(feed!E664,ROW($1:$25),1))*
ROW($1:$25),0),ROW($1:$25))+1,1)*10^ROW($1:$25)/10)</f>
        <v>1</v>
      </c>
      <c r="F807" t="str">
        <f>feed!F664</f>
        <v>Korean War surplus</v>
      </c>
      <c r="G807">
        <f>SUMPRODUCT(MID(0&amp;feed!G664,LARGE(INDEX(ISNUMBER(--MID(feed!G664,ROW($1:$25),1))*
ROW($1:$25),0),ROW($1:$25))+1,1)*10^ROW($1:$25)/10)</f>
        <v>3</v>
      </c>
      <c r="H807" t="str">
        <f>feed!H664</f>
        <v>Good</v>
      </c>
      <c r="I807">
        <f>SUMPRODUCT(MID(0&amp;feed!I664,LARGE(INDEX(ISNUMBER(--MID(feed!I664,ROW($1:$25),1))*
ROW($1:$25),0),ROW($1:$25))+1,1)*10^ROW($1:$25)/10)</f>
        <v>32</v>
      </c>
      <c r="J807">
        <f>SUMPRODUCT(MID(0&amp;feed!L664,LARGE(INDEX(ISNUMBER(--MID(feed!L664,ROW($1:$25),1))*
ROW($1:$25),0),ROW($1:$25))+1,1)*10^ROW($1:$25)/10)</f>
        <v>847</v>
      </c>
      <c r="K807">
        <f>SUMPRODUCT(MID(0&amp;feed!T664,LARGE(INDEX(ISNUMBER(--MID(feed!T664,ROW($1:$25),1))*
ROW($1:$25),0),ROW($1:$25))+1,1)*10^ROW($1:$25)/10)</f>
        <v>0</v>
      </c>
      <c r="L807" t="str">
        <f>feed!N664</f>
        <v>Atlas</v>
      </c>
      <c r="M807">
        <f>SUMPRODUCT(MID(0&amp;feed!U664,LARGE(INDEX(ISNUMBER(--MID(feed!U664,ROW($1:$25),1))*
ROW($1:$25),0),ROW($1:$25))+1,1)*10^ROW($1:$25)/10)</f>
        <v>1</v>
      </c>
      <c r="N807" t="str">
        <f>feed!O664</f>
        <v>Untapped</v>
      </c>
      <c r="O807" t="str">
        <f>feed!P664</f>
        <v>Very Powerful</v>
      </c>
      <c r="P807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74714</v>
      </c>
      <c r="Q807" s="5">
        <f>feed!V664</f>
        <v>0</v>
      </c>
      <c r="R807" t="str">
        <f>feed!S664</f>
        <v>http://blocgame.com/stats.php?id=58341</v>
      </c>
      <c r="S807" s="5" t="str">
        <f>feed!W664</f>
        <v>Gandhi-like</v>
      </c>
    </row>
    <row r="808" spans="1:19" x14ac:dyDescent="0.25">
      <c r="A808" t="str">
        <f>feed!A670</f>
        <v>awanghitam</v>
      </c>
      <c r="B808" t="str">
        <f>feed!B670</f>
        <v>awanghitam</v>
      </c>
      <c r="C808" t="str">
        <f>feed!K670</f>
        <v>The High Council</v>
      </c>
      <c r="D808">
        <f>SUMPRODUCT(MID(0&amp;feed!D670,LARGE(INDEX(ISNUMBER(--MID(feed!D670,ROW($1:$25),1))*
ROW($1:$25),0),ROW($1:$25))+1,1)*10^ROW($1:$25)/10)</f>
        <v>50</v>
      </c>
      <c r="E808">
        <f>SUMPRODUCT(MID(0&amp;feed!E670,LARGE(INDEX(ISNUMBER(--MID(feed!E670,ROW($1:$25),1))*
ROW($1:$25),0),ROW($1:$25))+1,1)*10^ROW($1:$25)/10)</f>
        <v>0</v>
      </c>
      <c r="F808" t="str">
        <f>feed!F670</f>
        <v>First World War surplus</v>
      </c>
      <c r="G808">
        <f>SUMPRODUCT(MID(0&amp;feed!G670,LARGE(INDEX(ISNUMBER(--MID(feed!G670,ROW($1:$25),1))*
ROW($1:$25),0),ROW($1:$25))+1,1)*10^ROW($1:$25)/10)</f>
        <v>3</v>
      </c>
      <c r="H808" t="str">
        <f>feed!H670</f>
        <v>Good</v>
      </c>
      <c r="I808">
        <f>SUMPRODUCT(MID(0&amp;feed!I670,LARGE(INDEX(ISNUMBER(--MID(feed!I670,ROW($1:$25),1))*
ROW($1:$25),0),ROW($1:$25))+1,1)*10^ROW($1:$25)/10)</f>
        <v>1</v>
      </c>
      <c r="J808">
        <f>SUMPRODUCT(MID(0&amp;feed!L670,LARGE(INDEX(ISNUMBER(--MID(feed!L670,ROW($1:$25),1))*
ROW($1:$25),0),ROW($1:$25))+1,1)*10^ROW($1:$25)/10)</f>
        <v>828</v>
      </c>
      <c r="K808">
        <f>SUMPRODUCT(MID(0&amp;feed!T670,LARGE(INDEX(ISNUMBER(--MID(feed!T670,ROW($1:$25),1))*
ROW($1:$25),0),ROW($1:$25))+1,1)*10^ROW($1:$25)/10)</f>
        <v>0</v>
      </c>
      <c r="L808" t="str">
        <f>feed!N670</f>
        <v>East Indies</v>
      </c>
      <c r="M808">
        <f>SUMPRODUCT(MID(0&amp;feed!U670,LARGE(INDEX(ISNUMBER(--MID(feed!U670,ROW($1:$25),1))*
ROW($1:$25),0),ROW($1:$25))+1,1)*10^ROW($1:$25)/10)</f>
        <v>0</v>
      </c>
      <c r="N808">
        <f>feed!O670</f>
        <v>0</v>
      </c>
      <c r="O808" t="str">
        <f>feed!P670</f>
        <v>Mediocre</v>
      </c>
      <c r="P808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19049</v>
      </c>
      <c r="Q808" s="5">
        <f>feed!V670</f>
        <v>0</v>
      </c>
      <c r="R808" t="str">
        <f>feed!S670</f>
        <v>http://blocgame.com/stats.php?id=60739</v>
      </c>
      <c r="S808" s="5" t="str">
        <f>feed!W670</f>
        <v>Gandhi-like</v>
      </c>
    </row>
    <row r="809" spans="1:19" x14ac:dyDescent="0.25">
      <c r="A809" t="str">
        <f>feed!A679</f>
        <v>Cinque</v>
      </c>
      <c r="B809" t="str">
        <f>feed!B679</f>
        <v>Makarov</v>
      </c>
      <c r="C809" t="str">
        <f>feed!K679</f>
        <v>ASEANG</v>
      </c>
      <c r="D809">
        <f>SUMPRODUCT(MID(0&amp;feed!D679,LARGE(INDEX(ISNUMBER(--MID(feed!D679,ROW($1:$25),1))*
ROW($1:$25),0),ROW($1:$25))+1,1)*10^ROW($1:$25)/10)</f>
        <v>93</v>
      </c>
      <c r="E809">
        <f>SUMPRODUCT(MID(0&amp;feed!E679,LARGE(INDEX(ISNUMBER(--MID(feed!E679,ROW($1:$25),1))*
ROW($1:$25),0),ROW($1:$25))+1,1)*10^ROW($1:$25)/10)</f>
        <v>1</v>
      </c>
      <c r="F809" t="str">
        <f>feed!F679</f>
        <v>First World War surplus</v>
      </c>
      <c r="G809">
        <f>SUMPRODUCT(MID(0&amp;feed!G679,LARGE(INDEX(ISNUMBER(--MID(feed!G679,ROW($1:$25),1))*
ROW($1:$25),0),ROW($1:$25))+1,1)*10^ROW($1:$25)/10)</f>
        <v>3</v>
      </c>
      <c r="H809" t="str">
        <f>feed!H679</f>
        <v>Standard</v>
      </c>
      <c r="I809">
        <f>SUMPRODUCT(MID(0&amp;feed!I679,LARGE(INDEX(ISNUMBER(--MID(feed!I679,ROW($1:$25),1))*
ROW($1:$25),0),ROW($1:$25))+1,1)*10^ROW($1:$25)/10)</f>
        <v>4</v>
      </c>
      <c r="J809">
        <f>SUMPRODUCT(MID(0&amp;feed!L679,LARGE(INDEX(ISNUMBER(--MID(feed!L679,ROW($1:$25),1))*
ROW($1:$25),0),ROW($1:$25))+1,1)*10^ROW($1:$25)/10)</f>
        <v>824</v>
      </c>
      <c r="K809">
        <f>SUMPRODUCT(MID(0&amp;feed!T679,LARGE(INDEX(ISNUMBER(--MID(feed!T679,ROW($1:$25),1))*
ROW($1:$25),0),ROW($1:$25))+1,1)*10^ROW($1:$25)/10)</f>
        <v>0</v>
      </c>
      <c r="L809" t="str">
        <f>feed!N679</f>
        <v>East Indies</v>
      </c>
      <c r="M809">
        <f>SUMPRODUCT(MID(0&amp;feed!U679,LARGE(INDEX(ISNUMBER(--MID(feed!U679,ROW($1:$25),1))*
ROW($1:$25),0),ROW($1:$25))+1,1)*10^ROW($1:$25)/10)</f>
        <v>0</v>
      </c>
      <c r="N809" t="str">
        <f>feed!O679</f>
        <v>Untapped</v>
      </c>
      <c r="O809" t="str">
        <f>feed!P679</f>
        <v>Mediocre</v>
      </c>
      <c r="P80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809" s="5">
        <f>feed!V679</f>
        <v>0</v>
      </c>
      <c r="R809" t="str">
        <f>feed!S679</f>
        <v>http://blocgame.com/stats.php?id=60884</v>
      </c>
      <c r="S809" s="5" t="str">
        <f>feed!W679</f>
        <v>Gandhi-like</v>
      </c>
    </row>
    <row r="810" spans="1:19" x14ac:dyDescent="0.25">
      <c r="A810" t="str">
        <f>feed!A669</f>
        <v>Apokalyptom</v>
      </c>
      <c r="B810" t="str">
        <f>feed!B669</f>
        <v>Luakoo</v>
      </c>
      <c r="C810">
        <f>feed!K669</f>
        <v>0</v>
      </c>
      <c r="D810">
        <f>SUMPRODUCT(MID(0&amp;feed!D669,LARGE(INDEX(ISNUMBER(--MID(feed!D669,ROW($1:$25),1))*
ROW($1:$25),0),ROW($1:$25))+1,1)*10^ROW($1:$25)/10)</f>
        <v>0</v>
      </c>
      <c r="E810">
        <f>SUMPRODUCT(MID(0&amp;feed!E669,LARGE(INDEX(ISNUMBER(--MID(feed!E669,ROW($1:$25),1))*
ROW($1:$25),0),ROW($1:$25))+1,1)*10^ROW($1:$25)/10)</f>
        <v>0</v>
      </c>
      <c r="F810" t="str">
        <f>feed!F669</f>
        <v>Korean War surplus</v>
      </c>
      <c r="G810">
        <f>SUMPRODUCT(MID(0&amp;feed!G669,LARGE(INDEX(ISNUMBER(--MID(feed!G669,ROW($1:$25),1))*
ROW($1:$25),0),ROW($1:$25))+1,1)*10^ROW($1:$25)/10)</f>
        <v>0</v>
      </c>
      <c r="H810" t="str">
        <f>feed!H669</f>
        <v>Undisciplined Rabble</v>
      </c>
      <c r="I810">
        <f>SUMPRODUCT(MID(0&amp;feed!I669,LARGE(INDEX(ISNUMBER(--MID(feed!I669,ROW($1:$25),1))*
ROW($1:$25),0),ROW($1:$25))+1,1)*10^ROW($1:$25)/10)</f>
        <v>11</v>
      </c>
      <c r="J810">
        <f>SUMPRODUCT(MID(0&amp;feed!L669,LARGE(INDEX(ISNUMBER(--MID(feed!L669,ROW($1:$25),1))*
ROW($1:$25),0),ROW($1:$25))+1,1)*10^ROW($1:$25)/10)</f>
        <v>820</v>
      </c>
      <c r="K810">
        <f>SUMPRODUCT(MID(0&amp;feed!T669,LARGE(INDEX(ISNUMBER(--MID(feed!T669,ROW($1:$25),1))*
ROW($1:$25),0),ROW($1:$25))+1,1)*10^ROW($1:$25)/10)</f>
        <v>0</v>
      </c>
      <c r="L810" t="str">
        <f>feed!N669</f>
        <v>Pacific Rim</v>
      </c>
      <c r="M810">
        <f>SUMPRODUCT(MID(0&amp;feed!U669,LARGE(INDEX(ISNUMBER(--MID(feed!U669,ROW($1:$25),1))*
ROW($1:$25),0),ROW($1:$25))+1,1)*10^ROW($1:$25)/10)</f>
        <v>0</v>
      </c>
      <c r="N810" t="str">
        <f>feed!O669</f>
        <v>Untapped</v>
      </c>
      <c r="O810" t="str">
        <f>feed!P669</f>
        <v>None</v>
      </c>
      <c r="P810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1300</v>
      </c>
      <c r="Q810" s="5">
        <f>feed!V669</f>
        <v>0</v>
      </c>
      <c r="R810" t="str">
        <f>feed!S669</f>
        <v>http://blocgame.com/stats.php?id=58585</v>
      </c>
      <c r="S810" s="5" t="str">
        <f>feed!W669</f>
        <v>Good</v>
      </c>
    </row>
    <row r="811" spans="1:19" x14ac:dyDescent="0.25">
      <c r="A811" t="str">
        <f>feed!A676</f>
        <v>Anak Abah</v>
      </c>
      <c r="B811" t="str">
        <f>feed!B676</f>
        <v>kakamin95</v>
      </c>
      <c r="C811" t="str">
        <f>feed!K676</f>
        <v>The Eastern Sea</v>
      </c>
      <c r="D811">
        <f>SUMPRODUCT(MID(0&amp;feed!D676,LARGE(INDEX(ISNUMBER(--MID(feed!D676,ROW($1:$25),1))*
ROW($1:$25),0),ROW($1:$25))+1,1)*10^ROW($1:$25)/10)</f>
        <v>32</v>
      </c>
      <c r="E811">
        <f>SUMPRODUCT(MID(0&amp;feed!E676,LARGE(INDEX(ISNUMBER(--MID(feed!E676,ROW($1:$25),1))*
ROW($1:$25),0),ROW($1:$25))+1,1)*10^ROW($1:$25)/10)</f>
        <v>0</v>
      </c>
      <c r="F811" t="str">
        <f>feed!F676</f>
        <v>First World War surplus</v>
      </c>
      <c r="G811">
        <f>SUMPRODUCT(MID(0&amp;feed!G676,LARGE(INDEX(ISNUMBER(--MID(feed!G676,ROW($1:$25),1))*
ROW($1:$25),0),ROW($1:$25))+1,1)*10^ROW($1:$25)/10)</f>
        <v>1</v>
      </c>
      <c r="H811" t="str">
        <f>feed!H676</f>
        <v>Undisciplined Rabble</v>
      </c>
      <c r="I811">
        <f>SUMPRODUCT(MID(0&amp;feed!I676,LARGE(INDEX(ISNUMBER(--MID(feed!I676,ROW($1:$25),1))*
ROW($1:$25),0),ROW($1:$25))+1,1)*10^ROW($1:$25)/10)</f>
        <v>4</v>
      </c>
      <c r="J811">
        <f>SUMPRODUCT(MID(0&amp;feed!L676,LARGE(INDEX(ISNUMBER(--MID(feed!L676,ROW($1:$25),1))*
ROW($1:$25),0),ROW($1:$25))+1,1)*10^ROW($1:$25)/10)</f>
        <v>819</v>
      </c>
      <c r="K811">
        <f>SUMPRODUCT(MID(0&amp;feed!T676,LARGE(INDEX(ISNUMBER(--MID(feed!T676,ROW($1:$25),1))*
ROW($1:$25),0),ROW($1:$25))+1,1)*10^ROW($1:$25)/10)</f>
        <v>0</v>
      </c>
      <c r="L811" t="str">
        <f>feed!N676</f>
        <v>East Indies</v>
      </c>
      <c r="M811">
        <f>SUMPRODUCT(MID(0&amp;feed!U676,LARGE(INDEX(ISNUMBER(--MID(feed!U676,ROW($1:$25),1))*
ROW($1:$25),0),ROW($1:$25))+1,1)*10^ROW($1:$25)/10)</f>
        <v>0</v>
      </c>
      <c r="N811">
        <f>feed!O676</f>
        <v>0</v>
      </c>
      <c r="O811" t="str">
        <f>feed!P676</f>
        <v>Small</v>
      </c>
      <c r="P811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14348</v>
      </c>
      <c r="Q811" s="5">
        <f>feed!V676</f>
        <v>0</v>
      </c>
      <c r="R811" t="str">
        <f>feed!S676</f>
        <v>http://blocgame.com/stats.php?id=60483</v>
      </c>
      <c r="S811" s="5" t="str">
        <f>feed!W676</f>
        <v>Isolated</v>
      </c>
    </row>
    <row r="812" spans="1:19" x14ac:dyDescent="0.25">
      <c r="A812" t="str">
        <f>feed!A690</f>
        <v>terlajaklaris</v>
      </c>
      <c r="B812" t="str">
        <f>feed!B690</f>
        <v>terlajaklaris</v>
      </c>
      <c r="C812" t="str">
        <f>feed!K690</f>
        <v>ASEANG</v>
      </c>
      <c r="D812">
        <f>SUMPRODUCT(MID(0&amp;feed!D690,LARGE(INDEX(ISNUMBER(--MID(feed!D690,ROW($1:$25),1))*
ROW($1:$25),0),ROW($1:$25))+1,1)*10^ROW($1:$25)/10)</f>
        <v>30</v>
      </c>
      <c r="E812">
        <f>SUMPRODUCT(MID(0&amp;feed!E690,LARGE(INDEX(ISNUMBER(--MID(feed!E690,ROW($1:$25),1))*
ROW($1:$25),0),ROW($1:$25))+1,1)*10^ROW($1:$25)/10)</f>
        <v>0</v>
      </c>
      <c r="F812" t="str">
        <f>feed!F690</f>
        <v>First World War surplus</v>
      </c>
      <c r="G812">
        <f>SUMPRODUCT(MID(0&amp;feed!G690,LARGE(INDEX(ISNUMBER(--MID(feed!G690,ROW($1:$25),1))*
ROW($1:$25),0),ROW($1:$25))+1,1)*10^ROW($1:$25)/10)</f>
        <v>0</v>
      </c>
      <c r="H812" t="str">
        <f>feed!H690</f>
        <v>Poor</v>
      </c>
      <c r="I812">
        <f>SUMPRODUCT(MID(0&amp;feed!I690,LARGE(INDEX(ISNUMBER(--MID(feed!I690,ROW($1:$25),1))*
ROW($1:$25),0),ROW($1:$25))+1,1)*10^ROW($1:$25)/10)</f>
        <v>117</v>
      </c>
      <c r="J812">
        <f>SUMPRODUCT(MID(0&amp;feed!L690,LARGE(INDEX(ISNUMBER(--MID(feed!L690,ROW($1:$25),1))*
ROW($1:$25),0),ROW($1:$25))+1,1)*10^ROW($1:$25)/10)</f>
        <v>819</v>
      </c>
      <c r="K812">
        <f>SUMPRODUCT(MID(0&amp;feed!T690,LARGE(INDEX(ISNUMBER(--MID(feed!T690,ROW($1:$25),1))*
ROW($1:$25),0),ROW($1:$25))+1,1)*10^ROW($1:$25)/10)</f>
        <v>0</v>
      </c>
      <c r="L812" t="str">
        <f>feed!N690</f>
        <v>East Indies</v>
      </c>
      <c r="M812">
        <f>SUMPRODUCT(MID(0&amp;feed!U690,LARGE(INDEX(ISNUMBER(--MID(feed!U690,ROW($1:$25),1))*
ROW($1:$25),0),ROW($1:$25))+1,1)*10^ROW($1:$25)/10)</f>
        <v>0</v>
      </c>
      <c r="N812" t="str">
        <f>feed!O690</f>
        <v>Untapped</v>
      </c>
      <c r="O812" t="str">
        <f>feed!P690</f>
        <v>Meagre</v>
      </c>
      <c r="P812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812" s="5">
        <f>feed!V690</f>
        <v>0</v>
      </c>
      <c r="R812" t="str">
        <f>feed!S690</f>
        <v>http://blocgame.com/stats.php?id=60558</v>
      </c>
      <c r="S812" s="5" t="str">
        <f>feed!W690</f>
        <v>Gandhi-like</v>
      </c>
    </row>
    <row r="813" spans="1:19" x14ac:dyDescent="0.25">
      <c r="A813" t="str">
        <f>feed!A694</f>
        <v>Frankoland</v>
      </c>
      <c r="B813" t="str">
        <f>feed!B694</f>
        <v>ofranko</v>
      </c>
      <c r="C813">
        <f>feed!K694</f>
        <v>0</v>
      </c>
      <c r="D813">
        <f>SUMPRODUCT(MID(0&amp;feed!D694,LARGE(INDEX(ISNUMBER(--MID(feed!D694,ROW($1:$25),1))*
ROW($1:$25),0),ROW($1:$25))+1,1)*10^ROW($1:$25)/10)</f>
        <v>32</v>
      </c>
      <c r="E813">
        <f>SUMPRODUCT(MID(0&amp;feed!E694,LARGE(INDEX(ISNUMBER(--MID(feed!E694,ROW($1:$25),1))*
ROW($1:$25),0),ROW($1:$25))+1,1)*10^ROW($1:$25)/10)</f>
        <v>0</v>
      </c>
      <c r="F813" t="str">
        <f>feed!F694</f>
        <v>First World War surplus</v>
      </c>
      <c r="G813">
        <f>SUMPRODUCT(MID(0&amp;feed!G694,LARGE(INDEX(ISNUMBER(--MID(feed!G694,ROW($1:$25),1))*
ROW($1:$25),0),ROW($1:$25))+1,1)*10^ROW($1:$25)/10)</f>
        <v>2</v>
      </c>
      <c r="H813" t="str">
        <f>feed!H694</f>
        <v>Good</v>
      </c>
      <c r="I813">
        <f>SUMPRODUCT(MID(0&amp;feed!I694,LARGE(INDEX(ISNUMBER(--MID(feed!I694,ROW($1:$25),1))*
ROW($1:$25),0),ROW($1:$25))+1,1)*10^ROW($1:$25)/10)</f>
        <v>132</v>
      </c>
      <c r="J813">
        <f>SUMPRODUCT(MID(0&amp;feed!L694,LARGE(INDEX(ISNUMBER(--MID(feed!L694,ROW($1:$25),1))*
ROW($1:$25),0),ROW($1:$25))+1,1)*10^ROW($1:$25)/10)</f>
        <v>818</v>
      </c>
      <c r="K813">
        <f>SUMPRODUCT(MID(0&amp;feed!T694,LARGE(INDEX(ISNUMBER(--MID(feed!T694,ROW($1:$25),1))*
ROW($1:$25),0),ROW($1:$25))+1,1)*10^ROW($1:$25)/10)</f>
        <v>0</v>
      </c>
      <c r="L813" t="str">
        <f>feed!N694</f>
        <v>West Africa</v>
      </c>
      <c r="M813">
        <f>SUMPRODUCT(MID(0&amp;feed!U694,LARGE(INDEX(ISNUMBER(--MID(feed!U694,ROW($1:$25),1))*
ROW($1:$25),0),ROW($1:$25))+1,1)*10^ROW($1:$25)/10)</f>
        <v>0</v>
      </c>
      <c r="N813" t="str">
        <f>feed!O694</f>
        <v>Untapped</v>
      </c>
      <c r="O813" t="str">
        <f>feed!P694</f>
        <v>None</v>
      </c>
      <c r="P813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813" s="5">
        <f>feed!V694</f>
        <v>0</v>
      </c>
      <c r="R813" t="str">
        <f>feed!S694</f>
        <v>http://blocgame.com/stats.php?id=60958</v>
      </c>
      <c r="S813" s="5" t="str">
        <f>feed!W694</f>
        <v>Gandhi-like</v>
      </c>
    </row>
    <row r="814" spans="1:19" x14ac:dyDescent="0.25">
      <c r="A814" t="str">
        <f>feed!A751</f>
        <v>Pemakan Dunia</v>
      </c>
      <c r="B814" t="str">
        <f>feed!B751</f>
        <v>P3M4k4N 2Nia</v>
      </c>
      <c r="C814" t="str">
        <f>feed!K751</f>
        <v>ASEANG</v>
      </c>
      <c r="D814">
        <f>SUMPRODUCT(MID(0&amp;feed!D751,LARGE(INDEX(ISNUMBER(--MID(feed!D751,ROW($1:$25),1))*
ROW($1:$25),0),ROW($1:$25))+1,1)*10^ROW($1:$25)/10)</f>
        <v>61</v>
      </c>
      <c r="E814">
        <f>SUMPRODUCT(MID(0&amp;feed!E751,LARGE(INDEX(ISNUMBER(--MID(feed!E751,ROW($1:$25),1))*
ROW($1:$25),0),ROW($1:$25))+1,1)*10^ROW($1:$25)/10)</f>
        <v>2</v>
      </c>
      <c r="F814" t="str">
        <f>feed!F751</f>
        <v>First World War surplus</v>
      </c>
      <c r="G814">
        <f>SUMPRODUCT(MID(0&amp;feed!G751,LARGE(INDEX(ISNUMBER(--MID(feed!G751,ROW($1:$25),1))*
ROW($1:$25),0),ROW($1:$25))+1,1)*10^ROW($1:$25)/10)</f>
        <v>3</v>
      </c>
      <c r="H814" t="str">
        <f>feed!H751</f>
        <v>Standard</v>
      </c>
      <c r="I814">
        <f>SUMPRODUCT(MID(0&amp;feed!I751,LARGE(INDEX(ISNUMBER(--MID(feed!I751,ROW($1:$25),1))*
ROW($1:$25),0),ROW($1:$25))+1,1)*10^ROW($1:$25)/10)</f>
        <v>0</v>
      </c>
      <c r="J814">
        <f>SUMPRODUCT(MID(0&amp;feed!L751,LARGE(INDEX(ISNUMBER(--MID(feed!L751,ROW($1:$25),1))*
ROW($1:$25),0),ROW($1:$25))+1,1)*10^ROW($1:$25)/10)</f>
        <v>817</v>
      </c>
      <c r="K814">
        <f>SUMPRODUCT(MID(0&amp;feed!T751,LARGE(INDEX(ISNUMBER(--MID(feed!T751,ROW($1:$25),1))*
ROW($1:$25),0),ROW($1:$25))+1,1)*10^ROW($1:$25)/10)</f>
        <v>0</v>
      </c>
      <c r="L814" t="str">
        <f>feed!N751</f>
        <v>East Indies</v>
      </c>
      <c r="M814">
        <f>SUMPRODUCT(MID(0&amp;feed!U751,LARGE(INDEX(ISNUMBER(--MID(feed!U751,ROW($1:$25),1))*
ROW($1:$25),0),ROW($1:$25))+1,1)*10^ROW($1:$25)/10)</f>
        <v>0</v>
      </c>
      <c r="N814" t="str">
        <f>feed!O751</f>
        <v>Plentiful</v>
      </c>
      <c r="O814" t="str">
        <f>feed!P751</f>
        <v>Large</v>
      </c>
      <c r="P814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33097</v>
      </c>
      <c r="Q814" s="5">
        <f>feed!V751</f>
        <v>0</v>
      </c>
      <c r="R814" t="str">
        <f>feed!S751</f>
        <v>http://blocgame.com/stats.php?id=61189</v>
      </c>
      <c r="S814" s="5" t="str">
        <f>feed!W751</f>
        <v>Pariah</v>
      </c>
    </row>
    <row r="815" spans="1:19" x14ac:dyDescent="0.25">
      <c r="A815" t="str">
        <f>feed!A674</f>
        <v>henry-ford</v>
      </c>
      <c r="B815" t="str">
        <f>feed!B674</f>
        <v>henry-ford</v>
      </c>
      <c r="C815">
        <f>feed!K674</f>
        <v>0</v>
      </c>
      <c r="D815">
        <f>SUMPRODUCT(MID(0&amp;feed!D674,LARGE(INDEX(ISNUMBER(--MID(feed!D674,ROW($1:$25),1))*
ROW($1:$25),0),ROW($1:$25))+1,1)*10^ROW($1:$25)/10)</f>
        <v>15</v>
      </c>
      <c r="E815">
        <f>SUMPRODUCT(MID(0&amp;feed!E674,LARGE(INDEX(ISNUMBER(--MID(feed!E674,ROW($1:$25),1))*
ROW($1:$25),0),ROW($1:$25))+1,1)*10^ROW($1:$25)/10)</f>
        <v>0</v>
      </c>
      <c r="F815" t="str">
        <f>feed!F674</f>
        <v>Finest of the 19th century</v>
      </c>
      <c r="G815">
        <f>SUMPRODUCT(MID(0&amp;feed!G674,LARGE(INDEX(ISNUMBER(--MID(feed!G674,ROW($1:$25),1))*
ROW($1:$25),0),ROW($1:$25))+1,1)*10^ROW($1:$25)/10)</f>
        <v>1</v>
      </c>
      <c r="H815" t="str">
        <f>feed!H674</f>
        <v>Poor</v>
      </c>
      <c r="I815">
        <f>SUMPRODUCT(MID(0&amp;feed!I674,LARGE(INDEX(ISNUMBER(--MID(feed!I674,ROW($1:$25),1))*
ROW($1:$25),0),ROW($1:$25))+1,1)*10^ROW($1:$25)/10)</f>
        <v>197</v>
      </c>
      <c r="J815">
        <f>SUMPRODUCT(MID(0&amp;feed!L674,LARGE(INDEX(ISNUMBER(--MID(feed!L674,ROW($1:$25),1))*
ROW($1:$25),0),ROW($1:$25))+1,1)*10^ROW($1:$25)/10)</f>
        <v>808</v>
      </c>
      <c r="K815">
        <f>SUMPRODUCT(MID(0&amp;feed!T674,LARGE(INDEX(ISNUMBER(--MID(feed!T674,ROW($1:$25),1))*
ROW($1:$25),0),ROW($1:$25))+1,1)*10^ROW($1:$25)/10)</f>
        <v>0</v>
      </c>
      <c r="L815" t="str">
        <f>feed!N674</f>
        <v>China</v>
      </c>
      <c r="M815">
        <f>SUMPRODUCT(MID(0&amp;feed!U674,LARGE(INDEX(ISNUMBER(--MID(feed!U674,ROW($1:$25),1))*
ROW($1:$25),0),ROW($1:$25))+1,1)*10^ROW($1:$25)/10)</f>
        <v>0</v>
      </c>
      <c r="N815" t="str">
        <f>feed!O674</f>
        <v>Untapped</v>
      </c>
      <c r="O815" t="str">
        <f>feed!P674</f>
        <v>Meagre</v>
      </c>
      <c r="P815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815" s="5">
        <f>feed!V674</f>
        <v>0</v>
      </c>
      <c r="R815" t="str">
        <f>feed!S674</f>
        <v>http://blocgame.com/stats.php?id=61143</v>
      </c>
      <c r="S815" s="5" t="str">
        <f>feed!W674</f>
        <v>Questionable</v>
      </c>
    </row>
    <row r="816" spans="1:19" x14ac:dyDescent="0.25">
      <c r="A816" t="str">
        <f>feed!A680</f>
        <v>Fiddle Dogs</v>
      </c>
      <c r="B816" t="str">
        <f>feed!B680</f>
        <v>Kazuhira Hamburger</v>
      </c>
      <c r="C816">
        <f>feed!K680</f>
        <v>0</v>
      </c>
      <c r="D816">
        <f>SUMPRODUCT(MID(0&amp;feed!D680,LARGE(INDEX(ISNUMBER(--MID(feed!D680,ROW($1:$25),1))*
ROW($1:$25),0),ROW($1:$25))+1,1)*10^ROW($1:$25)/10)</f>
        <v>72</v>
      </c>
      <c r="E816">
        <f>SUMPRODUCT(MID(0&amp;feed!E680,LARGE(INDEX(ISNUMBER(--MID(feed!E680,ROW($1:$25),1))*
ROW($1:$25),0),ROW($1:$25))+1,1)*10^ROW($1:$25)/10)</f>
        <v>5</v>
      </c>
      <c r="F816" t="str">
        <f>feed!F680</f>
        <v>Korean War surplus</v>
      </c>
      <c r="G816">
        <f>SUMPRODUCT(MID(0&amp;feed!G680,LARGE(INDEX(ISNUMBER(--MID(feed!G680,ROW($1:$25),1))*
ROW($1:$25),0),ROW($1:$25))+1,1)*10^ROW($1:$25)/10)</f>
        <v>2</v>
      </c>
      <c r="H816" t="str">
        <f>feed!H680</f>
        <v>Good</v>
      </c>
      <c r="I816">
        <f>SUMPRODUCT(MID(0&amp;feed!I680,LARGE(INDEX(ISNUMBER(--MID(feed!I680,ROW($1:$25),1))*
ROW($1:$25),0),ROW($1:$25))+1,1)*10^ROW($1:$25)/10)</f>
        <v>6</v>
      </c>
      <c r="J816">
        <f>SUMPRODUCT(MID(0&amp;feed!L680,LARGE(INDEX(ISNUMBER(--MID(feed!L680,ROW($1:$25),1))*
ROW($1:$25),0),ROW($1:$25))+1,1)*10^ROW($1:$25)/10)</f>
        <v>806</v>
      </c>
      <c r="K816">
        <f>SUMPRODUCT(MID(0&amp;feed!T680,LARGE(INDEX(ISNUMBER(--MID(feed!T680,ROW($1:$25),1))*
ROW($1:$25),0),ROW($1:$25))+1,1)*10^ROW($1:$25)/10)</f>
        <v>0</v>
      </c>
      <c r="L816" t="str">
        <f>feed!N680</f>
        <v>Arabia</v>
      </c>
      <c r="M816">
        <f>SUMPRODUCT(MID(0&amp;feed!U680,LARGE(INDEX(ISNUMBER(--MID(feed!U680,ROW($1:$25),1))*
ROW($1:$25),0),ROW($1:$25))+1,1)*10^ROW($1:$25)/10)</f>
        <v>0</v>
      </c>
      <c r="N816" t="str">
        <f>feed!O680</f>
        <v>Untapped</v>
      </c>
      <c r="O816" t="str">
        <f>feed!P680</f>
        <v>Very Powerful</v>
      </c>
      <c r="P816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31230</v>
      </c>
      <c r="Q816" s="5">
        <f>feed!V680</f>
        <v>0</v>
      </c>
      <c r="R816" t="str">
        <f>feed!S680</f>
        <v>http://blocgame.com/stats.php?id=59470</v>
      </c>
      <c r="S816" s="5" t="str">
        <f>feed!W680</f>
        <v>Gandhi-like</v>
      </c>
    </row>
    <row r="817" spans="1:19" x14ac:dyDescent="0.25">
      <c r="A817" t="str">
        <f>feed!A685</f>
        <v>Barx</v>
      </c>
      <c r="B817" t="str">
        <f>feed!B685</f>
        <v>xkingbarx</v>
      </c>
      <c r="C817" t="str">
        <f>feed!K685</f>
        <v>Non-Aligned Movement</v>
      </c>
      <c r="D817">
        <f>SUMPRODUCT(MID(0&amp;feed!D685,LARGE(INDEX(ISNUMBER(--MID(feed!D685,ROW($1:$25),1))*
ROW($1:$25),0),ROW($1:$25))+1,1)*10^ROW($1:$25)/10)</f>
        <v>82</v>
      </c>
      <c r="E817">
        <f>SUMPRODUCT(MID(0&amp;feed!E685,LARGE(INDEX(ISNUMBER(--MID(feed!E685,ROW($1:$25),1))*
ROW($1:$25),0),ROW($1:$25))+1,1)*10^ROW($1:$25)/10)</f>
        <v>3</v>
      </c>
      <c r="F817" t="str">
        <f>feed!F685</f>
        <v>Second World War surplus</v>
      </c>
      <c r="G817">
        <f>SUMPRODUCT(MID(0&amp;feed!G685,LARGE(INDEX(ISNUMBER(--MID(feed!G685,ROW($1:$25),1))*
ROW($1:$25),0),ROW($1:$25))+1,1)*10^ROW($1:$25)/10)</f>
        <v>2</v>
      </c>
      <c r="H817" t="str">
        <f>feed!H685</f>
        <v>Standard</v>
      </c>
      <c r="I817">
        <f>SUMPRODUCT(MID(0&amp;feed!I685,LARGE(INDEX(ISNUMBER(--MID(feed!I685,ROW($1:$25),1))*
ROW($1:$25),0),ROW($1:$25))+1,1)*10^ROW($1:$25)/10)</f>
        <v>43</v>
      </c>
      <c r="J817">
        <f>SUMPRODUCT(MID(0&amp;feed!L685,LARGE(INDEX(ISNUMBER(--MID(feed!L685,ROW($1:$25),1))*
ROW($1:$25),0),ROW($1:$25))+1,1)*10^ROW($1:$25)/10)</f>
        <v>804</v>
      </c>
      <c r="K817">
        <f>SUMPRODUCT(MID(0&amp;feed!T685,LARGE(INDEX(ISNUMBER(--MID(feed!T685,ROW($1:$25),1))*
ROW($1:$25),0),ROW($1:$25))+1,1)*10^ROW($1:$25)/10)</f>
        <v>0</v>
      </c>
      <c r="L817" t="str">
        <f>feed!N685</f>
        <v>Arabia</v>
      </c>
      <c r="M817">
        <f>SUMPRODUCT(MID(0&amp;feed!U685,LARGE(INDEX(ISNUMBER(--MID(feed!U685,ROW($1:$25),1))*
ROW($1:$25),0),ROW($1:$25))+1,1)*10^ROW($1:$25)/10)</f>
        <v>0</v>
      </c>
      <c r="N817" t="str">
        <f>feed!O685</f>
        <v>Untapped</v>
      </c>
      <c r="O817" t="str">
        <f>feed!P685</f>
        <v>Mediocre</v>
      </c>
      <c r="P817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19003</v>
      </c>
      <c r="Q817" s="5">
        <f>feed!V685</f>
        <v>0</v>
      </c>
      <c r="R817" t="str">
        <f>feed!S685</f>
        <v>http://blocgame.com/stats.php?id=60420</v>
      </c>
      <c r="S817" s="5" t="str">
        <f>feed!W685</f>
        <v>Gandhi-like</v>
      </c>
    </row>
    <row r="818" spans="1:19" x14ac:dyDescent="0.25">
      <c r="A818" t="str">
        <f>feed!A696</f>
        <v>Sulon Grande</v>
      </c>
      <c r="B818" t="str">
        <f>feed!B696</f>
        <v>Sulon the Defiler</v>
      </c>
      <c r="C818" t="str">
        <f>feed!K696</f>
        <v>The High Council</v>
      </c>
      <c r="D818">
        <f>SUMPRODUCT(MID(0&amp;feed!D696,LARGE(INDEX(ISNUMBER(--MID(feed!D696,ROW($1:$25),1))*
ROW($1:$25),0),ROW($1:$25))+1,1)*10^ROW($1:$25)/10)</f>
        <v>4</v>
      </c>
      <c r="E818">
        <f>SUMPRODUCT(MID(0&amp;feed!E696,LARGE(INDEX(ISNUMBER(--MID(feed!E696,ROW($1:$25),1))*
ROW($1:$25),0),ROW($1:$25))+1,1)*10^ROW($1:$25)/10)</f>
        <v>0</v>
      </c>
      <c r="F818" t="str">
        <f>feed!F696</f>
        <v>Finest of the 19th century</v>
      </c>
      <c r="G818">
        <f>SUMPRODUCT(MID(0&amp;feed!G696,LARGE(INDEX(ISNUMBER(--MID(feed!G696,ROW($1:$25),1))*
ROW($1:$25),0),ROW($1:$25))+1,1)*10^ROW($1:$25)/10)</f>
        <v>1</v>
      </c>
      <c r="H818" t="str">
        <f>feed!H696</f>
        <v>Undisciplined Rabble</v>
      </c>
      <c r="I818">
        <f>SUMPRODUCT(MID(0&amp;feed!I696,LARGE(INDEX(ISNUMBER(--MID(feed!I696,ROW($1:$25),1))*
ROW($1:$25),0),ROW($1:$25))+1,1)*10^ROW($1:$25)/10)</f>
        <v>23</v>
      </c>
      <c r="J818">
        <f>SUMPRODUCT(MID(0&amp;feed!L696,LARGE(INDEX(ISNUMBER(--MID(feed!L696,ROW($1:$25),1))*
ROW($1:$25),0),ROW($1:$25))+1,1)*10^ROW($1:$25)/10)</f>
        <v>802</v>
      </c>
      <c r="K818">
        <f>SUMPRODUCT(MID(0&amp;feed!T696,LARGE(INDEX(ISNUMBER(--MID(feed!T696,ROW($1:$25),1))*
ROW($1:$25),0),ROW($1:$25))+1,1)*10^ROW($1:$25)/10)</f>
        <v>0</v>
      </c>
      <c r="L818" t="str">
        <f>feed!N696</f>
        <v>Atlas</v>
      </c>
      <c r="M818">
        <f>SUMPRODUCT(MID(0&amp;feed!U696,LARGE(INDEX(ISNUMBER(--MID(feed!U696,ROW($1:$25),1))*
ROW($1:$25),0),ROW($1:$25))+1,1)*10^ROW($1:$25)/10)</f>
        <v>0</v>
      </c>
      <c r="N818">
        <f>feed!O696</f>
        <v>0</v>
      </c>
      <c r="O818" t="str">
        <f>feed!P696</f>
        <v>Meagre</v>
      </c>
      <c r="P818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14025</v>
      </c>
      <c r="Q818" s="5">
        <f>feed!V696</f>
        <v>0</v>
      </c>
      <c r="R818" t="str">
        <f>feed!S696</f>
        <v>http://blocgame.com/stats.php?id=61038</v>
      </c>
      <c r="S818" s="5" t="str">
        <f>feed!W696</f>
        <v>Angelic</v>
      </c>
    </row>
    <row r="819" spans="1:19" x14ac:dyDescent="0.25">
      <c r="A819" t="str">
        <f>feed!A689</f>
        <v>Selitia</v>
      </c>
      <c r="B819" t="str">
        <f>feed!B689</f>
        <v>TRSL</v>
      </c>
      <c r="C819" t="str">
        <f>feed!K689</f>
        <v>African Socialism</v>
      </c>
      <c r="D819">
        <f>SUMPRODUCT(MID(0&amp;feed!D689,LARGE(INDEX(ISNUMBER(--MID(feed!D689,ROW($1:$25),1))*
ROW($1:$25),0),ROW($1:$25))+1,1)*10^ROW($1:$25)/10)</f>
        <v>51</v>
      </c>
      <c r="E819">
        <f>SUMPRODUCT(MID(0&amp;feed!E689,LARGE(INDEX(ISNUMBER(--MID(feed!E689,ROW($1:$25),1))*
ROW($1:$25),0),ROW($1:$25))+1,1)*10^ROW($1:$25)/10)</f>
        <v>1</v>
      </c>
      <c r="F819" t="str">
        <f>feed!F689</f>
        <v>Second World War surplus</v>
      </c>
      <c r="G819">
        <f>SUMPRODUCT(MID(0&amp;feed!G689,LARGE(INDEX(ISNUMBER(--MID(feed!G689,ROW($1:$25),1))*
ROW($1:$25),0),ROW($1:$25))+1,1)*10^ROW($1:$25)/10)</f>
        <v>2</v>
      </c>
      <c r="H819" t="str">
        <f>feed!H689</f>
        <v>Elite</v>
      </c>
      <c r="I819">
        <f>SUMPRODUCT(MID(0&amp;feed!I689,LARGE(INDEX(ISNUMBER(--MID(feed!I689,ROW($1:$25),1))*
ROW($1:$25),0),ROW($1:$25))+1,1)*10^ROW($1:$25)/10)</f>
        <v>3</v>
      </c>
      <c r="J819">
        <f>SUMPRODUCT(MID(0&amp;feed!L689,LARGE(INDEX(ISNUMBER(--MID(feed!L689,ROW($1:$25),1))*
ROW($1:$25),0),ROW($1:$25))+1,1)*10^ROW($1:$25)/10)</f>
        <v>799</v>
      </c>
      <c r="K819">
        <f>SUMPRODUCT(MID(0&amp;feed!T689,LARGE(INDEX(ISNUMBER(--MID(feed!T689,ROW($1:$25),1))*
ROW($1:$25),0),ROW($1:$25))+1,1)*10^ROW($1:$25)/10)</f>
        <v>0</v>
      </c>
      <c r="L819" t="str">
        <f>feed!N689</f>
        <v>Congo</v>
      </c>
      <c r="M819">
        <f>SUMPRODUCT(MID(0&amp;feed!U689,LARGE(INDEX(ISNUMBER(--MID(feed!U689,ROW($1:$25),1))*
ROW($1:$25),0),ROW($1:$25))+1,1)*10^ROW($1:$25)/10)</f>
        <v>0</v>
      </c>
      <c r="N819" t="str">
        <f>feed!O689</f>
        <v>Near Depletion</v>
      </c>
      <c r="O819" t="str">
        <f>feed!P689</f>
        <v>Meagre</v>
      </c>
      <c r="P81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25842</v>
      </c>
      <c r="Q819" s="5">
        <f>feed!V689</f>
        <v>0</v>
      </c>
      <c r="R819" t="str">
        <f>feed!S689</f>
        <v>http://blocgame.com/stats.php?id=60929</v>
      </c>
      <c r="S819" s="5" t="str">
        <f>feed!W689</f>
        <v>Gandhi-like</v>
      </c>
    </row>
    <row r="820" spans="1:19" x14ac:dyDescent="0.25">
      <c r="A820" t="str">
        <f>feed!A657</f>
        <v>JohorTakzim</v>
      </c>
      <c r="B820" t="str">
        <f>feed!B657</f>
        <v>rafeejdt</v>
      </c>
      <c r="C820">
        <f>feed!K657</f>
        <v>0</v>
      </c>
      <c r="D820">
        <f>SUMPRODUCT(MID(0&amp;feed!D657,LARGE(INDEX(ISNUMBER(--MID(feed!D657,ROW($1:$25),1))*
ROW($1:$25),0),ROW($1:$25))+1,1)*10^ROW($1:$25)/10)</f>
        <v>26</v>
      </c>
      <c r="E820">
        <f>SUMPRODUCT(MID(0&amp;feed!E657,LARGE(INDEX(ISNUMBER(--MID(feed!E657,ROW($1:$25),1))*
ROW($1:$25),0),ROW($1:$25))+1,1)*10^ROW($1:$25)/10)</f>
        <v>0</v>
      </c>
      <c r="F820" t="str">
        <f>feed!F657</f>
        <v>First World War surplus</v>
      </c>
      <c r="G820">
        <f>SUMPRODUCT(MID(0&amp;feed!G657,LARGE(INDEX(ISNUMBER(--MID(feed!G657,ROW($1:$25),1))*
ROW($1:$25),0),ROW($1:$25))+1,1)*10^ROW($1:$25)/10)</f>
        <v>1</v>
      </c>
      <c r="H820" t="str">
        <f>feed!H657</f>
        <v>Elite</v>
      </c>
      <c r="I820">
        <f>SUMPRODUCT(MID(0&amp;feed!I657,LARGE(INDEX(ISNUMBER(--MID(feed!I657,ROW($1:$25),1))*
ROW($1:$25),0),ROW($1:$25))+1,1)*10^ROW($1:$25)/10)</f>
        <v>8</v>
      </c>
      <c r="J820">
        <f>SUMPRODUCT(MID(0&amp;feed!L657,LARGE(INDEX(ISNUMBER(--MID(feed!L657,ROW($1:$25),1))*
ROW($1:$25),0),ROW($1:$25))+1,1)*10^ROW($1:$25)/10)</f>
        <v>797</v>
      </c>
      <c r="K820">
        <f>SUMPRODUCT(MID(0&amp;feed!T657,LARGE(INDEX(ISNUMBER(--MID(feed!T657,ROW($1:$25),1))*
ROW($1:$25),0),ROW($1:$25))+1,1)*10^ROW($1:$25)/10)</f>
        <v>0</v>
      </c>
      <c r="L820" t="str">
        <f>feed!N657</f>
        <v>East Indies</v>
      </c>
      <c r="M820">
        <f>SUMPRODUCT(MID(0&amp;feed!U657,LARGE(INDEX(ISNUMBER(--MID(feed!U657,ROW($1:$25),1))*
ROW($1:$25),0),ROW($1:$25))+1,1)*10^ROW($1:$25)/10)</f>
        <v>0</v>
      </c>
      <c r="N820" t="str">
        <f>feed!O657</f>
        <v>Plentiful</v>
      </c>
      <c r="O820" t="str">
        <f>feed!P657</f>
        <v>Meagre</v>
      </c>
      <c r="P820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16335</v>
      </c>
      <c r="Q820" s="5">
        <f>feed!V657</f>
        <v>0</v>
      </c>
      <c r="R820" t="str">
        <f>feed!S657</f>
        <v>http://blocgame.com/stats.php?id=60544</v>
      </c>
      <c r="S820" s="5" t="str">
        <f>feed!W657</f>
        <v>Gandhi-like</v>
      </c>
    </row>
    <row r="821" spans="1:19" x14ac:dyDescent="0.25">
      <c r="A821" t="str">
        <f>feed!A681</f>
        <v>Parit Sayang</v>
      </c>
      <c r="B821" t="str">
        <f>feed!B681</f>
        <v>Penghulu Seman</v>
      </c>
      <c r="C821" t="str">
        <f>feed!K681</f>
        <v>ASEANG</v>
      </c>
      <c r="D821">
        <f>SUMPRODUCT(MID(0&amp;feed!D681,LARGE(INDEX(ISNUMBER(--MID(feed!D681,ROW($1:$25),1))*
ROW($1:$25),0),ROW($1:$25))+1,1)*10^ROW($1:$25)/10)</f>
        <v>124</v>
      </c>
      <c r="E821">
        <f>SUMPRODUCT(MID(0&amp;feed!E681,LARGE(INDEX(ISNUMBER(--MID(feed!E681,ROW($1:$25),1))*
ROW($1:$25),0),ROW($1:$25))+1,1)*10^ROW($1:$25)/10)</f>
        <v>3</v>
      </c>
      <c r="F821" t="str">
        <f>feed!F681</f>
        <v>Second World War surplus</v>
      </c>
      <c r="G821">
        <f>SUMPRODUCT(MID(0&amp;feed!G681,LARGE(INDEX(ISNUMBER(--MID(feed!G681,ROW($1:$25),1))*
ROW($1:$25),0),ROW($1:$25))+1,1)*10^ROW($1:$25)/10)</f>
        <v>3</v>
      </c>
      <c r="H821" t="str">
        <f>feed!H681</f>
        <v>Elite</v>
      </c>
      <c r="I821">
        <f>SUMPRODUCT(MID(0&amp;feed!I681,LARGE(INDEX(ISNUMBER(--MID(feed!I681,ROW($1:$25),1))*
ROW($1:$25),0),ROW($1:$25))+1,1)*10^ROW($1:$25)/10)</f>
        <v>1</v>
      </c>
      <c r="J821">
        <f>SUMPRODUCT(MID(0&amp;feed!L681,LARGE(INDEX(ISNUMBER(--MID(feed!L681,ROW($1:$25),1))*
ROW($1:$25),0),ROW($1:$25))+1,1)*10^ROW($1:$25)/10)</f>
        <v>770</v>
      </c>
      <c r="K821">
        <f>SUMPRODUCT(MID(0&amp;feed!T681,LARGE(INDEX(ISNUMBER(--MID(feed!T681,ROW($1:$25),1))*
ROW($1:$25),0),ROW($1:$25))+1,1)*10^ROW($1:$25)/10)</f>
        <v>0</v>
      </c>
      <c r="L821" t="str">
        <f>feed!N681</f>
        <v>East Indies</v>
      </c>
      <c r="M821">
        <f>SUMPRODUCT(MID(0&amp;feed!U681,LARGE(INDEX(ISNUMBER(--MID(feed!U681,ROW($1:$25),1))*
ROW($1:$25),0),ROW($1:$25))+1,1)*10^ROW($1:$25)/10)</f>
        <v>0</v>
      </c>
      <c r="N821">
        <f>feed!O681</f>
        <v>0</v>
      </c>
      <c r="O821" t="str">
        <f>feed!P681</f>
        <v>Large</v>
      </c>
      <c r="P82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29836</v>
      </c>
      <c r="Q821" s="5">
        <f>feed!V681</f>
        <v>0</v>
      </c>
      <c r="R821" t="str">
        <f>feed!S681</f>
        <v>http://blocgame.com/stats.php?id=60573</v>
      </c>
      <c r="S821" s="5" t="str">
        <f>feed!W681</f>
        <v>Gandhi-like</v>
      </c>
    </row>
    <row r="822" spans="1:19" x14ac:dyDescent="0.25">
      <c r="A822" t="str">
        <f>feed!A709</f>
        <v>Semberani Timur</v>
      </c>
      <c r="B822" t="str">
        <f>feed!B709</f>
        <v>Faizuenzo</v>
      </c>
      <c r="C822" t="str">
        <f>feed!K709</f>
        <v>ASEANG</v>
      </c>
      <c r="D822">
        <f>SUMPRODUCT(MID(0&amp;feed!D709,LARGE(INDEX(ISNUMBER(--MID(feed!D709,ROW($1:$25),1))*
ROW($1:$25),0),ROW($1:$25))+1,1)*10^ROW($1:$25)/10)</f>
        <v>26</v>
      </c>
      <c r="E822">
        <f>SUMPRODUCT(MID(0&amp;feed!E709,LARGE(INDEX(ISNUMBER(--MID(feed!E709,ROW($1:$25),1))*
ROW($1:$25),0),ROW($1:$25))+1,1)*10^ROW($1:$25)/10)</f>
        <v>0</v>
      </c>
      <c r="F822" t="str">
        <f>feed!F709</f>
        <v>First World War surplus</v>
      </c>
      <c r="G822">
        <f>SUMPRODUCT(MID(0&amp;feed!G709,LARGE(INDEX(ISNUMBER(--MID(feed!G709,ROW($1:$25),1))*
ROW($1:$25),0),ROW($1:$25))+1,1)*10^ROW($1:$25)/10)</f>
        <v>1</v>
      </c>
      <c r="H822" t="str">
        <f>feed!H709</f>
        <v>Elite</v>
      </c>
      <c r="I822">
        <f>SUMPRODUCT(MID(0&amp;feed!I709,LARGE(INDEX(ISNUMBER(--MID(feed!I709,ROW($1:$25),1))*
ROW($1:$25),0),ROW($1:$25))+1,1)*10^ROW($1:$25)/10)</f>
        <v>4</v>
      </c>
      <c r="J822">
        <f>SUMPRODUCT(MID(0&amp;feed!L709,LARGE(INDEX(ISNUMBER(--MID(feed!L709,ROW($1:$25),1))*
ROW($1:$25),0),ROW($1:$25))+1,1)*10^ROW($1:$25)/10)</f>
        <v>762</v>
      </c>
      <c r="K822">
        <f>SUMPRODUCT(MID(0&amp;feed!T709,LARGE(INDEX(ISNUMBER(--MID(feed!T709,ROW($1:$25),1))*
ROW($1:$25),0),ROW($1:$25))+1,1)*10^ROW($1:$25)/10)</f>
        <v>0</v>
      </c>
      <c r="L822" t="str">
        <f>feed!N709</f>
        <v>East Indies</v>
      </c>
      <c r="M822">
        <f>SUMPRODUCT(MID(0&amp;feed!U709,LARGE(INDEX(ISNUMBER(--MID(feed!U709,ROW($1:$25),1))*
ROW($1:$25),0),ROW($1:$25))+1,1)*10^ROW($1:$25)/10)</f>
        <v>0</v>
      </c>
      <c r="N822" t="str">
        <f>feed!O709</f>
        <v>Untapped</v>
      </c>
      <c r="O822" t="str">
        <f>feed!P709</f>
        <v>Small</v>
      </c>
      <c r="P822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822" s="5">
        <f>feed!V709</f>
        <v>0</v>
      </c>
      <c r="R822" t="str">
        <f>feed!S709</f>
        <v>http://blocgame.com/stats.php?id=61244</v>
      </c>
      <c r="S822" s="5" t="str">
        <f>feed!W709</f>
        <v>Gandhi-like</v>
      </c>
    </row>
    <row r="823" spans="1:19" x14ac:dyDescent="0.25">
      <c r="A823" t="str">
        <f>feed!A705</f>
        <v>Albejikstan</v>
      </c>
      <c r="B823" t="str">
        <f>feed!B705</f>
        <v>Alex Anderson</v>
      </c>
      <c r="C823">
        <f>feed!K705</f>
        <v>0</v>
      </c>
      <c r="D823">
        <f>SUMPRODUCT(MID(0&amp;feed!D705,LARGE(INDEX(ISNUMBER(--MID(feed!D705,ROW($1:$25),1))*
ROW($1:$25),0),ROW($1:$25))+1,1)*10^ROW($1:$25)/10)</f>
        <v>36</v>
      </c>
      <c r="E823">
        <f>SUMPRODUCT(MID(0&amp;feed!E705,LARGE(INDEX(ISNUMBER(--MID(feed!E705,ROW($1:$25),1))*
ROW($1:$25),0),ROW($1:$25))+1,1)*10^ROW($1:$25)/10)</f>
        <v>0</v>
      </c>
      <c r="F823" t="str">
        <f>feed!F705</f>
        <v>First World War surplus</v>
      </c>
      <c r="G823">
        <f>SUMPRODUCT(MID(0&amp;feed!G705,LARGE(INDEX(ISNUMBER(--MID(feed!G705,ROW($1:$25),1))*
ROW($1:$25),0),ROW($1:$25))+1,1)*10^ROW($1:$25)/10)</f>
        <v>0</v>
      </c>
      <c r="H823" t="str">
        <f>feed!H705</f>
        <v>Poor</v>
      </c>
      <c r="I823">
        <f>SUMPRODUCT(MID(0&amp;feed!I705,LARGE(INDEX(ISNUMBER(--MID(feed!I705,ROW($1:$25),1))*
ROW($1:$25),0),ROW($1:$25))+1,1)*10^ROW($1:$25)/10)</f>
        <v>51</v>
      </c>
      <c r="J823">
        <f>SUMPRODUCT(MID(0&amp;feed!L705,LARGE(INDEX(ISNUMBER(--MID(feed!L705,ROW($1:$25),1))*
ROW($1:$25),0),ROW($1:$25))+1,1)*10^ROW($1:$25)/10)</f>
        <v>750</v>
      </c>
      <c r="K823">
        <f>SUMPRODUCT(MID(0&amp;feed!T705,LARGE(INDEX(ISNUMBER(--MID(feed!T705,ROW($1:$25),1))*
ROW($1:$25),0),ROW($1:$25))+1,1)*10^ROW($1:$25)/10)</f>
        <v>0</v>
      </c>
      <c r="L823" t="str">
        <f>feed!N705</f>
        <v>Indochina</v>
      </c>
      <c r="M823">
        <f>SUMPRODUCT(MID(0&amp;feed!U705,LARGE(INDEX(ISNUMBER(--MID(feed!U705,ROW($1:$25),1))*
ROW($1:$25),0),ROW($1:$25))+1,1)*10^ROW($1:$25)/10)</f>
        <v>0</v>
      </c>
      <c r="N823" t="str">
        <f>feed!O705</f>
        <v>Untapped</v>
      </c>
      <c r="O823" t="str">
        <f>feed!P705</f>
        <v>Meagre</v>
      </c>
      <c r="P823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20398</v>
      </c>
      <c r="Q823" s="5">
        <f>feed!V705</f>
        <v>0</v>
      </c>
      <c r="R823" t="str">
        <f>feed!S705</f>
        <v>http://blocgame.com/stats.php?id=61119</v>
      </c>
      <c r="S823" s="5" t="str">
        <f>feed!W705</f>
        <v>Gandhi-like</v>
      </c>
    </row>
    <row r="824" spans="1:19" x14ac:dyDescent="0.25">
      <c r="A824" t="str">
        <f>feed!A698</f>
        <v>semaksamun</v>
      </c>
      <c r="B824" t="str">
        <f>feed!B698</f>
        <v>madafakahhh</v>
      </c>
      <c r="C824">
        <f>feed!K698</f>
        <v>0</v>
      </c>
      <c r="D824">
        <f>SUMPRODUCT(MID(0&amp;feed!D698,LARGE(INDEX(ISNUMBER(--MID(feed!D698,ROW($1:$25),1))*
ROW($1:$25),0),ROW($1:$25))+1,1)*10^ROW($1:$25)/10)</f>
        <v>39</v>
      </c>
      <c r="E824">
        <f>SUMPRODUCT(MID(0&amp;feed!E698,LARGE(INDEX(ISNUMBER(--MID(feed!E698,ROW($1:$25),1))*
ROW($1:$25),0),ROW($1:$25))+1,1)*10^ROW($1:$25)/10)</f>
        <v>0</v>
      </c>
      <c r="F824" t="str">
        <f>feed!F698</f>
        <v>Second World War surplus</v>
      </c>
      <c r="G824">
        <f>SUMPRODUCT(MID(0&amp;feed!G698,LARGE(INDEX(ISNUMBER(--MID(feed!G698,ROW($1:$25),1))*
ROW($1:$25),0),ROW($1:$25))+1,1)*10^ROW($1:$25)/10)</f>
        <v>2</v>
      </c>
      <c r="H824" t="str">
        <f>feed!H698</f>
        <v>Elite</v>
      </c>
      <c r="I824">
        <f>SUMPRODUCT(MID(0&amp;feed!I698,LARGE(INDEX(ISNUMBER(--MID(feed!I698,ROW($1:$25),1))*
ROW($1:$25),0),ROW($1:$25))+1,1)*10^ROW($1:$25)/10)</f>
        <v>10</v>
      </c>
      <c r="J824">
        <f>SUMPRODUCT(MID(0&amp;feed!L698,LARGE(INDEX(ISNUMBER(--MID(feed!L698,ROW($1:$25),1))*
ROW($1:$25),0),ROW($1:$25))+1,1)*10^ROW($1:$25)/10)</f>
        <v>748</v>
      </c>
      <c r="K824">
        <f>SUMPRODUCT(MID(0&amp;feed!T698,LARGE(INDEX(ISNUMBER(--MID(feed!T698,ROW($1:$25),1))*
ROW($1:$25),0),ROW($1:$25))+1,1)*10^ROW($1:$25)/10)</f>
        <v>0</v>
      </c>
      <c r="L824" t="str">
        <f>feed!N698</f>
        <v>East Indies</v>
      </c>
      <c r="M824">
        <f>SUMPRODUCT(MID(0&amp;feed!U698,LARGE(INDEX(ISNUMBER(--MID(feed!U698,ROW($1:$25),1))*
ROW($1:$25),0),ROW($1:$25))+1,1)*10^ROW($1:$25)/10)</f>
        <v>0</v>
      </c>
      <c r="N824">
        <f>feed!O698</f>
        <v>0</v>
      </c>
      <c r="O824" t="str">
        <f>feed!P698</f>
        <v>Meagre</v>
      </c>
      <c r="P824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19866</v>
      </c>
      <c r="Q824" s="5">
        <f>feed!V698</f>
        <v>0</v>
      </c>
      <c r="R824" t="str">
        <f>feed!S698</f>
        <v>http://blocgame.com/stats.php?id=60821</v>
      </c>
      <c r="S824" s="5" t="str">
        <f>feed!W698</f>
        <v>Gandhi-like</v>
      </c>
    </row>
    <row r="825" spans="1:19" x14ac:dyDescent="0.25">
      <c r="A825" t="str">
        <f>feed!A717</f>
        <v>Langgarpura</v>
      </c>
      <c r="B825" t="str">
        <f>feed!B717</f>
        <v>neocon</v>
      </c>
      <c r="C825" t="str">
        <f>feed!K717</f>
        <v>ASEANG</v>
      </c>
      <c r="D825">
        <f>SUMPRODUCT(MID(0&amp;feed!D717,LARGE(INDEX(ISNUMBER(--MID(feed!D717,ROW($1:$25),1))*
ROW($1:$25),0),ROW($1:$25))+1,1)*10^ROW($1:$25)/10)</f>
        <v>26</v>
      </c>
      <c r="E825">
        <f>SUMPRODUCT(MID(0&amp;feed!E717,LARGE(INDEX(ISNUMBER(--MID(feed!E717,ROW($1:$25),1))*
ROW($1:$25),0),ROW($1:$25))+1,1)*10^ROW($1:$25)/10)</f>
        <v>0</v>
      </c>
      <c r="F825" t="str">
        <f>feed!F717</f>
        <v>First World War surplus</v>
      </c>
      <c r="G825">
        <f>SUMPRODUCT(MID(0&amp;feed!G717,LARGE(INDEX(ISNUMBER(--MID(feed!G717,ROW($1:$25),1))*
ROW($1:$25),0),ROW($1:$25))+1,1)*10^ROW($1:$25)/10)</f>
        <v>2</v>
      </c>
      <c r="H825" t="str">
        <f>feed!H717</f>
        <v>Elite</v>
      </c>
      <c r="I825">
        <f>SUMPRODUCT(MID(0&amp;feed!I717,LARGE(INDEX(ISNUMBER(--MID(feed!I717,ROW($1:$25),1))*
ROW($1:$25),0),ROW($1:$25))+1,1)*10^ROW($1:$25)/10)</f>
        <v>1</v>
      </c>
      <c r="J825">
        <f>SUMPRODUCT(MID(0&amp;feed!L717,LARGE(INDEX(ISNUMBER(--MID(feed!L717,ROW($1:$25),1))*
ROW($1:$25),0),ROW($1:$25))+1,1)*10^ROW($1:$25)/10)</f>
        <v>746</v>
      </c>
      <c r="K825">
        <f>SUMPRODUCT(MID(0&amp;feed!T717,LARGE(INDEX(ISNUMBER(--MID(feed!T717,ROW($1:$25),1))*
ROW($1:$25),0),ROW($1:$25))+1,1)*10^ROW($1:$25)/10)</f>
        <v>0</v>
      </c>
      <c r="L825" t="str">
        <f>feed!N717</f>
        <v>East Indies</v>
      </c>
      <c r="M825">
        <f>SUMPRODUCT(MID(0&amp;feed!U717,LARGE(INDEX(ISNUMBER(--MID(feed!U717,ROW($1:$25),1))*
ROW($1:$25),0),ROW($1:$25))+1,1)*10^ROW($1:$25)/10)</f>
        <v>0</v>
      </c>
      <c r="N825" t="str">
        <f>feed!O717</f>
        <v>Untapped</v>
      </c>
      <c r="O825" t="str">
        <f>feed!P717</f>
        <v>Mediocre</v>
      </c>
      <c r="P825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825" s="5">
        <f>feed!V717</f>
        <v>0</v>
      </c>
      <c r="R825" t="str">
        <f>feed!S717</f>
        <v>http://blocgame.com/stats.php?id=60629</v>
      </c>
      <c r="S825" s="5" t="str">
        <f>feed!W717</f>
        <v>Gandhi-like</v>
      </c>
    </row>
    <row r="826" spans="1:19" x14ac:dyDescent="0.25">
      <c r="A826" t="str">
        <f>feed!A687</f>
        <v>The oil guy</v>
      </c>
      <c r="B826" t="str">
        <f>feed!B687</f>
        <v>To Victory</v>
      </c>
      <c r="C826">
        <f>feed!K687</f>
        <v>0</v>
      </c>
      <c r="D826">
        <f>SUMPRODUCT(MID(0&amp;feed!D687,LARGE(INDEX(ISNUMBER(--MID(feed!D687,ROW($1:$25),1))*
ROW($1:$25),0),ROW($1:$25))+1,1)*10^ROW($1:$25)/10)</f>
        <v>4</v>
      </c>
      <c r="E826">
        <f>SUMPRODUCT(MID(0&amp;feed!E687,LARGE(INDEX(ISNUMBER(--MID(feed!E687,ROW($1:$25),1))*
ROW($1:$25),0),ROW($1:$25))+1,1)*10^ROW($1:$25)/10)</f>
        <v>0</v>
      </c>
      <c r="F826" t="str">
        <f>feed!F687</f>
        <v>Finest of the 19th century</v>
      </c>
      <c r="G826">
        <f>SUMPRODUCT(MID(0&amp;feed!G687,LARGE(INDEX(ISNUMBER(--MID(feed!G687,ROW($1:$25),1))*
ROW($1:$25),0),ROW($1:$25))+1,1)*10^ROW($1:$25)/10)</f>
        <v>0</v>
      </c>
      <c r="H826" t="str">
        <f>feed!H687</f>
        <v>Poor</v>
      </c>
      <c r="I826">
        <f>SUMPRODUCT(MID(0&amp;feed!I687,LARGE(INDEX(ISNUMBER(--MID(feed!I687,ROW($1:$25),1))*
ROW($1:$25),0),ROW($1:$25))+1,1)*10^ROW($1:$25)/10)</f>
        <v>26</v>
      </c>
      <c r="J826">
        <f>SUMPRODUCT(MID(0&amp;feed!L687,LARGE(INDEX(ISNUMBER(--MID(feed!L687,ROW($1:$25),1))*
ROW($1:$25),0),ROW($1:$25))+1,1)*10^ROW($1:$25)/10)</f>
        <v>743</v>
      </c>
      <c r="K826">
        <f>SUMPRODUCT(MID(0&amp;feed!T687,LARGE(INDEX(ISNUMBER(--MID(feed!T687,ROW($1:$25),1))*
ROW($1:$25),0),ROW($1:$25))+1,1)*10^ROW($1:$25)/10)</f>
        <v>0</v>
      </c>
      <c r="L826" t="str">
        <f>feed!N687</f>
        <v>Pacific Rim</v>
      </c>
      <c r="M826">
        <f>SUMPRODUCT(MID(0&amp;feed!U687,LARGE(INDEX(ISNUMBER(--MID(feed!U687,ROW($1:$25),1))*
ROW($1:$25),0),ROW($1:$25))+1,1)*10^ROW($1:$25)/10)</f>
        <v>0</v>
      </c>
      <c r="N826" t="str">
        <f>feed!O687</f>
        <v>Near Depletion</v>
      </c>
      <c r="O826" t="str">
        <f>feed!P687</f>
        <v>None</v>
      </c>
      <c r="P826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7732</v>
      </c>
      <c r="Q826" s="5">
        <f>feed!V687</f>
        <v>0</v>
      </c>
      <c r="R826" t="str">
        <f>feed!S687</f>
        <v>http://blocgame.com/stats.php?id=60714</v>
      </c>
      <c r="S826" s="5" t="str">
        <f>feed!W687</f>
        <v>Normal</v>
      </c>
    </row>
    <row r="827" spans="1:19" x14ac:dyDescent="0.25">
      <c r="A827" t="str">
        <f>feed!A702</f>
        <v>Bolla</v>
      </c>
      <c r="B827" t="str">
        <f>feed!B702</f>
        <v>G_123</v>
      </c>
      <c r="C827">
        <f>feed!K702</f>
        <v>0</v>
      </c>
      <c r="D827">
        <f>SUMPRODUCT(MID(0&amp;feed!D702,LARGE(INDEX(ISNUMBER(--MID(feed!D702,ROW($1:$25),1))*
ROW($1:$25),0),ROW($1:$25))+1,1)*10^ROW($1:$25)/10)</f>
        <v>20</v>
      </c>
      <c r="E827">
        <f>SUMPRODUCT(MID(0&amp;feed!E702,LARGE(INDEX(ISNUMBER(--MID(feed!E702,ROW($1:$25),1))*
ROW($1:$25),0),ROW($1:$25))+1,1)*10^ROW($1:$25)/10)</f>
        <v>0</v>
      </c>
      <c r="F827" t="str">
        <f>feed!F702</f>
        <v>Finest of the 19th century</v>
      </c>
      <c r="G827">
        <f>SUMPRODUCT(MID(0&amp;feed!G702,LARGE(INDEX(ISNUMBER(--MID(feed!G702,ROW($1:$25),1))*
ROW($1:$25),0),ROW($1:$25))+1,1)*10^ROW($1:$25)/10)</f>
        <v>0</v>
      </c>
      <c r="H827" t="str">
        <f>feed!H702</f>
        <v>Undisciplined Rabble</v>
      </c>
      <c r="I827">
        <f>SUMPRODUCT(MID(0&amp;feed!I702,LARGE(INDEX(ISNUMBER(--MID(feed!I702,ROW($1:$25),1))*
ROW($1:$25),0),ROW($1:$25))+1,1)*10^ROW($1:$25)/10)</f>
        <v>109</v>
      </c>
      <c r="J827">
        <f>SUMPRODUCT(MID(0&amp;feed!L702,LARGE(INDEX(ISNUMBER(--MID(feed!L702,ROW($1:$25),1))*
ROW($1:$25),0),ROW($1:$25))+1,1)*10^ROW($1:$25)/10)</f>
        <v>741</v>
      </c>
      <c r="K827">
        <f>SUMPRODUCT(MID(0&amp;feed!T702,LARGE(INDEX(ISNUMBER(--MID(feed!T702,ROW($1:$25),1))*
ROW($1:$25),0),ROW($1:$25))+1,1)*10^ROW($1:$25)/10)</f>
        <v>0</v>
      </c>
      <c r="L827" t="str">
        <f>feed!N702</f>
        <v>West Africa</v>
      </c>
      <c r="M827">
        <f>SUMPRODUCT(MID(0&amp;feed!U702,LARGE(INDEX(ISNUMBER(--MID(feed!U702,ROW($1:$25),1))*
ROW($1:$25),0),ROW($1:$25))+1,1)*10^ROW($1:$25)/10)</f>
        <v>0</v>
      </c>
      <c r="N827" t="str">
        <f>feed!O702</f>
        <v>Untapped</v>
      </c>
      <c r="O827" t="str">
        <f>feed!P702</f>
        <v>None</v>
      </c>
      <c r="P827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827" s="5">
        <f>feed!V702</f>
        <v>0</v>
      </c>
      <c r="R827" t="str">
        <f>feed!S702</f>
        <v>http://blocgame.com/stats.php?id=56650</v>
      </c>
      <c r="S827" s="5" t="str">
        <f>feed!W702</f>
        <v>Gandhi-like</v>
      </c>
    </row>
    <row r="828" spans="1:19" x14ac:dyDescent="0.25">
      <c r="A828" t="str">
        <f>feed!A692</f>
        <v>Acirassi</v>
      </c>
      <c r="B828" t="str">
        <f>feed!B692</f>
        <v>Flexy</v>
      </c>
      <c r="C828" t="str">
        <f>feed!K692</f>
        <v>BAMF</v>
      </c>
      <c r="D828">
        <f>SUMPRODUCT(MID(0&amp;feed!D692,LARGE(INDEX(ISNUMBER(--MID(feed!D692,ROW($1:$25),1))*
ROW($1:$25),0),ROW($1:$25))+1,1)*10^ROW($1:$25)/10)</f>
        <v>119</v>
      </c>
      <c r="E828">
        <f>SUMPRODUCT(MID(0&amp;feed!E692,LARGE(INDEX(ISNUMBER(--MID(feed!E692,ROW($1:$25),1))*
ROW($1:$25),0),ROW($1:$25))+1,1)*10^ROW($1:$25)/10)</f>
        <v>0</v>
      </c>
      <c r="F828" t="str">
        <f>feed!F692</f>
        <v>Korean War surplus</v>
      </c>
      <c r="G828">
        <f>SUMPRODUCT(MID(0&amp;feed!G692,LARGE(INDEX(ISNUMBER(--MID(feed!G692,ROW($1:$25),1))*
ROW($1:$25),0),ROW($1:$25))+1,1)*10^ROW($1:$25)/10)</f>
        <v>3</v>
      </c>
      <c r="H828" t="str">
        <f>feed!H692</f>
        <v>Standard</v>
      </c>
      <c r="I828">
        <f>SUMPRODUCT(MID(0&amp;feed!I692,LARGE(INDEX(ISNUMBER(--MID(feed!I692,ROW($1:$25),1))*
ROW($1:$25),0),ROW($1:$25))+1,1)*10^ROW($1:$25)/10)</f>
        <v>32</v>
      </c>
      <c r="J828">
        <f>SUMPRODUCT(MID(0&amp;feed!L692,LARGE(INDEX(ISNUMBER(--MID(feed!L692,ROW($1:$25),1))*
ROW($1:$25),0),ROW($1:$25))+1,1)*10^ROW($1:$25)/10)</f>
        <v>728</v>
      </c>
      <c r="K828">
        <f>SUMPRODUCT(MID(0&amp;feed!T692,LARGE(INDEX(ISNUMBER(--MID(feed!T692,ROW($1:$25),1))*
ROW($1:$25),0),ROW($1:$25))+1,1)*10^ROW($1:$25)/10)</f>
        <v>0</v>
      </c>
      <c r="L828" t="str">
        <f>feed!N692</f>
        <v>Pacific Rim</v>
      </c>
      <c r="M828">
        <f>SUMPRODUCT(MID(0&amp;feed!U692,LARGE(INDEX(ISNUMBER(--MID(feed!U692,ROW($1:$25),1))*
ROW($1:$25),0),ROW($1:$25))+1,1)*10^ROW($1:$25)/10)</f>
        <v>1</v>
      </c>
      <c r="N828" t="str">
        <f>feed!O692</f>
        <v>Untapped</v>
      </c>
      <c r="O828" t="str">
        <f>feed!P692</f>
        <v>Large</v>
      </c>
      <c r="P828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40222</v>
      </c>
      <c r="Q828" s="5">
        <f>feed!V692</f>
        <v>0</v>
      </c>
      <c r="R828" t="str">
        <f>feed!S692</f>
        <v>http://blocgame.com/stats.php?id=49805</v>
      </c>
      <c r="S828" s="5" t="str">
        <f>feed!W692</f>
        <v>Gandhi-like</v>
      </c>
    </row>
    <row r="829" spans="1:19" x14ac:dyDescent="0.25">
      <c r="A829" t="str">
        <f>feed!A700</f>
        <v>FORTUGA</v>
      </c>
      <c r="B829" t="str">
        <f>feed!B700</f>
        <v>Fortuga</v>
      </c>
      <c r="C829">
        <f>feed!K700</f>
        <v>0</v>
      </c>
      <c r="D829">
        <f>SUMPRODUCT(MID(0&amp;feed!D700,LARGE(INDEX(ISNUMBER(--MID(feed!D700,ROW($1:$25),1))*
ROW($1:$25),0),ROW($1:$25))+1,1)*10^ROW($1:$25)/10)</f>
        <v>34</v>
      </c>
      <c r="E829">
        <f>SUMPRODUCT(MID(0&amp;feed!E700,LARGE(INDEX(ISNUMBER(--MID(feed!E700,ROW($1:$25),1))*
ROW($1:$25),0),ROW($1:$25))+1,1)*10^ROW($1:$25)/10)</f>
        <v>1</v>
      </c>
      <c r="F829" t="str">
        <f>feed!F700</f>
        <v>Second World War surplus</v>
      </c>
      <c r="G829">
        <f>SUMPRODUCT(MID(0&amp;feed!G700,LARGE(INDEX(ISNUMBER(--MID(feed!G700,ROW($1:$25),1))*
ROW($1:$25),0),ROW($1:$25))+1,1)*10^ROW($1:$25)/10)</f>
        <v>2</v>
      </c>
      <c r="H829" t="str">
        <f>feed!H700</f>
        <v>Good</v>
      </c>
      <c r="I829">
        <f>SUMPRODUCT(MID(0&amp;feed!I700,LARGE(INDEX(ISNUMBER(--MID(feed!I700,ROW($1:$25),1))*
ROW($1:$25),0),ROW($1:$25))+1,1)*10^ROW($1:$25)/10)</f>
        <v>10</v>
      </c>
      <c r="J829">
        <f>SUMPRODUCT(MID(0&amp;feed!L700,LARGE(INDEX(ISNUMBER(--MID(feed!L700,ROW($1:$25),1))*
ROW($1:$25),0),ROW($1:$25))+1,1)*10^ROW($1:$25)/10)</f>
        <v>726</v>
      </c>
      <c r="K829">
        <f>SUMPRODUCT(MID(0&amp;feed!T700,LARGE(INDEX(ISNUMBER(--MID(feed!T700,ROW($1:$25),1))*
ROW($1:$25),0),ROW($1:$25))+1,1)*10^ROW($1:$25)/10)</f>
        <v>0</v>
      </c>
      <c r="L829" t="str">
        <f>feed!N700</f>
        <v>Arabia</v>
      </c>
      <c r="M829">
        <f>SUMPRODUCT(MID(0&amp;feed!U700,LARGE(INDEX(ISNUMBER(--MID(feed!U700,ROW($1:$25),1))*
ROW($1:$25),0),ROW($1:$25))+1,1)*10^ROW($1:$25)/10)</f>
        <v>0</v>
      </c>
      <c r="N829">
        <f>feed!O700</f>
        <v>0</v>
      </c>
      <c r="O829" t="str">
        <f>feed!P700</f>
        <v>Small</v>
      </c>
      <c r="P829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25518</v>
      </c>
      <c r="Q829" s="5">
        <f>feed!V700</f>
        <v>0</v>
      </c>
      <c r="R829" t="str">
        <f>feed!S700</f>
        <v>http://blocgame.com/stats.php?id=61262</v>
      </c>
      <c r="S829" s="5" t="str">
        <f>feed!W700</f>
        <v>Gandhi-like</v>
      </c>
    </row>
    <row r="830" spans="1:19" x14ac:dyDescent="0.25">
      <c r="A830" t="str">
        <f>feed!A720</f>
        <v>U.I.O.W</v>
      </c>
      <c r="B830" t="str">
        <f>feed!B720</f>
        <v>Spazjohnson12</v>
      </c>
      <c r="C830">
        <f>feed!K720</f>
        <v>0</v>
      </c>
      <c r="D830">
        <f>SUMPRODUCT(MID(0&amp;feed!D720,LARGE(INDEX(ISNUMBER(--MID(feed!D720,ROW($1:$25),1))*
ROW($1:$25),0),ROW($1:$25))+1,1)*10^ROW($1:$25)/10)</f>
        <v>7</v>
      </c>
      <c r="E830">
        <f>SUMPRODUCT(MID(0&amp;feed!E720,LARGE(INDEX(ISNUMBER(--MID(feed!E720,ROW($1:$25),1))*
ROW($1:$25),0),ROW($1:$25))+1,1)*10^ROW($1:$25)/10)</f>
        <v>0</v>
      </c>
      <c r="F830" t="str">
        <f>feed!F720</f>
        <v>First World War surplus</v>
      </c>
      <c r="G830">
        <f>SUMPRODUCT(MID(0&amp;feed!G720,LARGE(INDEX(ISNUMBER(--MID(feed!G720,ROW($1:$25),1))*
ROW($1:$25),0),ROW($1:$25))+1,1)*10^ROW($1:$25)/10)</f>
        <v>0</v>
      </c>
      <c r="H830" t="str">
        <f>feed!H720</f>
        <v>Good</v>
      </c>
      <c r="I830">
        <f>SUMPRODUCT(MID(0&amp;feed!I720,LARGE(INDEX(ISNUMBER(--MID(feed!I720,ROW($1:$25),1))*
ROW($1:$25),0),ROW($1:$25))+1,1)*10^ROW($1:$25)/10)</f>
        <v>156</v>
      </c>
      <c r="J830">
        <f>SUMPRODUCT(MID(0&amp;feed!L720,LARGE(INDEX(ISNUMBER(--MID(feed!L720,ROW($1:$25),1))*
ROW($1:$25),0),ROW($1:$25))+1,1)*10^ROW($1:$25)/10)</f>
        <v>726</v>
      </c>
      <c r="K830">
        <f>SUMPRODUCT(MID(0&amp;feed!T720,LARGE(INDEX(ISNUMBER(--MID(feed!T720,ROW($1:$25),1))*
ROW($1:$25),0),ROW($1:$25))+1,1)*10^ROW($1:$25)/10)</f>
        <v>0</v>
      </c>
      <c r="L830" t="str">
        <f>feed!N720</f>
        <v>Caribbean</v>
      </c>
      <c r="M830">
        <f>SUMPRODUCT(MID(0&amp;feed!U720,LARGE(INDEX(ISNUMBER(--MID(feed!U720,ROW($1:$25),1))*
ROW($1:$25),0),ROW($1:$25))+1,1)*10^ROW($1:$25)/10)</f>
        <v>0</v>
      </c>
      <c r="N830" t="str">
        <f>feed!O720</f>
        <v>Plentiful</v>
      </c>
      <c r="O830" t="str">
        <f>feed!P720</f>
        <v>None</v>
      </c>
      <c r="P83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830" s="5">
        <f>feed!V720</f>
        <v>0</v>
      </c>
      <c r="R830" t="str">
        <f>feed!S720</f>
        <v>http://blocgame.com/stats.php?id=61134</v>
      </c>
      <c r="S830" s="5" t="str">
        <f>feed!W720</f>
        <v>Gandhi-like</v>
      </c>
    </row>
    <row r="831" spans="1:19" x14ac:dyDescent="0.25">
      <c r="A831" t="str">
        <f>feed!A704</f>
        <v>Jam &amp; Slam</v>
      </c>
      <c r="B831" t="str">
        <f>feed!B704</f>
        <v>CharlieBarkley</v>
      </c>
      <c r="C831" t="str">
        <f>feed!K704</f>
        <v>O.P.E.N.</v>
      </c>
      <c r="D831">
        <f>SUMPRODUCT(MID(0&amp;feed!D704,LARGE(INDEX(ISNUMBER(--MID(feed!D704,ROW($1:$25),1))*
ROW($1:$25),0),ROW($1:$25))+1,1)*10^ROW($1:$25)/10)</f>
        <v>76</v>
      </c>
      <c r="E831">
        <f>SUMPRODUCT(MID(0&amp;feed!E704,LARGE(INDEX(ISNUMBER(--MID(feed!E704,ROW($1:$25),1))*
ROW($1:$25),0),ROW($1:$25))+1,1)*10^ROW($1:$25)/10)</f>
        <v>1</v>
      </c>
      <c r="F831" t="str">
        <f>feed!F704</f>
        <v>Second World War surplus</v>
      </c>
      <c r="G831">
        <f>SUMPRODUCT(MID(0&amp;feed!G704,LARGE(INDEX(ISNUMBER(--MID(feed!G704,ROW($1:$25),1))*
ROW($1:$25),0),ROW($1:$25))+1,1)*10^ROW($1:$25)/10)</f>
        <v>2</v>
      </c>
      <c r="H831" t="str">
        <f>feed!H704</f>
        <v>Elite</v>
      </c>
      <c r="I831">
        <f>SUMPRODUCT(MID(0&amp;feed!I704,LARGE(INDEX(ISNUMBER(--MID(feed!I704,ROW($1:$25),1))*
ROW($1:$25),0),ROW($1:$25))+1,1)*10^ROW($1:$25)/10)</f>
        <v>26</v>
      </c>
      <c r="J831">
        <f>SUMPRODUCT(MID(0&amp;feed!L704,LARGE(INDEX(ISNUMBER(--MID(feed!L704,ROW($1:$25),1))*
ROW($1:$25),0),ROW($1:$25))+1,1)*10^ROW($1:$25)/10)</f>
        <v>722</v>
      </c>
      <c r="K831">
        <f>SUMPRODUCT(MID(0&amp;feed!T704,LARGE(INDEX(ISNUMBER(--MID(feed!T704,ROW($1:$25),1))*
ROW($1:$25),0),ROW($1:$25))+1,1)*10^ROW($1:$25)/10)</f>
        <v>0</v>
      </c>
      <c r="L831" t="str">
        <f>feed!N704</f>
        <v>Arabia</v>
      </c>
      <c r="M831">
        <f>SUMPRODUCT(MID(0&amp;feed!U704,LARGE(INDEX(ISNUMBER(--MID(feed!U704,ROW($1:$25),1))*
ROW($1:$25),0),ROW($1:$25))+1,1)*10^ROW($1:$25)/10)</f>
        <v>0</v>
      </c>
      <c r="N831">
        <f>feed!O704</f>
        <v>0</v>
      </c>
      <c r="O831" t="str">
        <f>feed!P704</f>
        <v>Small</v>
      </c>
      <c r="P831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31594</v>
      </c>
      <c r="Q831" s="5">
        <f>feed!V704</f>
        <v>0</v>
      </c>
      <c r="R831" t="str">
        <f>feed!S704</f>
        <v>http://blocgame.com/stats.php?id=60942</v>
      </c>
      <c r="S831" s="5" t="str">
        <f>feed!W704</f>
        <v>Gandhi-like</v>
      </c>
    </row>
    <row r="832" spans="1:19" x14ac:dyDescent="0.25">
      <c r="A832" t="str">
        <f>feed!A695</f>
        <v>Neelofa</v>
      </c>
      <c r="B832" t="str">
        <f>feed!B695</f>
        <v>haidy83</v>
      </c>
      <c r="C832">
        <f>feed!K695</f>
        <v>0</v>
      </c>
      <c r="D832">
        <f>SUMPRODUCT(MID(0&amp;feed!D695,LARGE(INDEX(ISNUMBER(--MID(feed!D695,ROW($1:$25),1))*
ROW($1:$25),0),ROW($1:$25))+1,1)*10^ROW($1:$25)/10)</f>
        <v>4</v>
      </c>
      <c r="E832">
        <f>SUMPRODUCT(MID(0&amp;feed!E695,LARGE(INDEX(ISNUMBER(--MID(feed!E695,ROW($1:$25),1))*
ROW($1:$25),0),ROW($1:$25))+1,1)*10^ROW($1:$25)/10)</f>
        <v>0</v>
      </c>
      <c r="F832" t="str">
        <f>feed!F695</f>
        <v>Finest of the 19th century</v>
      </c>
      <c r="G832">
        <f>SUMPRODUCT(MID(0&amp;feed!G695,LARGE(INDEX(ISNUMBER(--MID(feed!G695,ROW($1:$25),1))*
ROW($1:$25),0),ROW($1:$25))+1,1)*10^ROW($1:$25)/10)</f>
        <v>0</v>
      </c>
      <c r="H832" t="str">
        <f>feed!H695</f>
        <v>Undisciplined Rabble</v>
      </c>
      <c r="I832">
        <f>SUMPRODUCT(MID(0&amp;feed!I695,LARGE(INDEX(ISNUMBER(--MID(feed!I695,ROW($1:$25),1))*
ROW($1:$25),0),ROW($1:$25))+1,1)*10^ROW($1:$25)/10)</f>
        <v>172</v>
      </c>
      <c r="J832">
        <f>SUMPRODUCT(MID(0&amp;feed!L695,LARGE(INDEX(ISNUMBER(--MID(feed!L695,ROW($1:$25),1))*
ROW($1:$25),0),ROW($1:$25))+1,1)*10^ROW($1:$25)/10)</f>
        <v>714</v>
      </c>
      <c r="K832">
        <f>SUMPRODUCT(MID(0&amp;feed!T695,LARGE(INDEX(ISNUMBER(--MID(feed!T695,ROW($1:$25),1))*
ROW($1:$25),0),ROW($1:$25))+1,1)*10^ROW($1:$25)/10)</f>
        <v>0</v>
      </c>
      <c r="L832" t="str">
        <f>feed!N695</f>
        <v>China</v>
      </c>
      <c r="M832">
        <f>SUMPRODUCT(MID(0&amp;feed!U695,LARGE(INDEX(ISNUMBER(--MID(feed!U695,ROW($1:$25),1))*
ROW($1:$25),0),ROW($1:$25))+1,1)*10^ROW($1:$25)/10)</f>
        <v>0</v>
      </c>
      <c r="N832">
        <f>feed!O695</f>
        <v>0</v>
      </c>
      <c r="O832" t="str">
        <f>feed!P695</f>
        <v>None</v>
      </c>
      <c r="P832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7801</v>
      </c>
      <c r="Q832" s="5">
        <f>feed!V695</f>
        <v>0</v>
      </c>
      <c r="R832" t="str">
        <f>feed!S695</f>
        <v>http://blocgame.com/stats.php?id=60619</v>
      </c>
      <c r="S832" s="5" t="str">
        <f>feed!W695</f>
        <v>Good</v>
      </c>
    </row>
    <row r="833" spans="1:19" x14ac:dyDescent="0.25">
      <c r="A833" t="str">
        <f>feed!A699</f>
        <v>ballingrad</v>
      </c>
      <c r="B833" t="str">
        <f>feed!B699</f>
        <v>defran</v>
      </c>
      <c r="C833" t="str">
        <f>feed!K699</f>
        <v>Nazism</v>
      </c>
      <c r="D833">
        <f>SUMPRODUCT(MID(0&amp;feed!D699,LARGE(INDEX(ISNUMBER(--MID(feed!D699,ROW($1:$25),1))*
ROW($1:$25),0),ROW($1:$25))+1,1)*10^ROW($1:$25)/10)</f>
        <v>4</v>
      </c>
      <c r="E833">
        <f>SUMPRODUCT(MID(0&amp;feed!E699,LARGE(INDEX(ISNUMBER(--MID(feed!E699,ROW($1:$25),1))*
ROW($1:$25),0),ROW($1:$25))+1,1)*10^ROW($1:$25)/10)</f>
        <v>0</v>
      </c>
      <c r="F833" t="str">
        <f>feed!F699</f>
        <v>Finest of the 19th century</v>
      </c>
      <c r="G833">
        <f>SUMPRODUCT(MID(0&amp;feed!G699,LARGE(INDEX(ISNUMBER(--MID(feed!G699,ROW($1:$25),1))*
ROW($1:$25),0),ROW($1:$25))+1,1)*10^ROW($1:$25)/10)</f>
        <v>1</v>
      </c>
      <c r="H833" t="str">
        <f>feed!H699</f>
        <v>Undisciplined Rabble</v>
      </c>
      <c r="I833">
        <f>SUMPRODUCT(MID(0&amp;feed!I699,LARGE(INDEX(ISNUMBER(--MID(feed!I699,ROW($1:$25),1))*
ROW($1:$25),0),ROW($1:$25))+1,1)*10^ROW($1:$25)/10)</f>
        <v>166</v>
      </c>
      <c r="J833">
        <f>SUMPRODUCT(MID(0&amp;feed!L699,LARGE(INDEX(ISNUMBER(--MID(feed!L699,ROW($1:$25),1))*
ROW($1:$25),0),ROW($1:$25))+1,1)*10^ROW($1:$25)/10)</f>
        <v>700</v>
      </c>
      <c r="K833">
        <f>SUMPRODUCT(MID(0&amp;feed!T699,LARGE(INDEX(ISNUMBER(--MID(feed!T699,ROW($1:$25),1))*
ROW($1:$25),0),ROW($1:$25))+1,1)*10^ROW($1:$25)/10)</f>
        <v>0</v>
      </c>
      <c r="L833" t="str">
        <f>feed!N699</f>
        <v>China</v>
      </c>
      <c r="M833">
        <f>SUMPRODUCT(MID(0&amp;feed!U699,LARGE(INDEX(ISNUMBER(--MID(feed!U699,ROW($1:$25),1))*
ROW($1:$25),0),ROW($1:$25))+1,1)*10^ROW($1:$25)/10)</f>
        <v>0</v>
      </c>
      <c r="N833" t="str">
        <f>feed!O699</f>
        <v>Untapped</v>
      </c>
      <c r="O833" t="str">
        <f>feed!P699</f>
        <v>None</v>
      </c>
      <c r="P833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19261</v>
      </c>
      <c r="Q833" s="5">
        <f>feed!V699</f>
        <v>0</v>
      </c>
      <c r="R833" t="str">
        <f>feed!S699</f>
        <v>http://blocgame.com/stats.php?id=60779</v>
      </c>
      <c r="S833" s="5" t="str">
        <f>feed!W699</f>
        <v>Nice</v>
      </c>
    </row>
    <row r="834" spans="1:19" x14ac:dyDescent="0.25">
      <c r="A834" t="str">
        <f>feed!A714</f>
        <v>Boravia</v>
      </c>
      <c r="B834" t="str">
        <f>feed!B714</f>
        <v>bora</v>
      </c>
      <c r="C834">
        <f>feed!K714</f>
        <v>0</v>
      </c>
      <c r="D834">
        <f>SUMPRODUCT(MID(0&amp;feed!D714,LARGE(INDEX(ISNUMBER(--MID(feed!D714,ROW($1:$25),1))*
ROW($1:$25),0),ROW($1:$25))+1,1)*10^ROW($1:$25)/10)</f>
        <v>14</v>
      </c>
      <c r="E834">
        <f>SUMPRODUCT(MID(0&amp;feed!E714,LARGE(INDEX(ISNUMBER(--MID(feed!E714,ROW($1:$25),1))*
ROW($1:$25),0),ROW($1:$25))+1,1)*10^ROW($1:$25)/10)</f>
        <v>0</v>
      </c>
      <c r="F834" t="str">
        <f>feed!F714</f>
        <v>Korean War surplus</v>
      </c>
      <c r="G834">
        <f>SUMPRODUCT(MID(0&amp;feed!G714,LARGE(INDEX(ISNUMBER(--MID(feed!G714,ROW($1:$25),1))*
ROW($1:$25),0),ROW($1:$25))+1,1)*10^ROW($1:$25)/10)</f>
        <v>2</v>
      </c>
      <c r="H834" t="str">
        <f>feed!H714</f>
        <v>Elite</v>
      </c>
      <c r="I834">
        <f>SUMPRODUCT(MID(0&amp;feed!I714,LARGE(INDEX(ISNUMBER(--MID(feed!I714,ROW($1:$25),1))*
ROW($1:$25),0),ROW($1:$25))+1,1)*10^ROW($1:$25)/10)</f>
        <v>131</v>
      </c>
      <c r="J834">
        <f>SUMPRODUCT(MID(0&amp;feed!L714,LARGE(INDEX(ISNUMBER(--MID(feed!L714,ROW($1:$25),1))*
ROW($1:$25),0),ROW($1:$25))+1,1)*10^ROW($1:$25)/10)</f>
        <v>693</v>
      </c>
      <c r="K834">
        <f>SUMPRODUCT(MID(0&amp;feed!T714,LARGE(INDEX(ISNUMBER(--MID(feed!T714,ROW($1:$25),1))*
ROW($1:$25),0),ROW($1:$25))+1,1)*10^ROW($1:$25)/10)</f>
        <v>0</v>
      </c>
      <c r="L834" t="str">
        <f>feed!N714</f>
        <v>Egypt</v>
      </c>
      <c r="M834">
        <f>SUMPRODUCT(MID(0&amp;feed!U714,LARGE(INDEX(ISNUMBER(--MID(feed!U714,ROW($1:$25),1))*
ROW($1:$25),0),ROW($1:$25))+1,1)*10^ROW($1:$25)/10)</f>
        <v>0</v>
      </c>
      <c r="N834" t="str">
        <f>feed!O714</f>
        <v>Untapped</v>
      </c>
      <c r="O834" t="str">
        <f>feed!P714</f>
        <v>Meagre</v>
      </c>
      <c r="P83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1532</v>
      </c>
      <c r="Q834" s="5">
        <f>feed!V714</f>
        <v>0</v>
      </c>
      <c r="R834" t="str">
        <f>feed!S714</f>
        <v>http://blocgame.com/stats.php?id=54936</v>
      </c>
      <c r="S834" s="5" t="str">
        <f>feed!W714</f>
        <v>Gandhi-like</v>
      </c>
    </row>
    <row r="835" spans="1:19" x14ac:dyDescent="0.25">
      <c r="A835" t="str">
        <f>feed!A710</f>
        <v>Casterly Rock</v>
      </c>
      <c r="B835" t="str">
        <f>feed!B710</f>
        <v>TywinLannister</v>
      </c>
      <c r="C835" t="str">
        <f>feed!K710</f>
        <v>The Iron Throne</v>
      </c>
      <c r="D835">
        <f>SUMPRODUCT(MID(0&amp;feed!D710,LARGE(INDEX(ISNUMBER(--MID(feed!D710,ROW($1:$25),1))*
ROW($1:$25),0),ROW($1:$25))+1,1)*10^ROW($1:$25)/10)</f>
        <v>6</v>
      </c>
      <c r="E835">
        <f>SUMPRODUCT(MID(0&amp;feed!E710,LARGE(INDEX(ISNUMBER(--MID(feed!E710,ROW($1:$25),1))*
ROW($1:$25),0),ROW($1:$25))+1,1)*10^ROW($1:$25)/10)</f>
        <v>0</v>
      </c>
      <c r="F835" t="str">
        <f>feed!F710</f>
        <v>Finest of the 19th century</v>
      </c>
      <c r="G835">
        <f>SUMPRODUCT(MID(0&amp;feed!G710,LARGE(INDEX(ISNUMBER(--MID(feed!G710,ROW($1:$25),1))*
ROW($1:$25),0),ROW($1:$25))+1,1)*10^ROW($1:$25)/10)</f>
        <v>0</v>
      </c>
      <c r="H835" t="str">
        <f>feed!H710</f>
        <v>Undisciplined Rabble</v>
      </c>
      <c r="I835">
        <f>SUMPRODUCT(MID(0&amp;feed!I710,LARGE(INDEX(ISNUMBER(--MID(feed!I710,ROW($1:$25),1))*
ROW($1:$25),0),ROW($1:$25))+1,1)*10^ROW($1:$25)/10)</f>
        <v>183</v>
      </c>
      <c r="J835">
        <f>SUMPRODUCT(MID(0&amp;feed!L710,LARGE(INDEX(ISNUMBER(--MID(feed!L710,ROW($1:$25),1))*
ROW($1:$25),0),ROW($1:$25))+1,1)*10^ROW($1:$25)/10)</f>
        <v>675</v>
      </c>
      <c r="K835">
        <f>SUMPRODUCT(MID(0&amp;feed!T710,LARGE(INDEX(ISNUMBER(--MID(feed!T710,ROW($1:$25),1))*
ROW($1:$25),0),ROW($1:$25))+1,1)*10^ROW($1:$25)/10)</f>
        <v>0</v>
      </c>
      <c r="L835" t="str">
        <f>feed!N710</f>
        <v>China</v>
      </c>
      <c r="M835">
        <f>SUMPRODUCT(MID(0&amp;feed!U710,LARGE(INDEX(ISNUMBER(--MID(feed!U710,ROW($1:$25),1))*
ROW($1:$25),0),ROW($1:$25))+1,1)*10^ROW($1:$25)/10)</f>
        <v>0</v>
      </c>
      <c r="N835" t="str">
        <f>feed!O710</f>
        <v>Untapped</v>
      </c>
      <c r="O835" t="str">
        <f>feed!P710</f>
        <v>None</v>
      </c>
      <c r="P835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7800</v>
      </c>
      <c r="Q835" s="5">
        <f>feed!V710</f>
        <v>0</v>
      </c>
      <c r="R835" t="str">
        <f>feed!S710</f>
        <v>http://blocgame.com/stats.php?id=51029</v>
      </c>
      <c r="S835" s="5" t="str">
        <f>feed!W710</f>
        <v>Good</v>
      </c>
    </row>
    <row r="836" spans="1:19" x14ac:dyDescent="0.25">
      <c r="A836" t="str">
        <f>feed!A734</f>
        <v>Sitora</v>
      </c>
      <c r="B836" t="str">
        <f>feed!B734</f>
        <v>Tycoon</v>
      </c>
      <c r="C836" t="str">
        <f>feed!K734</f>
        <v>ASEANG</v>
      </c>
      <c r="D836">
        <f>SUMPRODUCT(MID(0&amp;feed!D734,LARGE(INDEX(ISNUMBER(--MID(feed!D734,ROW($1:$25),1))*
ROW($1:$25),0),ROW($1:$25))+1,1)*10^ROW($1:$25)/10)</f>
        <v>56</v>
      </c>
      <c r="E836">
        <f>SUMPRODUCT(MID(0&amp;feed!E734,LARGE(INDEX(ISNUMBER(--MID(feed!E734,ROW($1:$25),1))*
ROW($1:$25),0),ROW($1:$25))+1,1)*10^ROW($1:$25)/10)</f>
        <v>0</v>
      </c>
      <c r="F836" t="str">
        <f>feed!F734</f>
        <v>Second World War surplus</v>
      </c>
      <c r="G836">
        <f>SUMPRODUCT(MID(0&amp;feed!G734,LARGE(INDEX(ISNUMBER(--MID(feed!G734,ROW($1:$25),1))*
ROW($1:$25),0),ROW($1:$25))+1,1)*10^ROW($1:$25)/10)</f>
        <v>2</v>
      </c>
      <c r="H836" t="str">
        <f>feed!H734</f>
        <v>Good</v>
      </c>
      <c r="I836">
        <f>SUMPRODUCT(MID(0&amp;feed!I734,LARGE(INDEX(ISNUMBER(--MID(feed!I734,ROW($1:$25),1))*
ROW($1:$25),0),ROW($1:$25))+1,1)*10^ROW($1:$25)/10)</f>
        <v>16</v>
      </c>
      <c r="J836">
        <f>SUMPRODUCT(MID(0&amp;feed!L734,LARGE(INDEX(ISNUMBER(--MID(feed!L734,ROW($1:$25),1))*
ROW($1:$25),0),ROW($1:$25))+1,1)*10^ROW($1:$25)/10)</f>
        <v>673</v>
      </c>
      <c r="K836">
        <f>SUMPRODUCT(MID(0&amp;feed!T734,LARGE(INDEX(ISNUMBER(--MID(feed!T734,ROW($1:$25),1))*
ROW($1:$25),0),ROW($1:$25))+1,1)*10^ROW($1:$25)/10)</f>
        <v>0</v>
      </c>
      <c r="L836" t="str">
        <f>feed!N734</f>
        <v>East Indies</v>
      </c>
      <c r="M836">
        <f>SUMPRODUCT(MID(0&amp;feed!U734,LARGE(INDEX(ISNUMBER(--MID(feed!U734,ROW($1:$25),1))*
ROW($1:$25),0),ROW($1:$25))+1,1)*10^ROW($1:$25)/10)</f>
        <v>0</v>
      </c>
      <c r="N836" t="str">
        <f>feed!O734</f>
        <v>Untapped</v>
      </c>
      <c r="O836" t="str">
        <f>feed!P734</f>
        <v>Mediocre</v>
      </c>
      <c r="P836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20402</v>
      </c>
      <c r="Q836" s="5">
        <f>feed!V734</f>
        <v>0</v>
      </c>
      <c r="R836" t="str">
        <f>feed!S734</f>
        <v>http://blocgame.com/stats.php?id=60534</v>
      </c>
      <c r="S836" s="5" t="str">
        <f>feed!W734</f>
        <v>Angelic</v>
      </c>
    </row>
    <row r="837" spans="1:19" x14ac:dyDescent="0.25">
      <c r="A837" t="str">
        <f>feed!A715</f>
        <v>Firantia</v>
      </c>
      <c r="B837" t="str">
        <f>feed!B715</f>
        <v>MrFronzen</v>
      </c>
      <c r="C837">
        <f>feed!K715</f>
        <v>0</v>
      </c>
      <c r="D837">
        <f>SUMPRODUCT(MID(0&amp;feed!D715,LARGE(INDEX(ISNUMBER(--MID(feed!D715,ROW($1:$25),1))*
ROW($1:$25),0),ROW($1:$25))+1,1)*10^ROW($1:$25)/10)</f>
        <v>1</v>
      </c>
      <c r="E837">
        <f>SUMPRODUCT(MID(0&amp;feed!E715,LARGE(INDEX(ISNUMBER(--MID(feed!E715,ROW($1:$25),1))*
ROW($1:$25),0),ROW($1:$25))+1,1)*10^ROW($1:$25)/10)</f>
        <v>0</v>
      </c>
      <c r="F837" t="str">
        <f>feed!F715</f>
        <v>Second World War surplus</v>
      </c>
      <c r="G837">
        <f>SUMPRODUCT(MID(0&amp;feed!G715,LARGE(INDEX(ISNUMBER(--MID(feed!G715,ROW($1:$25),1))*
ROW($1:$25),0),ROW($1:$25))+1,1)*10^ROW($1:$25)/10)</f>
        <v>1</v>
      </c>
      <c r="H837" t="str">
        <f>feed!H715</f>
        <v>Undisciplined Rabble</v>
      </c>
      <c r="I837">
        <f>SUMPRODUCT(MID(0&amp;feed!I715,LARGE(INDEX(ISNUMBER(--MID(feed!I715,ROW($1:$25),1))*
ROW($1:$25),0),ROW($1:$25))+1,1)*10^ROW($1:$25)/10)</f>
        <v>20</v>
      </c>
      <c r="J837">
        <f>SUMPRODUCT(MID(0&amp;feed!L715,LARGE(INDEX(ISNUMBER(--MID(feed!L715,ROW($1:$25),1))*
ROW($1:$25),0),ROW($1:$25))+1,1)*10^ROW($1:$25)/10)</f>
        <v>671</v>
      </c>
      <c r="K837">
        <f>SUMPRODUCT(MID(0&amp;feed!T715,LARGE(INDEX(ISNUMBER(--MID(feed!T715,ROW($1:$25),1))*
ROW($1:$25),0),ROW($1:$25))+1,1)*10^ROW($1:$25)/10)</f>
        <v>0</v>
      </c>
      <c r="L837" t="str">
        <f>feed!N715</f>
        <v>Guinea</v>
      </c>
      <c r="M837">
        <f>SUMPRODUCT(MID(0&amp;feed!U715,LARGE(INDEX(ISNUMBER(--MID(feed!U715,ROW($1:$25),1))*
ROW($1:$25),0),ROW($1:$25))+1,1)*10^ROW($1:$25)/10)</f>
        <v>0</v>
      </c>
      <c r="N837" t="str">
        <f>feed!O715</f>
        <v>Near Depletion</v>
      </c>
      <c r="O837" t="str">
        <f>feed!P715</f>
        <v>None</v>
      </c>
      <c r="P837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6480</v>
      </c>
      <c r="Q837" s="5">
        <f>feed!V715</f>
        <v>0</v>
      </c>
      <c r="R837" t="str">
        <f>feed!S715</f>
        <v>http://blocgame.com/stats.php?id=59095</v>
      </c>
      <c r="S837" s="5" t="str">
        <f>feed!W715</f>
        <v>Questionable</v>
      </c>
    </row>
    <row r="838" spans="1:19" x14ac:dyDescent="0.25">
      <c r="A838" t="str">
        <f>feed!A728</f>
        <v>Harezland</v>
      </c>
      <c r="B838" t="str">
        <f>feed!B728</f>
        <v>Adam harez</v>
      </c>
      <c r="C838" t="str">
        <f>feed!K728</f>
        <v>ASEANG</v>
      </c>
      <c r="D838">
        <f>SUMPRODUCT(MID(0&amp;feed!D728,LARGE(INDEX(ISNUMBER(--MID(feed!D728,ROW($1:$25),1))*
ROW($1:$25),0),ROW($1:$25))+1,1)*10^ROW($1:$25)/10)</f>
        <v>31</v>
      </c>
      <c r="E838">
        <f>SUMPRODUCT(MID(0&amp;feed!E728,LARGE(INDEX(ISNUMBER(--MID(feed!E728,ROW($1:$25),1))*
ROW($1:$25),0),ROW($1:$25))+1,1)*10^ROW($1:$25)/10)</f>
        <v>0</v>
      </c>
      <c r="F838" t="str">
        <f>feed!F728</f>
        <v>First World War surplus</v>
      </c>
      <c r="G838">
        <f>SUMPRODUCT(MID(0&amp;feed!G728,LARGE(INDEX(ISNUMBER(--MID(feed!G728,ROW($1:$25),1))*
ROW($1:$25),0),ROW($1:$25))+1,1)*10^ROW($1:$25)/10)</f>
        <v>1</v>
      </c>
      <c r="H838" t="str">
        <f>feed!H728</f>
        <v>Standard</v>
      </c>
      <c r="I838">
        <f>SUMPRODUCT(MID(0&amp;feed!I728,LARGE(INDEX(ISNUMBER(--MID(feed!I728,ROW($1:$25),1))*
ROW($1:$25),0),ROW($1:$25))+1,1)*10^ROW($1:$25)/10)</f>
        <v>7</v>
      </c>
      <c r="J838">
        <f>SUMPRODUCT(MID(0&amp;feed!L728,LARGE(INDEX(ISNUMBER(--MID(feed!L728,ROW($1:$25),1))*
ROW($1:$25),0),ROW($1:$25))+1,1)*10^ROW($1:$25)/10)</f>
        <v>649</v>
      </c>
      <c r="K838">
        <f>SUMPRODUCT(MID(0&amp;feed!T728,LARGE(INDEX(ISNUMBER(--MID(feed!T728,ROW($1:$25),1))*
ROW($1:$25),0),ROW($1:$25))+1,1)*10^ROW($1:$25)/10)</f>
        <v>0</v>
      </c>
      <c r="L838" t="str">
        <f>feed!N728</f>
        <v>Pacific Rim</v>
      </c>
      <c r="M838">
        <f>SUMPRODUCT(MID(0&amp;feed!U728,LARGE(INDEX(ISNUMBER(--MID(feed!U728,ROW($1:$25),1))*
ROW($1:$25),0),ROW($1:$25))+1,1)*10^ROW($1:$25)/10)</f>
        <v>0</v>
      </c>
      <c r="N838" t="str">
        <f>feed!O728</f>
        <v>Near Depletion</v>
      </c>
      <c r="O838" t="str">
        <f>feed!P728</f>
        <v>Small</v>
      </c>
      <c r="P83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15535</v>
      </c>
      <c r="Q838" s="5">
        <f>feed!V728</f>
        <v>0</v>
      </c>
      <c r="R838" t="str">
        <f>feed!S728</f>
        <v>http://blocgame.com/stats.php?id=60587</v>
      </c>
      <c r="S838" s="5" t="str">
        <f>feed!W728</f>
        <v>Gandhi-like</v>
      </c>
    </row>
    <row r="839" spans="1:19" x14ac:dyDescent="0.25">
      <c r="A839" t="str">
        <f>feed!A723</f>
        <v>Great Bengal</v>
      </c>
      <c r="B839" t="str">
        <f>feed!B723</f>
        <v>adit</v>
      </c>
      <c r="C839">
        <f>feed!K723</f>
        <v>0</v>
      </c>
      <c r="D839">
        <f>SUMPRODUCT(MID(0&amp;feed!D723,LARGE(INDEX(ISNUMBER(--MID(feed!D723,ROW($1:$25),1))*
ROW($1:$25),0),ROW($1:$25))+1,1)*10^ROW($1:$25)/10)</f>
        <v>22</v>
      </c>
      <c r="E839">
        <f>SUMPRODUCT(MID(0&amp;feed!E723,LARGE(INDEX(ISNUMBER(--MID(feed!E723,ROW($1:$25),1))*
ROW($1:$25),0),ROW($1:$25))+1,1)*10^ROW($1:$25)/10)</f>
        <v>0</v>
      </c>
      <c r="F839" t="str">
        <f>feed!F723</f>
        <v>Finest of the 19th century</v>
      </c>
      <c r="G839">
        <f>SUMPRODUCT(MID(0&amp;feed!G723,LARGE(INDEX(ISNUMBER(--MID(feed!G723,ROW($1:$25),1))*
ROW($1:$25),0),ROW($1:$25))+1,1)*10^ROW($1:$25)/10)</f>
        <v>0</v>
      </c>
      <c r="H839" t="str">
        <f>feed!H723</f>
        <v>Undisciplined Rabble</v>
      </c>
      <c r="I839">
        <f>SUMPRODUCT(MID(0&amp;feed!I723,LARGE(INDEX(ISNUMBER(--MID(feed!I723,ROW($1:$25),1))*
ROW($1:$25),0),ROW($1:$25))+1,1)*10^ROW($1:$25)/10)</f>
        <v>209</v>
      </c>
      <c r="J839">
        <f>SUMPRODUCT(MID(0&amp;feed!L723,LARGE(INDEX(ISNUMBER(--MID(feed!L723,ROW($1:$25),1))*
ROW($1:$25),0),ROW($1:$25))+1,1)*10^ROW($1:$25)/10)</f>
        <v>646</v>
      </c>
      <c r="K839">
        <f>SUMPRODUCT(MID(0&amp;feed!T723,LARGE(INDEX(ISNUMBER(--MID(feed!T723,ROW($1:$25),1))*
ROW($1:$25),0),ROW($1:$25))+1,1)*10^ROW($1:$25)/10)</f>
        <v>0</v>
      </c>
      <c r="L839" t="str">
        <f>feed!N723</f>
        <v>The Subcontinent</v>
      </c>
      <c r="M839">
        <f>SUMPRODUCT(MID(0&amp;feed!U723,LARGE(INDEX(ISNUMBER(--MID(feed!U723,ROW($1:$25),1))*
ROW($1:$25),0),ROW($1:$25))+1,1)*10^ROW($1:$25)/10)</f>
        <v>0</v>
      </c>
      <c r="N839" t="str">
        <f>feed!O723</f>
        <v>Untapped</v>
      </c>
      <c r="O839" t="str">
        <f>feed!P723</f>
        <v>None</v>
      </c>
      <c r="P839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20980</v>
      </c>
      <c r="Q839" s="5">
        <f>feed!V723</f>
        <v>0</v>
      </c>
      <c r="R839" t="str">
        <f>feed!S723</f>
        <v>http://blocgame.com/stats.php?id=61110</v>
      </c>
      <c r="S839" s="5" t="str">
        <f>feed!W723</f>
        <v>Gandhi-like</v>
      </c>
    </row>
    <row r="840" spans="1:19" x14ac:dyDescent="0.25">
      <c r="A840" t="str">
        <f>feed!A736</f>
        <v>Kalbulkum</v>
      </c>
      <c r="B840" t="str">
        <f>feed!B736</f>
        <v>Kabib</v>
      </c>
      <c r="C840">
        <f>feed!K736</f>
        <v>0</v>
      </c>
      <c r="D840">
        <f>SUMPRODUCT(MID(0&amp;feed!D736,LARGE(INDEX(ISNUMBER(--MID(feed!D736,ROW($1:$25),1))*
ROW($1:$25),0),ROW($1:$25))+1,1)*10^ROW($1:$25)/10)</f>
        <v>10</v>
      </c>
      <c r="E840">
        <f>SUMPRODUCT(MID(0&amp;feed!E736,LARGE(INDEX(ISNUMBER(--MID(feed!E736,ROW($1:$25),1))*
ROW($1:$25),0),ROW($1:$25))+1,1)*10^ROW($1:$25)/10)</f>
        <v>0</v>
      </c>
      <c r="F840" t="str">
        <f>feed!F736</f>
        <v>Finest of the 19th century</v>
      </c>
      <c r="G840">
        <f>SUMPRODUCT(MID(0&amp;feed!G736,LARGE(INDEX(ISNUMBER(--MID(feed!G736,ROW($1:$25),1))*
ROW($1:$25),0),ROW($1:$25))+1,1)*10^ROW($1:$25)/10)</f>
        <v>0</v>
      </c>
      <c r="H840" t="str">
        <f>feed!H736</f>
        <v>Undisciplined Rabble</v>
      </c>
      <c r="I840">
        <f>SUMPRODUCT(MID(0&amp;feed!I736,LARGE(INDEX(ISNUMBER(--MID(feed!I736,ROW($1:$25),1))*
ROW($1:$25),0),ROW($1:$25))+1,1)*10^ROW($1:$25)/10)</f>
        <v>139</v>
      </c>
      <c r="J840">
        <f>SUMPRODUCT(MID(0&amp;feed!L736,LARGE(INDEX(ISNUMBER(--MID(feed!L736,ROW($1:$25),1))*
ROW($1:$25),0),ROW($1:$25))+1,1)*10^ROW($1:$25)/10)</f>
        <v>642</v>
      </c>
      <c r="K840">
        <f>SUMPRODUCT(MID(0&amp;feed!T736,LARGE(INDEX(ISNUMBER(--MID(feed!T736,ROW($1:$25),1))*
ROW($1:$25),0),ROW($1:$25))+1,1)*10^ROW($1:$25)/10)</f>
        <v>0</v>
      </c>
      <c r="L840" t="str">
        <f>feed!N736</f>
        <v>Mesopotamia</v>
      </c>
      <c r="M840">
        <f>SUMPRODUCT(MID(0&amp;feed!U736,LARGE(INDEX(ISNUMBER(--MID(feed!U736,ROW($1:$25),1))*
ROW($1:$25),0),ROW($1:$25))+1,1)*10^ROW($1:$25)/10)</f>
        <v>0</v>
      </c>
      <c r="N840" t="str">
        <f>feed!O736</f>
        <v>Untapped</v>
      </c>
      <c r="O840" t="str">
        <f>feed!P736</f>
        <v>None</v>
      </c>
      <c r="P840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19102</v>
      </c>
      <c r="Q840" s="5">
        <f>feed!V736</f>
        <v>0</v>
      </c>
      <c r="R840" t="str">
        <f>feed!S736</f>
        <v>http://blocgame.com/stats.php?id=60799</v>
      </c>
      <c r="S840" s="5" t="str">
        <f>feed!W736</f>
        <v>Gandhi-like</v>
      </c>
    </row>
    <row r="841" spans="1:19" x14ac:dyDescent="0.25">
      <c r="A841" t="str">
        <f>feed!A750</f>
        <v>Langit7</v>
      </c>
      <c r="B841" t="str">
        <f>feed!B750</f>
        <v>Echa</v>
      </c>
      <c r="C841">
        <f>feed!K750</f>
        <v>0</v>
      </c>
      <c r="D841">
        <f>SUMPRODUCT(MID(0&amp;feed!D750,LARGE(INDEX(ISNUMBER(--MID(feed!D750,ROW($1:$25),1))*
ROW($1:$25),0),ROW($1:$25))+1,1)*10^ROW($1:$25)/10)</f>
        <v>19</v>
      </c>
      <c r="E841">
        <f>SUMPRODUCT(MID(0&amp;feed!E750,LARGE(INDEX(ISNUMBER(--MID(feed!E750,ROW($1:$25),1))*
ROW($1:$25),0),ROW($1:$25))+1,1)*10^ROW($1:$25)/10)</f>
        <v>0</v>
      </c>
      <c r="F841" t="str">
        <f>feed!F750</f>
        <v>First World War surplus</v>
      </c>
      <c r="G841">
        <f>SUMPRODUCT(MID(0&amp;feed!G750,LARGE(INDEX(ISNUMBER(--MID(feed!G750,ROW($1:$25),1))*
ROW($1:$25),0),ROW($1:$25))+1,1)*10^ROW($1:$25)/10)</f>
        <v>1</v>
      </c>
      <c r="H841" t="str">
        <f>feed!H750</f>
        <v>Good</v>
      </c>
      <c r="I841">
        <f>SUMPRODUCT(MID(0&amp;feed!I750,LARGE(INDEX(ISNUMBER(--MID(feed!I750,ROW($1:$25),1))*
ROW($1:$25),0),ROW($1:$25))+1,1)*10^ROW($1:$25)/10)</f>
        <v>0</v>
      </c>
      <c r="J841">
        <f>SUMPRODUCT(MID(0&amp;feed!L750,LARGE(INDEX(ISNUMBER(--MID(feed!L750,ROW($1:$25),1))*
ROW($1:$25),0),ROW($1:$25))+1,1)*10^ROW($1:$25)/10)</f>
        <v>641</v>
      </c>
      <c r="K841">
        <f>SUMPRODUCT(MID(0&amp;feed!T750,LARGE(INDEX(ISNUMBER(--MID(feed!T750,ROW($1:$25),1))*
ROW($1:$25),0),ROW($1:$25))+1,1)*10^ROW($1:$25)/10)</f>
        <v>0</v>
      </c>
      <c r="L841" t="str">
        <f>feed!N750</f>
        <v>Arabia</v>
      </c>
      <c r="M841">
        <f>SUMPRODUCT(MID(0&amp;feed!U750,LARGE(INDEX(ISNUMBER(--MID(feed!U750,ROW($1:$25),1))*
ROW($1:$25),0),ROW($1:$25))+1,1)*10^ROW($1:$25)/10)</f>
        <v>0</v>
      </c>
      <c r="N841" t="str">
        <f>feed!O750</f>
        <v>Plentiful</v>
      </c>
      <c r="O841" t="str">
        <f>feed!P750</f>
        <v>Somewhat Large</v>
      </c>
      <c r="P841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12910</v>
      </c>
      <c r="Q841" s="5">
        <f>feed!V750</f>
        <v>0</v>
      </c>
      <c r="R841" t="str">
        <f>feed!S750</f>
        <v>http://blocgame.com/stats.php?id=61131</v>
      </c>
      <c r="S841" s="5" t="str">
        <f>feed!W750</f>
        <v>Gandhi-like</v>
      </c>
    </row>
    <row r="842" spans="1:19" x14ac:dyDescent="0.25">
      <c r="A842" t="str">
        <f>feed!A729</f>
        <v>lompoianz</v>
      </c>
      <c r="B842" t="str">
        <f>feed!B729</f>
        <v>lompoi malaya</v>
      </c>
      <c r="C842" t="str">
        <f>feed!K729</f>
        <v>ASEANG</v>
      </c>
      <c r="D842">
        <f>SUMPRODUCT(MID(0&amp;feed!D729,LARGE(INDEX(ISNUMBER(--MID(feed!D729,ROW($1:$25),1))*
ROW($1:$25),0),ROW($1:$25))+1,1)*10^ROW($1:$25)/10)</f>
        <v>94</v>
      </c>
      <c r="E842">
        <f>SUMPRODUCT(MID(0&amp;feed!E729,LARGE(INDEX(ISNUMBER(--MID(feed!E729,ROW($1:$25),1))*
ROW($1:$25),0),ROW($1:$25))+1,1)*10^ROW($1:$25)/10)</f>
        <v>2</v>
      </c>
      <c r="F842" t="str">
        <f>feed!F729</f>
        <v>Second World War surplus</v>
      </c>
      <c r="G842">
        <f>SUMPRODUCT(MID(0&amp;feed!G729,LARGE(INDEX(ISNUMBER(--MID(feed!G729,ROW($1:$25),1))*
ROW($1:$25),0),ROW($1:$25))+1,1)*10^ROW($1:$25)/10)</f>
        <v>3</v>
      </c>
      <c r="H842" t="str">
        <f>feed!H729</f>
        <v>Good</v>
      </c>
      <c r="I842">
        <f>SUMPRODUCT(MID(0&amp;feed!I729,LARGE(INDEX(ISNUMBER(--MID(feed!I729,ROW($1:$25),1))*
ROW($1:$25),0),ROW($1:$25))+1,1)*10^ROW($1:$25)/10)</f>
        <v>2</v>
      </c>
      <c r="J842">
        <f>SUMPRODUCT(MID(0&amp;feed!L729,LARGE(INDEX(ISNUMBER(--MID(feed!L729,ROW($1:$25),1))*
ROW($1:$25),0),ROW($1:$25))+1,1)*10^ROW($1:$25)/10)</f>
        <v>632</v>
      </c>
      <c r="K842">
        <f>SUMPRODUCT(MID(0&amp;feed!T729,LARGE(INDEX(ISNUMBER(--MID(feed!T729,ROW($1:$25),1))*
ROW($1:$25),0),ROW($1:$25))+1,1)*10^ROW($1:$25)/10)</f>
        <v>0</v>
      </c>
      <c r="L842" t="str">
        <f>feed!N729</f>
        <v>East Indies</v>
      </c>
      <c r="M842">
        <f>SUMPRODUCT(MID(0&amp;feed!U729,LARGE(INDEX(ISNUMBER(--MID(feed!U729,ROW($1:$25),1))*
ROW($1:$25),0),ROW($1:$25))+1,1)*10^ROW($1:$25)/10)</f>
        <v>0</v>
      </c>
      <c r="N842" t="str">
        <f>feed!O729</f>
        <v>Near Depletion</v>
      </c>
      <c r="O842" t="str">
        <f>feed!P729</f>
        <v>Mediocre</v>
      </c>
      <c r="P842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24089</v>
      </c>
      <c r="Q842" s="5">
        <f>feed!V729</f>
        <v>0</v>
      </c>
      <c r="R842" t="str">
        <f>feed!S729</f>
        <v>http://blocgame.com/stats.php?id=60500</v>
      </c>
      <c r="S842" s="5" t="str">
        <f>feed!W729</f>
        <v>Gandhi-like</v>
      </c>
    </row>
    <row r="843" spans="1:19" x14ac:dyDescent="0.25">
      <c r="A843" t="str">
        <f>feed!A737</f>
        <v>Senandung Malam</v>
      </c>
      <c r="B843" t="str">
        <f>feed!B737</f>
        <v>Lela Manja</v>
      </c>
      <c r="C843">
        <f>feed!K737</f>
        <v>0</v>
      </c>
      <c r="D843">
        <f>SUMPRODUCT(MID(0&amp;feed!D737,LARGE(INDEX(ISNUMBER(--MID(feed!D737,ROW($1:$25),1))*
ROW($1:$25),0),ROW($1:$25))+1,1)*10^ROW($1:$25)/10)</f>
        <v>18</v>
      </c>
      <c r="E843">
        <f>SUMPRODUCT(MID(0&amp;feed!E737,LARGE(INDEX(ISNUMBER(--MID(feed!E737,ROW($1:$25),1))*
ROW($1:$25),0),ROW($1:$25))+1,1)*10^ROW($1:$25)/10)</f>
        <v>0</v>
      </c>
      <c r="F843" t="str">
        <f>feed!F737</f>
        <v>First World War surplus</v>
      </c>
      <c r="G843">
        <f>SUMPRODUCT(MID(0&amp;feed!G737,LARGE(INDEX(ISNUMBER(--MID(feed!G737,ROW($1:$25),1))*
ROW($1:$25),0),ROW($1:$25))+1,1)*10^ROW($1:$25)/10)</f>
        <v>0</v>
      </c>
      <c r="H843" t="str">
        <f>feed!H737</f>
        <v>Good</v>
      </c>
      <c r="I843">
        <f>SUMPRODUCT(MID(0&amp;feed!I737,LARGE(INDEX(ISNUMBER(--MID(feed!I737,ROW($1:$25),1))*
ROW($1:$25),0),ROW($1:$25))+1,1)*10^ROW($1:$25)/10)</f>
        <v>0</v>
      </c>
      <c r="J843">
        <f>SUMPRODUCT(MID(0&amp;feed!L737,LARGE(INDEX(ISNUMBER(--MID(feed!L737,ROW($1:$25),1))*
ROW($1:$25),0),ROW($1:$25))+1,1)*10^ROW($1:$25)/10)</f>
        <v>631</v>
      </c>
      <c r="K843">
        <f>SUMPRODUCT(MID(0&amp;feed!T737,LARGE(INDEX(ISNUMBER(--MID(feed!T737,ROW($1:$25),1))*
ROW($1:$25),0),ROW($1:$25))+1,1)*10^ROW($1:$25)/10)</f>
        <v>0</v>
      </c>
      <c r="L843" t="str">
        <f>feed!N737</f>
        <v>East Indies</v>
      </c>
      <c r="M843">
        <f>SUMPRODUCT(MID(0&amp;feed!U737,LARGE(INDEX(ISNUMBER(--MID(feed!U737,ROW($1:$25),1))*
ROW($1:$25),0),ROW($1:$25))+1,1)*10^ROW($1:$25)/10)</f>
        <v>0</v>
      </c>
      <c r="N843">
        <f>feed!O737</f>
        <v>0</v>
      </c>
      <c r="O843" t="str">
        <f>feed!P737</f>
        <v>Small</v>
      </c>
      <c r="P843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14995</v>
      </c>
      <c r="Q843" s="5">
        <f>feed!V737</f>
        <v>0</v>
      </c>
      <c r="R843" t="str">
        <f>feed!S737</f>
        <v>http://blocgame.com/stats.php?id=61074</v>
      </c>
      <c r="S843" s="5" t="str">
        <f>feed!W737</f>
        <v>Gandhi-like</v>
      </c>
    </row>
    <row r="844" spans="1:19" x14ac:dyDescent="0.25">
      <c r="A844" t="str">
        <f>feed!A707</f>
        <v>Kawani</v>
      </c>
      <c r="B844" t="str">
        <f>feed!B707</f>
        <v>laviola</v>
      </c>
      <c r="C844" t="str">
        <f>feed!K707</f>
        <v>The Eastern Sea</v>
      </c>
      <c r="D844">
        <f>SUMPRODUCT(MID(0&amp;feed!D707,LARGE(INDEX(ISNUMBER(--MID(feed!D707,ROW($1:$25),1))*
ROW($1:$25),0),ROW($1:$25))+1,1)*10^ROW($1:$25)/10)</f>
        <v>25</v>
      </c>
      <c r="E844">
        <f>SUMPRODUCT(MID(0&amp;feed!E707,LARGE(INDEX(ISNUMBER(--MID(feed!E707,ROW($1:$25),1))*
ROW($1:$25),0),ROW($1:$25))+1,1)*10^ROW($1:$25)/10)</f>
        <v>0</v>
      </c>
      <c r="F844" t="str">
        <f>feed!F707</f>
        <v>Second World War surplus</v>
      </c>
      <c r="G844">
        <f>SUMPRODUCT(MID(0&amp;feed!G707,LARGE(INDEX(ISNUMBER(--MID(feed!G707,ROW($1:$25),1))*
ROW($1:$25),0),ROW($1:$25))+1,1)*10^ROW($1:$25)/10)</f>
        <v>1</v>
      </c>
      <c r="H844" t="str">
        <f>feed!H707</f>
        <v>Standard</v>
      </c>
      <c r="I844">
        <f>SUMPRODUCT(MID(0&amp;feed!I707,LARGE(INDEX(ISNUMBER(--MID(feed!I707,ROW($1:$25),1))*
ROW($1:$25),0),ROW($1:$25))+1,1)*10^ROW($1:$25)/10)</f>
        <v>2</v>
      </c>
      <c r="J844">
        <f>SUMPRODUCT(MID(0&amp;feed!L707,LARGE(INDEX(ISNUMBER(--MID(feed!L707,ROW($1:$25),1))*
ROW($1:$25),0),ROW($1:$25))+1,1)*10^ROW($1:$25)/10)</f>
        <v>624</v>
      </c>
      <c r="K844">
        <f>SUMPRODUCT(MID(0&amp;feed!T707,LARGE(INDEX(ISNUMBER(--MID(feed!T707,ROW($1:$25),1))*
ROW($1:$25),0),ROW($1:$25))+1,1)*10^ROW($1:$25)/10)</f>
        <v>0</v>
      </c>
      <c r="L844" t="str">
        <f>feed!N707</f>
        <v>Mesopotamia</v>
      </c>
      <c r="M844">
        <f>SUMPRODUCT(MID(0&amp;feed!U707,LARGE(INDEX(ISNUMBER(--MID(feed!U707,ROW($1:$25),1))*
ROW($1:$25),0),ROW($1:$25))+1,1)*10^ROW($1:$25)/10)</f>
        <v>0</v>
      </c>
      <c r="N844">
        <f>feed!O707</f>
        <v>0</v>
      </c>
      <c r="O844" t="str">
        <f>feed!P707</f>
        <v>Mediocre</v>
      </c>
      <c r="P844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16044</v>
      </c>
      <c r="Q844" s="5">
        <f>feed!V707</f>
        <v>0</v>
      </c>
      <c r="R844" t="str">
        <f>feed!S707</f>
        <v>http://blocgame.com/stats.php?id=60997</v>
      </c>
      <c r="S844" s="5" t="str">
        <f>feed!W707</f>
        <v>Gandhi-like</v>
      </c>
    </row>
    <row r="845" spans="1:19" x14ac:dyDescent="0.25">
      <c r="A845" t="str">
        <f>feed!A730</f>
        <v>valenfold</v>
      </c>
      <c r="B845" t="str">
        <f>feed!B730</f>
        <v>velanis</v>
      </c>
      <c r="C845" t="str">
        <f>feed!K730</f>
        <v>O.P.E.N.</v>
      </c>
      <c r="D845">
        <f>SUMPRODUCT(MID(0&amp;feed!D730,LARGE(INDEX(ISNUMBER(--MID(feed!D730,ROW($1:$25),1))*
ROW($1:$25),0),ROW($1:$25))+1,1)*10^ROW($1:$25)/10)</f>
        <v>1</v>
      </c>
      <c r="E845">
        <f>SUMPRODUCT(MID(0&amp;feed!E730,LARGE(INDEX(ISNUMBER(--MID(feed!E730,ROW($1:$25),1))*
ROW($1:$25),0),ROW($1:$25))+1,1)*10^ROW($1:$25)/10)</f>
        <v>2</v>
      </c>
      <c r="F845" t="str">
        <f>feed!F730</f>
        <v>Second World War surplus</v>
      </c>
      <c r="G845">
        <f>SUMPRODUCT(MID(0&amp;feed!G730,LARGE(INDEX(ISNUMBER(--MID(feed!G730,ROW($1:$25),1))*
ROW($1:$25),0),ROW($1:$25))+1,1)*10^ROW($1:$25)/10)</f>
        <v>3</v>
      </c>
      <c r="H845" t="str">
        <f>feed!H730</f>
        <v>Good</v>
      </c>
      <c r="I845">
        <f>SUMPRODUCT(MID(0&amp;feed!I730,LARGE(INDEX(ISNUMBER(--MID(feed!I730,ROW($1:$25),1))*
ROW($1:$25),0),ROW($1:$25))+1,1)*10^ROW($1:$25)/10)</f>
        <v>10</v>
      </c>
      <c r="J845">
        <f>SUMPRODUCT(MID(0&amp;feed!L730,LARGE(INDEX(ISNUMBER(--MID(feed!L730,ROW($1:$25),1))*
ROW($1:$25),0),ROW($1:$25))+1,1)*10^ROW($1:$25)/10)</f>
        <v>611</v>
      </c>
      <c r="K845">
        <f>SUMPRODUCT(MID(0&amp;feed!T730,LARGE(INDEX(ISNUMBER(--MID(feed!T730,ROW($1:$25),1))*
ROW($1:$25),0),ROW($1:$25))+1,1)*10^ROW($1:$25)/10)</f>
        <v>0</v>
      </c>
      <c r="L845" t="str">
        <f>feed!N730</f>
        <v>Arabia</v>
      </c>
      <c r="M845">
        <f>SUMPRODUCT(MID(0&amp;feed!U730,LARGE(INDEX(ISNUMBER(--MID(feed!U730,ROW($1:$25),1))*
ROW($1:$25),0),ROW($1:$25))+1,1)*10^ROW($1:$25)/10)</f>
        <v>0</v>
      </c>
      <c r="N845">
        <f>feed!O730</f>
        <v>0</v>
      </c>
      <c r="O845" t="str">
        <f>feed!P730</f>
        <v>Large</v>
      </c>
      <c r="P845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36482</v>
      </c>
      <c r="Q845" s="5">
        <f>feed!V730</f>
        <v>0</v>
      </c>
      <c r="R845" t="str">
        <f>feed!S730</f>
        <v>http://blocgame.com/stats.php?id=60395</v>
      </c>
      <c r="S845" s="5" t="str">
        <f>feed!W730</f>
        <v>Gandhi-like</v>
      </c>
    </row>
    <row r="846" spans="1:19" x14ac:dyDescent="0.25">
      <c r="A846" t="str">
        <f>feed!A745</f>
        <v>Emerzonland</v>
      </c>
      <c r="B846" t="str">
        <f>feed!B745</f>
        <v>Togarius</v>
      </c>
      <c r="C846">
        <f>feed!K745</f>
        <v>0</v>
      </c>
      <c r="D846">
        <f>SUMPRODUCT(MID(0&amp;feed!D745,LARGE(INDEX(ISNUMBER(--MID(feed!D745,ROW($1:$25),1))*
ROW($1:$25),0),ROW($1:$25))+1,1)*10^ROW($1:$25)/10)</f>
        <v>30</v>
      </c>
      <c r="E846">
        <f>SUMPRODUCT(MID(0&amp;feed!E745,LARGE(INDEX(ISNUMBER(--MID(feed!E745,ROW($1:$25),1))*
ROW($1:$25),0),ROW($1:$25))+1,1)*10^ROW($1:$25)/10)</f>
        <v>0</v>
      </c>
      <c r="F846" t="str">
        <f>feed!F745</f>
        <v>Finest of the 19th century</v>
      </c>
      <c r="G846">
        <f>SUMPRODUCT(MID(0&amp;feed!G745,LARGE(INDEX(ISNUMBER(--MID(feed!G745,ROW($1:$25),1))*
ROW($1:$25),0),ROW($1:$25))+1,1)*10^ROW($1:$25)/10)</f>
        <v>0</v>
      </c>
      <c r="H846" t="str">
        <f>feed!H745</f>
        <v>Poor</v>
      </c>
      <c r="I846">
        <f>SUMPRODUCT(MID(0&amp;feed!I745,LARGE(INDEX(ISNUMBER(--MID(feed!I745,ROW($1:$25),1))*
ROW($1:$25),0),ROW($1:$25))+1,1)*10^ROW($1:$25)/10)</f>
        <v>18</v>
      </c>
      <c r="J846">
        <f>SUMPRODUCT(MID(0&amp;feed!L745,LARGE(INDEX(ISNUMBER(--MID(feed!L745,ROW($1:$25),1))*
ROW($1:$25),0),ROW($1:$25))+1,1)*10^ROW($1:$25)/10)</f>
        <v>609</v>
      </c>
      <c r="K846">
        <f>SUMPRODUCT(MID(0&amp;feed!T745,LARGE(INDEX(ISNUMBER(--MID(feed!T745,ROW($1:$25),1))*
ROW($1:$25),0),ROW($1:$25))+1,1)*10^ROW($1:$25)/10)</f>
        <v>0</v>
      </c>
      <c r="L846" t="str">
        <f>feed!N745</f>
        <v>Atlas</v>
      </c>
      <c r="M846">
        <f>SUMPRODUCT(MID(0&amp;feed!U745,LARGE(INDEX(ISNUMBER(--MID(feed!U745,ROW($1:$25),1))*
ROW($1:$25),0),ROW($1:$25))+1,1)*10^ROW($1:$25)/10)</f>
        <v>0</v>
      </c>
      <c r="N846" t="str">
        <f>feed!O745</f>
        <v>Untapped</v>
      </c>
      <c r="O846" t="str">
        <f>feed!P745</f>
        <v>None</v>
      </c>
      <c r="P846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846" s="5">
        <f>feed!V745</f>
        <v>0</v>
      </c>
      <c r="R846" t="str">
        <f>feed!S745</f>
        <v>http://blocgame.com/stats.php?id=61204</v>
      </c>
      <c r="S846" s="5" t="str">
        <f>feed!W745</f>
        <v>Gandhi-like</v>
      </c>
    </row>
    <row r="847" spans="1:19" x14ac:dyDescent="0.25">
      <c r="A847" t="str">
        <f>feed!A731</f>
        <v>Petai Belalang</v>
      </c>
      <c r="B847" t="str">
        <f>feed!B731</f>
        <v>zulhasr39689</v>
      </c>
      <c r="C847" t="str">
        <f>feed!K731</f>
        <v>ASEANG</v>
      </c>
      <c r="D847">
        <f>SUMPRODUCT(MID(0&amp;feed!D731,LARGE(INDEX(ISNUMBER(--MID(feed!D731,ROW($1:$25),1))*
ROW($1:$25),0),ROW($1:$25))+1,1)*10^ROW($1:$25)/10)</f>
        <v>7</v>
      </c>
      <c r="E847">
        <f>SUMPRODUCT(MID(0&amp;feed!E731,LARGE(INDEX(ISNUMBER(--MID(feed!E731,ROW($1:$25),1))*
ROW($1:$25),0),ROW($1:$25))+1,1)*10^ROW($1:$25)/10)</f>
        <v>0</v>
      </c>
      <c r="F847" t="str">
        <f>feed!F731</f>
        <v>First World War surplus</v>
      </c>
      <c r="G847">
        <f>SUMPRODUCT(MID(0&amp;feed!G731,LARGE(INDEX(ISNUMBER(--MID(feed!G731,ROW($1:$25),1))*
ROW($1:$25),0),ROW($1:$25))+1,1)*10^ROW($1:$25)/10)</f>
        <v>1</v>
      </c>
      <c r="H847" t="str">
        <f>feed!H731</f>
        <v>Elite</v>
      </c>
      <c r="I847">
        <f>SUMPRODUCT(MID(0&amp;feed!I731,LARGE(INDEX(ISNUMBER(--MID(feed!I731,ROW($1:$25),1))*
ROW($1:$25),0),ROW($1:$25))+1,1)*10^ROW($1:$25)/10)</f>
        <v>8</v>
      </c>
      <c r="J847">
        <f>SUMPRODUCT(MID(0&amp;feed!L731,LARGE(INDEX(ISNUMBER(--MID(feed!L731,ROW($1:$25),1))*
ROW($1:$25),0),ROW($1:$25))+1,1)*10^ROW($1:$25)/10)</f>
        <v>593</v>
      </c>
      <c r="K847">
        <f>SUMPRODUCT(MID(0&amp;feed!T731,LARGE(INDEX(ISNUMBER(--MID(feed!T731,ROW($1:$25),1))*
ROW($1:$25),0),ROW($1:$25))+1,1)*10^ROW($1:$25)/10)</f>
        <v>0</v>
      </c>
      <c r="L847" t="str">
        <f>feed!N731</f>
        <v>East Indies</v>
      </c>
      <c r="M847">
        <f>SUMPRODUCT(MID(0&amp;feed!U731,LARGE(INDEX(ISNUMBER(--MID(feed!U731,ROW($1:$25),1))*
ROW($1:$25),0),ROW($1:$25))+1,1)*10^ROW($1:$25)/10)</f>
        <v>0</v>
      </c>
      <c r="N847">
        <f>feed!O731</f>
        <v>0</v>
      </c>
      <c r="O847" t="str">
        <f>feed!P731</f>
        <v>Small</v>
      </c>
      <c r="P847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21365</v>
      </c>
      <c r="Q847" s="5">
        <f>feed!V731</f>
        <v>0</v>
      </c>
      <c r="R847" t="str">
        <f>feed!S731</f>
        <v>http://blocgame.com/stats.php?id=60767</v>
      </c>
      <c r="S847" s="5" t="str">
        <f>feed!W731</f>
        <v>Nice</v>
      </c>
    </row>
    <row r="848" spans="1:19" x14ac:dyDescent="0.25">
      <c r="A848" t="str">
        <f>feed!A740</f>
        <v>Pasir Dua Butir</v>
      </c>
      <c r="B848" t="str">
        <f>feed!B740</f>
        <v>Rocky Malaya</v>
      </c>
      <c r="C848" t="str">
        <f>feed!K740</f>
        <v>ASEANG</v>
      </c>
      <c r="D848">
        <f>SUMPRODUCT(MID(0&amp;feed!D740,LARGE(INDEX(ISNUMBER(--MID(feed!D740,ROW($1:$25),1))*
ROW($1:$25),0),ROW($1:$25))+1,1)*10^ROW($1:$25)/10)</f>
        <v>30</v>
      </c>
      <c r="E848">
        <f>SUMPRODUCT(MID(0&amp;feed!E740,LARGE(INDEX(ISNUMBER(--MID(feed!E740,ROW($1:$25),1))*
ROW($1:$25),0),ROW($1:$25))+1,1)*10^ROW($1:$25)/10)</f>
        <v>0</v>
      </c>
      <c r="F848" t="str">
        <f>feed!F740</f>
        <v>First World War surplus</v>
      </c>
      <c r="G848">
        <f>SUMPRODUCT(MID(0&amp;feed!G740,LARGE(INDEX(ISNUMBER(--MID(feed!G740,ROW($1:$25),1))*
ROW($1:$25),0),ROW($1:$25))+1,1)*10^ROW($1:$25)/10)</f>
        <v>1</v>
      </c>
      <c r="H848" t="str">
        <f>feed!H740</f>
        <v>Poor</v>
      </c>
      <c r="I848">
        <f>SUMPRODUCT(MID(0&amp;feed!I740,LARGE(INDEX(ISNUMBER(--MID(feed!I740,ROW($1:$25),1))*
ROW($1:$25),0),ROW($1:$25))+1,1)*10^ROW($1:$25)/10)</f>
        <v>0</v>
      </c>
      <c r="J848">
        <f>SUMPRODUCT(MID(0&amp;feed!L740,LARGE(INDEX(ISNUMBER(--MID(feed!L740,ROW($1:$25),1))*
ROW($1:$25),0),ROW($1:$25))+1,1)*10^ROW($1:$25)/10)</f>
        <v>583</v>
      </c>
      <c r="K848">
        <f>SUMPRODUCT(MID(0&amp;feed!T740,LARGE(INDEX(ISNUMBER(--MID(feed!T740,ROW($1:$25),1))*
ROW($1:$25),0),ROW($1:$25))+1,1)*10^ROW($1:$25)/10)</f>
        <v>0</v>
      </c>
      <c r="L848" t="str">
        <f>feed!N740</f>
        <v>East Indies</v>
      </c>
      <c r="M848">
        <f>SUMPRODUCT(MID(0&amp;feed!U740,LARGE(INDEX(ISNUMBER(--MID(feed!U740,ROW($1:$25),1))*
ROW($1:$25),0),ROW($1:$25))+1,1)*10^ROW($1:$25)/10)</f>
        <v>0</v>
      </c>
      <c r="N848" t="str">
        <f>feed!O740</f>
        <v>Untapped</v>
      </c>
      <c r="O848" t="str">
        <f>feed!P740</f>
        <v>Somewhat Large</v>
      </c>
      <c r="P848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24159</v>
      </c>
      <c r="Q848" s="5">
        <f>feed!V740</f>
        <v>0</v>
      </c>
      <c r="R848" t="str">
        <f>feed!S740</f>
        <v>http://blocgame.com/stats.php?id=60687</v>
      </c>
      <c r="S848" s="5" t="str">
        <f>feed!W740</f>
        <v>Gandhi-like</v>
      </c>
    </row>
    <row r="849" spans="1:19" x14ac:dyDescent="0.25">
      <c r="A849" t="str">
        <f>feed!A748</f>
        <v>Democrazy</v>
      </c>
      <c r="B849" t="str">
        <f>feed!B748</f>
        <v>Andy The Great</v>
      </c>
      <c r="C849">
        <f>feed!K748</f>
        <v>0</v>
      </c>
      <c r="D849">
        <f>SUMPRODUCT(MID(0&amp;feed!D748,LARGE(INDEX(ISNUMBER(--MID(feed!D748,ROW($1:$25),1))*
ROW($1:$25),0),ROW($1:$25))+1,1)*10^ROW($1:$25)/10)</f>
        <v>65</v>
      </c>
      <c r="E849">
        <f>SUMPRODUCT(MID(0&amp;feed!E748,LARGE(INDEX(ISNUMBER(--MID(feed!E748,ROW($1:$25),1))*
ROW($1:$25),0),ROW($1:$25))+1,1)*10^ROW($1:$25)/10)</f>
        <v>0</v>
      </c>
      <c r="F849" t="str">
        <f>feed!F748</f>
        <v>First World War surplus</v>
      </c>
      <c r="G849">
        <f>SUMPRODUCT(MID(0&amp;feed!G748,LARGE(INDEX(ISNUMBER(--MID(feed!G748,ROW($1:$25),1))*
ROW($1:$25),0),ROW($1:$25))+1,1)*10^ROW($1:$25)/10)</f>
        <v>1</v>
      </c>
      <c r="H849" t="str">
        <f>feed!H748</f>
        <v>Standard</v>
      </c>
      <c r="I849">
        <f>SUMPRODUCT(MID(0&amp;feed!I748,LARGE(INDEX(ISNUMBER(--MID(feed!I748,ROW($1:$25),1))*
ROW($1:$25),0),ROW($1:$25))+1,1)*10^ROW($1:$25)/10)</f>
        <v>43</v>
      </c>
      <c r="J849">
        <f>SUMPRODUCT(MID(0&amp;feed!L748,LARGE(INDEX(ISNUMBER(--MID(feed!L748,ROW($1:$25),1))*
ROW($1:$25),0),ROW($1:$25))+1,1)*10^ROW($1:$25)/10)</f>
        <v>579</v>
      </c>
      <c r="K849">
        <f>SUMPRODUCT(MID(0&amp;feed!T748,LARGE(INDEX(ISNUMBER(--MID(feed!T748,ROW($1:$25),1))*
ROW($1:$25),0),ROW($1:$25))+1,1)*10^ROW($1:$25)/10)</f>
        <v>0</v>
      </c>
      <c r="L849" t="str">
        <f>feed!N748</f>
        <v>China</v>
      </c>
      <c r="M849">
        <f>SUMPRODUCT(MID(0&amp;feed!U748,LARGE(INDEX(ISNUMBER(--MID(feed!U748,ROW($1:$25),1))*
ROW($1:$25),0),ROW($1:$25))+1,1)*10^ROW($1:$25)/10)</f>
        <v>0</v>
      </c>
      <c r="N849" t="str">
        <f>feed!O748</f>
        <v>Untapped</v>
      </c>
      <c r="O849" t="str">
        <f>feed!P748</f>
        <v>Small</v>
      </c>
      <c r="P849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15850</v>
      </c>
      <c r="Q849" s="5">
        <f>feed!V748</f>
        <v>0</v>
      </c>
      <c r="R849" t="str">
        <f>feed!S748</f>
        <v>http://blocgame.com/stats.php?id=60644</v>
      </c>
      <c r="S849" s="5" t="str">
        <f>feed!W748</f>
        <v>Gandhi-like</v>
      </c>
    </row>
    <row r="850" spans="1:19" x14ac:dyDescent="0.25">
      <c r="A850" t="str">
        <f>feed!A756</f>
        <v>Best Thougestan</v>
      </c>
      <c r="B850" t="str">
        <f>feed!B756</f>
        <v>Number1SUS</v>
      </c>
      <c r="C850" t="str">
        <f>feed!K756</f>
        <v>The Federal Colonies</v>
      </c>
      <c r="D850">
        <f>SUMPRODUCT(MID(0&amp;feed!D756,LARGE(INDEX(ISNUMBER(--MID(feed!D756,ROW($1:$25),1))*
ROW($1:$25),0),ROW($1:$25))+1,1)*10^ROW($1:$25)/10)</f>
        <v>17</v>
      </c>
      <c r="E850">
        <f>SUMPRODUCT(MID(0&amp;feed!E756,LARGE(INDEX(ISNUMBER(--MID(feed!E756,ROW($1:$25),1))*
ROW($1:$25),0),ROW($1:$25))+1,1)*10^ROW($1:$25)/10)</f>
        <v>0</v>
      </c>
      <c r="F850" t="str">
        <f>feed!F756</f>
        <v>First World War surplus</v>
      </c>
      <c r="G850">
        <f>SUMPRODUCT(MID(0&amp;feed!G756,LARGE(INDEX(ISNUMBER(--MID(feed!G756,ROW($1:$25),1))*
ROW($1:$25),0),ROW($1:$25))+1,1)*10^ROW($1:$25)/10)</f>
        <v>1</v>
      </c>
      <c r="H850" t="str">
        <f>feed!H756</f>
        <v>Good</v>
      </c>
      <c r="I850">
        <f>SUMPRODUCT(MID(0&amp;feed!I756,LARGE(INDEX(ISNUMBER(--MID(feed!I756,ROW($1:$25),1))*
ROW($1:$25),0),ROW($1:$25))+1,1)*10^ROW($1:$25)/10)</f>
        <v>1</v>
      </c>
      <c r="J850">
        <f>SUMPRODUCT(MID(0&amp;feed!L756,LARGE(INDEX(ISNUMBER(--MID(feed!L756,ROW($1:$25),1))*
ROW($1:$25),0),ROW($1:$25))+1,1)*10^ROW($1:$25)/10)</f>
        <v>555</v>
      </c>
      <c r="K850">
        <f>SUMPRODUCT(MID(0&amp;feed!T756,LARGE(INDEX(ISNUMBER(--MID(feed!T756,ROW($1:$25),1))*
ROW($1:$25),0),ROW($1:$25))+1,1)*10^ROW($1:$25)/10)</f>
        <v>0</v>
      </c>
      <c r="L850" t="str">
        <f>feed!N756</f>
        <v>Caribbean</v>
      </c>
      <c r="M850">
        <f>SUMPRODUCT(MID(0&amp;feed!U756,LARGE(INDEX(ISNUMBER(--MID(feed!U756,ROW($1:$25),1))*
ROW($1:$25),0),ROW($1:$25))+1,1)*10^ROW($1:$25)/10)</f>
        <v>0</v>
      </c>
      <c r="N850" t="str">
        <f>feed!O756</f>
        <v>Depleted</v>
      </c>
      <c r="O850" t="str">
        <f>feed!P756</f>
        <v>Meagre</v>
      </c>
      <c r="P850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25820</v>
      </c>
      <c r="Q850" s="5">
        <f>feed!V756</f>
        <v>0</v>
      </c>
      <c r="R850" t="str">
        <f>feed!S756</f>
        <v>http://blocgame.com/stats.php?id=61250</v>
      </c>
      <c r="S850" s="5" t="str">
        <f>feed!W756</f>
        <v>Normal</v>
      </c>
    </row>
    <row r="851" spans="1:19" x14ac:dyDescent="0.25">
      <c r="A851" t="str">
        <f>feed!A760</f>
        <v>Jemuan Setan</v>
      </c>
      <c r="B851" t="str">
        <f>feed!B760</f>
        <v>Mappo</v>
      </c>
      <c r="C851">
        <f>feed!K760</f>
        <v>0</v>
      </c>
      <c r="D851">
        <f>SUMPRODUCT(MID(0&amp;feed!D760,LARGE(INDEX(ISNUMBER(--MID(feed!D760,ROW($1:$25),1))*
ROW($1:$25),0),ROW($1:$25))+1,1)*10^ROW($1:$25)/10)</f>
        <v>29</v>
      </c>
      <c r="E851">
        <f>SUMPRODUCT(MID(0&amp;feed!E760,LARGE(INDEX(ISNUMBER(--MID(feed!E760,ROW($1:$25),1))*
ROW($1:$25),0),ROW($1:$25))+1,1)*10^ROW($1:$25)/10)</f>
        <v>0</v>
      </c>
      <c r="F851" t="str">
        <f>feed!F760</f>
        <v>First World War surplus</v>
      </c>
      <c r="G851">
        <f>SUMPRODUCT(MID(0&amp;feed!G760,LARGE(INDEX(ISNUMBER(--MID(feed!G760,ROW($1:$25),1))*
ROW($1:$25),0),ROW($1:$25))+1,1)*10^ROW($1:$25)/10)</f>
        <v>1</v>
      </c>
      <c r="H851" t="str">
        <f>feed!H760</f>
        <v>Undisciplined Rabble</v>
      </c>
      <c r="I851">
        <f>SUMPRODUCT(MID(0&amp;feed!I760,LARGE(INDEX(ISNUMBER(--MID(feed!I760,ROW($1:$25),1))*
ROW($1:$25),0),ROW($1:$25))+1,1)*10^ROW($1:$25)/10)</f>
        <v>3</v>
      </c>
      <c r="J851">
        <f>SUMPRODUCT(MID(0&amp;feed!L760,LARGE(INDEX(ISNUMBER(--MID(feed!L760,ROW($1:$25),1))*
ROW($1:$25),0),ROW($1:$25))+1,1)*10^ROW($1:$25)/10)</f>
        <v>550</v>
      </c>
      <c r="K851">
        <f>SUMPRODUCT(MID(0&amp;feed!T760,LARGE(INDEX(ISNUMBER(--MID(feed!T760,ROW($1:$25),1))*
ROW($1:$25),0),ROW($1:$25))+1,1)*10^ROW($1:$25)/10)</f>
        <v>0</v>
      </c>
      <c r="L851" t="str">
        <f>feed!N760</f>
        <v>East Indies</v>
      </c>
      <c r="M851">
        <f>SUMPRODUCT(MID(0&amp;feed!U760,LARGE(INDEX(ISNUMBER(--MID(feed!U760,ROW($1:$25),1))*
ROW($1:$25),0),ROW($1:$25))+1,1)*10^ROW($1:$25)/10)</f>
        <v>0</v>
      </c>
      <c r="N851" t="str">
        <f>feed!O760</f>
        <v>Plentiful</v>
      </c>
      <c r="O851" t="str">
        <f>feed!P760</f>
        <v>None</v>
      </c>
      <c r="P851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19700</v>
      </c>
      <c r="Q851" s="5">
        <f>feed!V760</f>
        <v>0</v>
      </c>
      <c r="R851" t="str">
        <f>feed!S760</f>
        <v>http://blocgame.com/stats.php?id=61058</v>
      </c>
      <c r="S851" s="5" t="str">
        <f>feed!W760</f>
        <v>Gandhi-like</v>
      </c>
    </row>
    <row r="852" spans="1:19" x14ac:dyDescent="0.25">
      <c r="A852" t="str">
        <f>feed!A759</f>
        <v>Bellegarde</v>
      </c>
      <c r="B852" t="str">
        <f>feed!B759</f>
        <v>Imperial96</v>
      </c>
      <c r="C852" t="str">
        <f>feed!K759</f>
        <v>Spectre</v>
      </c>
      <c r="D852">
        <f>SUMPRODUCT(MID(0&amp;feed!D759,LARGE(INDEX(ISNUMBER(--MID(feed!D759,ROW($1:$25),1))*
ROW($1:$25),0),ROW($1:$25))+1,1)*10^ROW($1:$25)/10)</f>
        <v>36</v>
      </c>
      <c r="E852">
        <f>SUMPRODUCT(MID(0&amp;feed!E759,LARGE(INDEX(ISNUMBER(--MID(feed!E759,ROW($1:$25),1))*
ROW($1:$25),0),ROW($1:$25))+1,1)*10^ROW($1:$25)/10)</f>
        <v>0</v>
      </c>
      <c r="F852" t="str">
        <f>feed!F759</f>
        <v>First World War surplus</v>
      </c>
      <c r="G852">
        <f>SUMPRODUCT(MID(0&amp;feed!G759,LARGE(INDEX(ISNUMBER(--MID(feed!G759,ROW($1:$25),1))*
ROW($1:$25),0),ROW($1:$25))+1,1)*10^ROW($1:$25)/10)</f>
        <v>1</v>
      </c>
      <c r="H852" t="str">
        <f>feed!H759</f>
        <v>Standard</v>
      </c>
      <c r="I852">
        <f>SUMPRODUCT(MID(0&amp;feed!I759,LARGE(INDEX(ISNUMBER(--MID(feed!I759,ROW($1:$25),1))*
ROW($1:$25),0),ROW($1:$25))+1,1)*10^ROW($1:$25)/10)</f>
        <v>1</v>
      </c>
      <c r="J852">
        <f>SUMPRODUCT(MID(0&amp;feed!L759,LARGE(INDEX(ISNUMBER(--MID(feed!L759,ROW($1:$25),1))*
ROW($1:$25),0),ROW($1:$25))+1,1)*10^ROW($1:$25)/10)</f>
        <v>545</v>
      </c>
      <c r="K852">
        <f>SUMPRODUCT(MID(0&amp;feed!T759,LARGE(INDEX(ISNUMBER(--MID(feed!T759,ROW($1:$25),1))*
ROW($1:$25),0),ROW($1:$25))+1,1)*10^ROW($1:$25)/10)</f>
        <v>0</v>
      </c>
      <c r="L852" t="str">
        <f>feed!N759</f>
        <v>Arabia</v>
      </c>
      <c r="M852">
        <f>SUMPRODUCT(MID(0&amp;feed!U759,LARGE(INDEX(ISNUMBER(--MID(feed!U759,ROW($1:$25),1))*
ROW($1:$25),0),ROW($1:$25))+1,1)*10^ROW($1:$25)/10)</f>
        <v>0</v>
      </c>
      <c r="N852">
        <f>feed!O759</f>
        <v>0</v>
      </c>
      <c r="O852" t="str">
        <f>feed!P759</f>
        <v>Small</v>
      </c>
      <c r="P852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23912</v>
      </c>
      <c r="Q852" s="5">
        <f>feed!V759</f>
        <v>0</v>
      </c>
      <c r="R852" t="str">
        <f>feed!S759</f>
        <v>http://blocgame.com/stats.php?id=61227</v>
      </c>
      <c r="S852" s="5" t="str">
        <f>feed!W759</f>
        <v>Nice</v>
      </c>
    </row>
    <row r="853" spans="1:19" x14ac:dyDescent="0.25">
      <c r="A853" t="str">
        <f>feed!A767</f>
        <v>sophisticates</v>
      </c>
      <c r="B853" t="str">
        <f>feed!B767</f>
        <v>murtazatahir</v>
      </c>
      <c r="C853">
        <f>feed!K767</f>
        <v>0</v>
      </c>
      <c r="D853">
        <f>SUMPRODUCT(MID(0&amp;feed!D767,LARGE(INDEX(ISNUMBER(--MID(feed!D767,ROW($1:$25),1))*
ROW($1:$25),0),ROW($1:$25))+1,1)*10^ROW($1:$25)/10)</f>
        <v>20</v>
      </c>
      <c r="E853">
        <f>SUMPRODUCT(MID(0&amp;feed!E767,LARGE(INDEX(ISNUMBER(--MID(feed!E767,ROW($1:$25),1))*
ROW($1:$25),0),ROW($1:$25))+1,1)*10^ROW($1:$25)/10)</f>
        <v>0</v>
      </c>
      <c r="F853" t="str">
        <f>feed!F767</f>
        <v>Second World War surplus</v>
      </c>
      <c r="G853">
        <f>SUMPRODUCT(MID(0&amp;feed!G767,LARGE(INDEX(ISNUMBER(--MID(feed!G767,ROW($1:$25),1))*
ROW($1:$25),0),ROW($1:$25))+1,1)*10^ROW($1:$25)/10)</f>
        <v>0</v>
      </c>
      <c r="H853" t="str">
        <f>feed!H767</f>
        <v>Elite</v>
      </c>
      <c r="I853">
        <f>SUMPRODUCT(MID(0&amp;feed!I767,LARGE(INDEX(ISNUMBER(--MID(feed!I767,ROW($1:$25),1))*
ROW($1:$25),0),ROW($1:$25))+1,1)*10^ROW($1:$25)/10)</f>
        <v>15</v>
      </c>
      <c r="J853">
        <f>SUMPRODUCT(MID(0&amp;feed!L767,LARGE(INDEX(ISNUMBER(--MID(feed!L767,ROW($1:$25),1))*
ROW($1:$25),0),ROW($1:$25))+1,1)*10^ROW($1:$25)/10)</f>
        <v>537</v>
      </c>
      <c r="K853">
        <f>SUMPRODUCT(MID(0&amp;feed!T767,LARGE(INDEX(ISNUMBER(--MID(feed!T767,ROW($1:$25),1))*
ROW($1:$25),0),ROW($1:$25))+1,1)*10^ROW($1:$25)/10)</f>
        <v>0</v>
      </c>
      <c r="L853" t="str">
        <f>feed!N767</f>
        <v>The Subcontinent</v>
      </c>
      <c r="M853">
        <f>SUMPRODUCT(MID(0&amp;feed!U767,LARGE(INDEX(ISNUMBER(--MID(feed!U767,ROW($1:$25),1))*
ROW($1:$25),0),ROW($1:$25))+1,1)*10^ROW($1:$25)/10)</f>
        <v>0</v>
      </c>
      <c r="N853" t="str">
        <f>feed!O767</f>
        <v>Untapped</v>
      </c>
      <c r="O853" t="str">
        <f>feed!P767</f>
        <v>Small</v>
      </c>
      <c r="P853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853" s="5">
        <f>feed!V767</f>
        <v>0</v>
      </c>
      <c r="R853" t="str">
        <f>feed!S767</f>
        <v>http://blocgame.com/stats.php?id=61182</v>
      </c>
      <c r="S853" s="5" t="str">
        <f>feed!W767</f>
        <v>Gandhi-like</v>
      </c>
    </row>
    <row r="854" spans="1:19" x14ac:dyDescent="0.25">
      <c r="A854" t="str">
        <f>feed!A755</f>
        <v>KOKE KOLA</v>
      </c>
      <c r="B854" t="str">
        <f>feed!B755</f>
        <v>Kolarovski</v>
      </c>
      <c r="C854" t="str">
        <f>feed!K755</f>
        <v>The High Council</v>
      </c>
      <c r="D854">
        <f>SUMPRODUCT(MID(0&amp;feed!D755,LARGE(INDEX(ISNUMBER(--MID(feed!D755,ROW($1:$25),1))*
ROW($1:$25),0),ROW($1:$25))+1,1)*10^ROW($1:$25)/10)</f>
        <v>22</v>
      </c>
      <c r="E854">
        <f>SUMPRODUCT(MID(0&amp;feed!E755,LARGE(INDEX(ISNUMBER(--MID(feed!E755,ROW($1:$25),1))*
ROW($1:$25),0),ROW($1:$25))+1,1)*10^ROW($1:$25)/10)</f>
        <v>0</v>
      </c>
      <c r="F854" t="str">
        <f>feed!F755</f>
        <v>First World War surplus</v>
      </c>
      <c r="G854">
        <f>SUMPRODUCT(MID(0&amp;feed!G755,LARGE(INDEX(ISNUMBER(--MID(feed!G755,ROW($1:$25),1))*
ROW($1:$25),0),ROW($1:$25))+1,1)*10^ROW($1:$25)/10)</f>
        <v>2</v>
      </c>
      <c r="H854" t="str">
        <f>feed!H755</f>
        <v>Elite</v>
      </c>
      <c r="I854">
        <f>SUMPRODUCT(MID(0&amp;feed!I755,LARGE(INDEX(ISNUMBER(--MID(feed!I755,ROW($1:$25),1))*
ROW($1:$25),0),ROW($1:$25))+1,1)*10^ROW($1:$25)/10)</f>
        <v>10</v>
      </c>
      <c r="J854">
        <f>SUMPRODUCT(MID(0&amp;feed!L755,LARGE(INDEX(ISNUMBER(--MID(feed!L755,ROW($1:$25),1))*
ROW($1:$25),0),ROW($1:$25))+1,1)*10^ROW($1:$25)/10)</f>
        <v>535</v>
      </c>
      <c r="K854">
        <f>SUMPRODUCT(MID(0&amp;feed!T755,LARGE(INDEX(ISNUMBER(--MID(feed!T755,ROW($1:$25),1))*
ROW($1:$25),0),ROW($1:$25))+1,1)*10^ROW($1:$25)/10)</f>
        <v>0</v>
      </c>
      <c r="L854" t="str">
        <f>feed!N755</f>
        <v>Persia</v>
      </c>
      <c r="M854">
        <f>SUMPRODUCT(MID(0&amp;feed!U755,LARGE(INDEX(ISNUMBER(--MID(feed!U755,ROW($1:$25),1))*
ROW($1:$25),0),ROW($1:$25))+1,1)*10^ROW($1:$25)/10)</f>
        <v>0</v>
      </c>
      <c r="N854">
        <f>feed!O755</f>
        <v>0</v>
      </c>
      <c r="O854" t="str">
        <f>feed!P755</f>
        <v>Meagre</v>
      </c>
      <c r="P854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25933</v>
      </c>
      <c r="Q854" s="5">
        <f>feed!V755</f>
        <v>0</v>
      </c>
      <c r="R854" t="str">
        <f>feed!S755</f>
        <v>http://blocgame.com/stats.php?id=61321</v>
      </c>
      <c r="S854" s="5" t="str">
        <f>feed!W755</f>
        <v>Gandhi-like</v>
      </c>
    </row>
    <row r="855" spans="1:19" x14ac:dyDescent="0.25">
      <c r="A855" t="str">
        <f>feed!A765</f>
        <v>Ormkirk</v>
      </c>
      <c r="B855" t="str">
        <f>feed!B765</f>
        <v>Savalaia</v>
      </c>
      <c r="C855">
        <f>feed!K765</f>
        <v>0</v>
      </c>
      <c r="D855">
        <f>SUMPRODUCT(MID(0&amp;feed!D765,LARGE(INDEX(ISNUMBER(--MID(feed!D765,ROW($1:$25),1))*
ROW($1:$25),0),ROW($1:$25))+1,1)*10^ROW($1:$25)/10)</f>
        <v>16</v>
      </c>
      <c r="E855">
        <f>SUMPRODUCT(MID(0&amp;feed!E765,LARGE(INDEX(ISNUMBER(--MID(feed!E765,ROW($1:$25),1))*
ROW($1:$25),0),ROW($1:$25))+1,1)*10^ROW($1:$25)/10)</f>
        <v>0</v>
      </c>
      <c r="F855" t="str">
        <f>feed!F765</f>
        <v>First World War surplus</v>
      </c>
      <c r="G855">
        <f>SUMPRODUCT(MID(0&amp;feed!G765,LARGE(INDEX(ISNUMBER(--MID(feed!G765,ROW($1:$25),1))*
ROW($1:$25),0),ROW($1:$25))+1,1)*10^ROW($1:$25)/10)</f>
        <v>0</v>
      </c>
      <c r="H855" t="str">
        <f>feed!H765</f>
        <v>Good</v>
      </c>
      <c r="I855">
        <f>SUMPRODUCT(MID(0&amp;feed!I765,LARGE(INDEX(ISNUMBER(--MID(feed!I765,ROW($1:$25),1))*
ROW($1:$25),0),ROW($1:$25))+1,1)*10^ROW($1:$25)/10)</f>
        <v>85</v>
      </c>
      <c r="J855">
        <f>SUMPRODUCT(MID(0&amp;feed!L765,LARGE(INDEX(ISNUMBER(--MID(feed!L765,ROW($1:$25),1))*
ROW($1:$25),0),ROW($1:$25))+1,1)*10^ROW($1:$25)/10)</f>
        <v>535</v>
      </c>
      <c r="K855">
        <f>SUMPRODUCT(MID(0&amp;feed!T765,LARGE(INDEX(ISNUMBER(--MID(feed!T765,ROW($1:$25),1))*
ROW($1:$25),0),ROW($1:$25))+1,1)*10^ROW($1:$25)/10)</f>
        <v>0</v>
      </c>
      <c r="L855" t="str">
        <f>feed!N765</f>
        <v>Congo</v>
      </c>
      <c r="M855">
        <f>SUMPRODUCT(MID(0&amp;feed!U765,LARGE(INDEX(ISNUMBER(--MID(feed!U765,ROW($1:$25),1))*
ROW($1:$25),0),ROW($1:$25))+1,1)*10^ROW($1:$25)/10)</f>
        <v>0</v>
      </c>
      <c r="N855" t="str">
        <f>feed!O765</f>
        <v>Untapped</v>
      </c>
      <c r="O855" t="str">
        <f>feed!P765</f>
        <v>None</v>
      </c>
      <c r="P85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19406</v>
      </c>
      <c r="Q855" s="5">
        <f>feed!V765</f>
        <v>0</v>
      </c>
      <c r="R855" t="str">
        <f>feed!S765</f>
        <v>http://blocgame.com/stats.php?id=57628</v>
      </c>
      <c r="S855" s="5" t="str">
        <f>feed!W765</f>
        <v>Gandhi-like</v>
      </c>
    </row>
    <row r="856" spans="1:19" x14ac:dyDescent="0.25">
      <c r="A856" t="str">
        <f>feed!A768</f>
        <v>Dundorf</v>
      </c>
      <c r="B856" t="str">
        <f>feed!B768</f>
        <v>Max Riggs</v>
      </c>
      <c r="C856" t="str">
        <f>feed!K768</f>
        <v>Asian Alliance</v>
      </c>
      <c r="D856">
        <f>SUMPRODUCT(MID(0&amp;feed!D768,LARGE(INDEX(ISNUMBER(--MID(feed!D768,ROW($1:$25),1))*
ROW($1:$25),0),ROW($1:$25))+1,1)*10^ROW($1:$25)/10)</f>
        <v>26</v>
      </c>
      <c r="E856">
        <f>SUMPRODUCT(MID(0&amp;feed!E768,LARGE(INDEX(ISNUMBER(--MID(feed!E768,ROW($1:$25),1))*
ROW($1:$25),0),ROW($1:$25))+1,1)*10^ROW($1:$25)/10)</f>
        <v>0</v>
      </c>
      <c r="F856" t="str">
        <f>feed!F768</f>
        <v>First World War surplus</v>
      </c>
      <c r="G856">
        <f>SUMPRODUCT(MID(0&amp;feed!G768,LARGE(INDEX(ISNUMBER(--MID(feed!G768,ROW($1:$25),1))*
ROW($1:$25),0),ROW($1:$25))+1,1)*10^ROW($1:$25)/10)</f>
        <v>1</v>
      </c>
      <c r="H856" t="str">
        <f>feed!H768</f>
        <v>Elite</v>
      </c>
      <c r="I856">
        <f>SUMPRODUCT(MID(0&amp;feed!I768,LARGE(INDEX(ISNUMBER(--MID(feed!I768,ROW($1:$25),1))*
ROW($1:$25),0),ROW($1:$25))+1,1)*10^ROW($1:$25)/10)</f>
        <v>33</v>
      </c>
      <c r="J856">
        <f>SUMPRODUCT(MID(0&amp;feed!L768,LARGE(INDEX(ISNUMBER(--MID(feed!L768,ROW($1:$25),1))*
ROW($1:$25),0),ROW($1:$25))+1,1)*10^ROW($1:$25)/10)</f>
        <v>527</v>
      </c>
      <c r="K856">
        <f>SUMPRODUCT(MID(0&amp;feed!T768,LARGE(INDEX(ISNUMBER(--MID(feed!T768,ROW($1:$25),1))*
ROW($1:$25),0),ROW($1:$25))+1,1)*10^ROW($1:$25)/10)</f>
        <v>0</v>
      </c>
      <c r="L856" t="str">
        <f>feed!N768</f>
        <v>China</v>
      </c>
      <c r="M856">
        <f>SUMPRODUCT(MID(0&amp;feed!U768,LARGE(INDEX(ISNUMBER(--MID(feed!U768,ROW($1:$25),1))*
ROW($1:$25),0),ROW($1:$25))+1,1)*10^ROW($1:$25)/10)</f>
        <v>0</v>
      </c>
      <c r="N856" t="str">
        <f>feed!O768</f>
        <v>Untapped</v>
      </c>
      <c r="O856" t="str">
        <f>feed!P768</f>
        <v>Meagre</v>
      </c>
      <c r="P856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19406</v>
      </c>
      <c r="Q856" s="5">
        <f>feed!V768</f>
        <v>0</v>
      </c>
      <c r="R856" t="str">
        <f>feed!S768</f>
        <v>http://blocgame.com/stats.php?id=61192</v>
      </c>
      <c r="S856" s="5" t="str">
        <f>feed!W768</f>
        <v>Gandhi-like</v>
      </c>
    </row>
    <row r="857" spans="1:19" x14ac:dyDescent="0.25">
      <c r="A857" t="str">
        <f>feed!A776</f>
        <v>Kucril</v>
      </c>
      <c r="B857" t="str">
        <f>feed!B776</f>
        <v>Usmaran</v>
      </c>
      <c r="C857">
        <f>feed!K776</f>
        <v>0</v>
      </c>
      <c r="D857">
        <f>SUMPRODUCT(MID(0&amp;feed!D776,LARGE(INDEX(ISNUMBER(--MID(feed!D776,ROW($1:$25),1))*
ROW($1:$25),0),ROW($1:$25))+1,1)*10^ROW($1:$25)/10)</f>
        <v>6</v>
      </c>
      <c r="E857">
        <f>SUMPRODUCT(MID(0&amp;feed!E776,LARGE(INDEX(ISNUMBER(--MID(feed!E776,ROW($1:$25),1))*
ROW($1:$25),0),ROW($1:$25))+1,1)*10^ROW($1:$25)/10)</f>
        <v>0</v>
      </c>
      <c r="F857" t="str">
        <f>feed!F776</f>
        <v>Finest of the 19th century</v>
      </c>
      <c r="G857">
        <f>SUMPRODUCT(MID(0&amp;feed!G776,LARGE(INDEX(ISNUMBER(--MID(feed!G776,ROW($1:$25),1))*
ROW($1:$25),0),ROW($1:$25))+1,1)*10^ROW($1:$25)/10)</f>
        <v>0</v>
      </c>
      <c r="H857" t="str">
        <f>feed!H776</f>
        <v>Poor</v>
      </c>
      <c r="I857">
        <f>SUMPRODUCT(MID(0&amp;feed!I776,LARGE(INDEX(ISNUMBER(--MID(feed!I776,ROW($1:$25),1))*
ROW($1:$25),0),ROW($1:$25))+1,1)*10^ROW($1:$25)/10)</f>
        <v>157</v>
      </c>
      <c r="J857">
        <f>SUMPRODUCT(MID(0&amp;feed!L776,LARGE(INDEX(ISNUMBER(--MID(feed!L776,ROW($1:$25),1))*
ROW($1:$25),0),ROW($1:$25))+1,1)*10^ROW($1:$25)/10)</f>
        <v>518</v>
      </c>
      <c r="K857">
        <f>SUMPRODUCT(MID(0&amp;feed!T776,LARGE(INDEX(ISNUMBER(--MID(feed!T776,ROW($1:$25),1))*
ROW($1:$25),0),ROW($1:$25))+1,1)*10^ROW($1:$25)/10)</f>
        <v>0</v>
      </c>
      <c r="L857" t="str">
        <f>feed!N776</f>
        <v>Mesoamerica</v>
      </c>
      <c r="M857">
        <f>SUMPRODUCT(MID(0&amp;feed!U776,LARGE(INDEX(ISNUMBER(--MID(feed!U776,ROW($1:$25),1))*
ROW($1:$25),0),ROW($1:$25))+1,1)*10^ROW($1:$25)/10)</f>
        <v>0</v>
      </c>
      <c r="N857" t="str">
        <f>feed!O776</f>
        <v>Untapped</v>
      </c>
      <c r="O857" t="str">
        <f>feed!P776</f>
        <v>None</v>
      </c>
      <c r="P857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857" s="5">
        <f>feed!V776</f>
        <v>0</v>
      </c>
      <c r="R857" t="str">
        <f>feed!S776</f>
        <v>http://blocgame.com/stats.php?id=61358</v>
      </c>
      <c r="S857" s="5" t="str">
        <f>feed!W776</f>
        <v>Good</v>
      </c>
    </row>
    <row r="858" spans="1:19" x14ac:dyDescent="0.25">
      <c r="A858" t="str">
        <f>feed!A777</f>
        <v>Kurann</v>
      </c>
      <c r="B858" t="str">
        <f>feed!B777</f>
        <v>Dicktater</v>
      </c>
      <c r="C858">
        <f>feed!K777</f>
        <v>0</v>
      </c>
      <c r="D858">
        <f>SUMPRODUCT(MID(0&amp;feed!D777,LARGE(INDEX(ISNUMBER(--MID(feed!D777,ROW($1:$25),1))*
ROW($1:$25),0),ROW($1:$25))+1,1)*10^ROW($1:$25)/10)</f>
        <v>25</v>
      </c>
      <c r="E858">
        <f>SUMPRODUCT(MID(0&amp;feed!E777,LARGE(INDEX(ISNUMBER(--MID(feed!E777,ROW($1:$25),1))*
ROW($1:$25),0),ROW($1:$25))+1,1)*10^ROW($1:$25)/10)</f>
        <v>0</v>
      </c>
      <c r="F858" t="str">
        <f>feed!F777</f>
        <v>First World War surplus</v>
      </c>
      <c r="G858">
        <f>SUMPRODUCT(MID(0&amp;feed!G777,LARGE(INDEX(ISNUMBER(--MID(feed!G777,ROW($1:$25),1))*
ROW($1:$25),0),ROW($1:$25))+1,1)*10^ROW($1:$25)/10)</f>
        <v>0</v>
      </c>
      <c r="H858" t="str">
        <f>feed!H777</f>
        <v>Elite</v>
      </c>
      <c r="I858">
        <f>SUMPRODUCT(MID(0&amp;feed!I777,LARGE(INDEX(ISNUMBER(--MID(feed!I777,ROW($1:$25),1))*
ROW($1:$25),0),ROW($1:$25))+1,1)*10^ROW($1:$25)/10)</f>
        <v>64</v>
      </c>
      <c r="J858">
        <f>SUMPRODUCT(MID(0&amp;feed!L777,LARGE(INDEX(ISNUMBER(--MID(feed!L777,ROW($1:$25),1))*
ROW($1:$25),0),ROW($1:$25))+1,1)*10^ROW($1:$25)/10)</f>
        <v>510</v>
      </c>
      <c r="K858">
        <f>SUMPRODUCT(MID(0&amp;feed!T777,LARGE(INDEX(ISNUMBER(--MID(feed!T777,ROW($1:$25),1))*
ROW($1:$25),0),ROW($1:$25))+1,1)*10^ROW($1:$25)/10)</f>
        <v>0</v>
      </c>
      <c r="L858" t="str">
        <f>feed!N777</f>
        <v>The Subcontinent</v>
      </c>
      <c r="M858">
        <f>SUMPRODUCT(MID(0&amp;feed!U777,LARGE(INDEX(ISNUMBER(--MID(feed!U777,ROW($1:$25),1))*
ROW($1:$25),0),ROW($1:$25))+1,1)*10^ROW($1:$25)/10)</f>
        <v>0</v>
      </c>
      <c r="N858" t="str">
        <f>feed!O777</f>
        <v>Untapped</v>
      </c>
      <c r="O858" t="str">
        <f>feed!P777</f>
        <v>None</v>
      </c>
      <c r="P858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858" s="5">
        <f>feed!V777</f>
        <v>0</v>
      </c>
      <c r="R858" t="str">
        <f>feed!S777</f>
        <v>http://blocgame.com/stats.php?id=61333</v>
      </c>
      <c r="S858" s="5" t="str">
        <f>feed!W777</f>
        <v>Gandhi-like</v>
      </c>
    </row>
    <row r="859" spans="1:19" x14ac:dyDescent="0.25">
      <c r="A859" t="str">
        <f>feed!A761</f>
        <v>Melengkar Alam</v>
      </c>
      <c r="B859" t="str">
        <f>feed!B761</f>
        <v>Raja dewata</v>
      </c>
      <c r="C859" t="str">
        <f>feed!K761</f>
        <v>ASEANG</v>
      </c>
      <c r="D859">
        <f>SUMPRODUCT(MID(0&amp;feed!D761,LARGE(INDEX(ISNUMBER(--MID(feed!D761,ROW($1:$25),1))*
ROW($1:$25),0),ROW($1:$25))+1,1)*10^ROW($1:$25)/10)</f>
        <v>80</v>
      </c>
      <c r="E859">
        <f>SUMPRODUCT(MID(0&amp;feed!E761,LARGE(INDEX(ISNUMBER(--MID(feed!E761,ROW($1:$25),1))*
ROW($1:$25),0),ROW($1:$25))+1,1)*10^ROW($1:$25)/10)</f>
        <v>5</v>
      </c>
      <c r="F859" t="str">
        <f>feed!F761</f>
        <v>First World War surplus</v>
      </c>
      <c r="G859">
        <f>SUMPRODUCT(MID(0&amp;feed!G761,LARGE(INDEX(ISNUMBER(--MID(feed!G761,ROW($1:$25),1))*
ROW($1:$25),0),ROW($1:$25))+1,1)*10^ROW($1:$25)/10)</f>
        <v>3</v>
      </c>
      <c r="H859" t="str">
        <f>feed!H761</f>
        <v>Standard</v>
      </c>
      <c r="I859">
        <f>SUMPRODUCT(MID(0&amp;feed!I761,LARGE(INDEX(ISNUMBER(--MID(feed!I761,ROW($1:$25),1))*
ROW($1:$25),0),ROW($1:$25))+1,1)*10^ROW($1:$25)/10)</f>
        <v>20</v>
      </c>
      <c r="J859">
        <f>SUMPRODUCT(MID(0&amp;feed!L761,LARGE(INDEX(ISNUMBER(--MID(feed!L761,ROW($1:$25),1))*
ROW($1:$25),0),ROW($1:$25))+1,1)*10^ROW($1:$25)/10)</f>
        <v>509</v>
      </c>
      <c r="K859">
        <f>SUMPRODUCT(MID(0&amp;feed!T761,LARGE(INDEX(ISNUMBER(--MID(feed!T761,ROW($1:$25),1))*
ROW($1:$25),0),ROW($1:$25))+1,1)*10^ROW($1:$25)/10)</f>
        <v>0</v>
      </c>
      <c r="L859" t="str">
        <f>feed!N761</f>
        <v>East Indies</v>
      </c>
      <c r="M859">
        <f>SUMPRODUCT(MID(0&amp;feed!U761,LARGE(INDEX(ISNUMBER(--MID(feed!U761,ROW($1:$25),1))*
ROW($1:$25),0),ROW($1:$25))+1,1)*10^ROW($1:$25)/10)</f>
        <v>0</v>
      </c>
      <c r="N859" t="str">
        <f>feed!O761</f>
        <v>Untapped</v>
      </c>
      <c r="O859" t="str">
        <f>feed!P761</f>
        <v>Very Powerful</v>
      </c>
      <c r="P859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24465</v>
      </c>
      <c r="Q859" s="5">
        <f>feed!V761</f>
        <v>0</v>
      </c>
      <c r="R859" t="str">
        <f>feed!S761</f>
        <v>http://blocgame.com/stats.php?id=60554</v>
      </c>
      <c r="S859" s="5" t="str">
        <f>feed!W761</f>
        <v>Gandhi-like</v>
      </c>
    </row>
    <row r="860" spans="1:19" x14ac:dyDescent="0.25">
      <c r="A860" t="str">
        <f>feed!A766</f>
        <v>Kerapu Siakap</v>
      </c>
      <c r="B860" t="str">
        <f>feed!B766</f>
        <v>MuhdFahmi</v>
      </c>
      <c r="C860" t="str">
        <f>feed!K766</f>
        <v>ASEANG</v>
      </c>
      <c r="D860">
        <f>SUMPRODUCT(MID(0&amp;feed!D766,LARGE(INDEX(ISNUMBER(--MID(feed!D766,ROW($1:$25),1))*
ROW($1:$25),0),ROW($1:$25))+1,1)*10^ROW($1:$25)/10)</f>
        <v>43</v>
      </c>
      <c r="E860">
        <f>SUMPRODUCT(MID(0&amp;feed!E766,LARGE(INDEX(ISNUMBER(--MID(feed!E766,ROW($1:$25),1))*
ROW($1:$25),0),ROW($1:$25))+1,1)*10^ROW($1:$25)/10)</f>
        <v>0</v>
      </c>
      <c r="F860" t="str">
        <f>feed!F766</f>
        <v>First World War surplus</v>
      </c>
      <c r="G860">
        <f>SUMPRODUCT(MID(0&amp;feed!G766,LARGE(INDEX(ISNUMBER(--MID(feed!G766,ROW($1:$25),1))*
ROW($1:$25),0),ROW($1:$25))+1,1)*10^ROW($1:$25)/10)</f>
        <v>1</v>
      </c>
      <c r="H860" t="str">
        <f>feed!H766</f>
        <v>Elite</v>
      </c>
      <c r="I860">
        <f>SUMPRODUCT(MID(0&amp;feed!I766,LARGE(INDEX(ISNUMBER(--MID(feed!I766,ROW($1:$25),1))*
ROW($1:$25),0),ROW($1:$25))+1,1)*10^ROW($1:$25)/10)</f>
        <v>9</v>
      </c>
      <c r="J860">
        <f>SUMPRODUCT(MID(0&amp;feed!L766,LARGE(INDEX(ISNUMBER(--MID(feed!L766,ROW($1:$25),1))*
ROW($1:$25),0),ROW($1:$25))+1,1)*10^ROW($1:$25)/10)</f>
        <v>506</v>
      </c>
      <c r="K860">
        <f>SUMPRODUCT(MID(0&amp;feed!T766,LARGE(INDEX(ISNUMBER(--MID(feed!T766,ROW($1:$25),1))*
ROW($1:$25),0),ROW($1:$25))+1,1)*10^ROW($1:$25)/10)</f>
        <v>0</v>
      </c>
      <c r="L860" t="str">
        <f>feed!N766</f>
        <v>Indochina</v>
      </c>
      <c r="M860">
        <f>SUMPRODUCT(MID(0&amp;feed!U766,LARGE(INDEX(ISNUMBER(--MID(feed!U766,ROW($1:$25),1))*
ROW($1:$25),0),ROW($1:$25))+1,1)*10^ROW($1:$25)/10)</f>
        <v>0</v>
      </c>
      <c r="N860" t="str">
        <f>feed!O766</f>
        <v>Untapped</v>
      </c>
      <c r="O860" t="str">
        <f>feed!P766</f>
        <v>Small</v>
      </c>
      <c r="P860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23928</v>
      </c>
      <c r="Q860" s="5">
        <f>feed!V766</f>
        <v>0</v>
      </c>
      <c r="R860" t="str">
        <f>feed!S766</f>
        <v>http://blocgame.com/stats.php?id=61253</v>
      </c>
      <c r="S860" s="5" t="str">
        <f>feed!W766</f>
        <v>Questionable</v>
      </c>
    </row>
    <row r="861" spans="1:19" x14ac:dyDescent="0.25">
      <c r="A861" t="str">
        <f>feed!A764</f>
        <v>Klizzleklein</v>
      </c>
      <c r="B861" t="str">
        <f>feed!B764</f>
        <v>krittleburg</v>
      </c>
      <c r="C861">
        <f>feed!K764</f>
        <v>0</v>
      </c>
      <c r="D861">
        <f>SUMPRODUCT(MID(0&amp;feed!D764,LARGE(INDEX(ISNUMBER(--MID(feed!D764,ROW($1:$25),1))*
ROW($1:$25),0),ROW($1:$25))+1,1)*10^ROW($1:$25)/10)</f>
        <v>20</v>
      </c>
      <c r="E861">
        <f>SUMPRODUCT(MID(0&amp;feed!E764,LARGE(INDEX(ISNUMBER(--MID(feed!E764,ROW($1:$25),1))*
ROW($1:$25),0),ROW($1:$25))+1,1)*10^ROW($1:$25)/10)</f>
        <v>0</v>
      </c>
      <c r="F861" t="str">
        <f>feed!F764</f>
        <v>Finest of the 19th century</v>
      </c>
      <c r="G861">
        <f>SUMPRODUCT(MID(0&amp;feed!G764,LARGE(INDEX(ISNUMBER(--MID(feed!G764,ROW($1:$25),1))*
ROW($1:$25),0),ROW($1:$25))+1,1)*10^ROW($1:$25)/10)</f>
        <v>0</v>
      </c>
      <c r="H861" t="str">
        <f>feed!H764</f>
        <v>Poor</v>
      </c>
      <c r="I861">
        <f>SUMPRODUCT(MID(0&amp;feed!I764,LARGE(INDEX(ISNUMBER(--MID(feed!I764,ROW($1:$25),1))*
ROW($1:$25),0),ROW($1:$25))+1,1)*10^ROW($1:$25)/10)</f>
        <v>193</v>
      </c>
      <c r="J861">
        <f>SUMPRODUCT(MID(0&amp;feed!L764,LARGE(INDEX(ISNUMBER(--MID(feed!L764,ROW($1:$25),1))*
ROW($1:$25),0),ROW($1:$25))+1,1)*10^ROW($1:$25)/10)</f>
        <v>492</v>
      </c>
      <c r="K861">
        <f>SUMPRODUCT(MID(0&amp;feed!T764,LARGE(INDEX(ISNUMBER(--MID(feed!T764,ROW($1:$25),1))*
ROW($1:$25),0),ROW($1:$25))+1,1)*10^ROW($1:$25)/10)</f>
        <v>0</v>
      </c>
      <c r="L861" t="str">
        <f>feed!N764</f>
        <v>Mesoamerica</v>
      </c>
      <c r="M861">
        <f>SUMPRODUCT(MID(0&amp;feed!U764,LARGE(INDEX(ISNUMBER(--MID(feed!U764,ROW($1:$25),1))*
ROW($1:$25),0),ROW($1:$25))+1,1)*10^ROW($1:$25)/10)</f>
        <v>0</v>
      </c>
      <c r="N861" t="str">
        <f>feed!O764</f>
        <v>Untapped</v>
      </c>
      <c r="O861" t="str">
        <f>feed!P764</f>
        <v>None</v>
      </c>
      <c r="P861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861" s="5">
        <f>feed!V764</f>
        <v>0</v>
      </c>
      <c r="R861" t="str">
        <f>feed!S764</f>
        <v>http://blocgame.com/stats.php?id=61165</v>
      </c>
      <c r="S861" s="5" t="str">
        <f>feed!W764</f>
        <v>Gandhi-like</v>
      </c>
    </row>
    <row r="862" spans="1:19" x14ac:dyDescent="0.25">
      <c r="A862" t="str">
        <f>feed!A778</f>
        <v>Rannoria</v>
      </c>
      <c r="B862" t="str">
        <f>feed!B778</f>
        <v>Rann</v>
      </c>
      <c r="C862">
        <f>feed!K778</f>
        <v>0</v>
      </c>
      <c r="D862">
        <f>SUMPRODUCT(MID(0&amp;feed!D778,LARGE(INDEX(ISNUMBER(--MID(feed!D778,ROW($1:$25),1))*
ROW($1:$25),0),ROW($1:$25))+1,1)*10^ROW($1:$25)/10)</f>
        <v>20</v>
      </c>
      <c r="E862">
        <f>SUMPRODUCT(MID(0&amp;feed!E778,LARGE(INDEX(ISNUMBER(--MID(feed!E778,ROW($1:$25),1))*
ROW($1:$25),0),ROW($1:$25))+1,1)*10^ROW($1:$25)/10)</f>
        <v>0</v>
      </c>
      <c r="F862" t="str">
        <f>feed!F778</f>
        <v>Finest of the 19th century</v>
      </c>
      <c r="G862">
        <f>SUMPRODUCT(MID(0&amp;feed!G778,LARGE(INDEX(ISNUMBER(--MID(feed!G778,ROW($1:$25),1))*
ROW($1:$25),0),ROW($1:$25))+1,1)*10^ROW($1:$25)/10)</f>
        <v>0</v>
      </c>
      <c r="H862" t="str">
        <f>feed!H778</f>
        <v>Poor</v>
      </c>
      <c r="I862">
        <f>SUMPRODUCT(MID(0&amp;feed!I778,LARGE(INDEX(ISNUMBER(--MID(feed!I778,ROW($1:$25),1))*
ROW($1:$25),0),ROW($1:$25))+1,1)*10^ROW($1:$25)/10)</f>
        <v>87</v>
      </c>
      <c r="J862">
        <f>SUMPRODUCT(MID(0&amp;feed!L778,LARGE(INDEX(ISNUMBER(--MID(feed!L778,ROW($1:$25),1))*
ROW($1:$25),0),ROW($1:$25))+1,1)*10^ROW($1:$25)/10)</f>
        <v>484</v>
      </c>
      <c r="K862">
        <f>SUMPRODUCT(MID(0&amp;feed!T778,LARGE(INDEX(ISNUMBER(--MID(feed!T778,ROW($1:$25),1))*
ROW($1:$25),0),ROW($1:$25))+1,1)*10^ROW($1:$25)/10)</f>
        <v>0</v>
      </c>
      <c r="L862" t="str">
        <f>feed!N778</f>
        <v>East Indies</v>
      </c>
      <c r="M862">
        <f>SUMPRODUCT(MID(0&amp;feed!U778,LARGE(INDEX(ISNUMBER(--MID(feed!U778,ROW($1:$25),1))*
ROW($1:$25),0),ROW($1:$25))+1,1)*10^ROW($1:$25)/10)</f>
        <v>0</v>
      </c>
      <c r="N862" t="str">
        <f>feed!O778</f>
        <v>Untapped</v>
      </c>
      <c r="O862" t="str">
        <f>feed!P778</f>
        <v>None</v>
      </c>
      <c r="P862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862" s="5">
        <f>feed!V778</f>
        <v>0</v>
      </c>
      <c r="R862" t="str">
        <f>feed!S778</f>
        <v>http://blocgame.com/stats.php?id=60928</v>
      </c>
      <c r="S862" s="5" t="str">
        <f>feed!W778</f>
        <v>Gandhi-like</v>
      </c>
    </row>
    <row r="863" spans="1:19" x14ac:dyDescent="0.25">
      <c r="A863" t="str">
        <f>feed!A783</f>
        <v>subse7en</v>
      </c>
      <c r="B863" t="str">
        <f>feed!B783</f>
        <v>subse7en</v>
      </c>
      <c r="C863" t="str">
        <f>feed!K783</f>
        <v>The Eastern Sea</v>
      </c>
      <c r="D863">
        <f>SUMPRODUCT(MID(0&amp;feed!D783,LARGE(INDEX(ISNUMBER(--MID(feed!D783,ROW($1:$25),1))*
ROW($1:$25),0),ROW($1:$25))+1,1)*10^ROW($1:$25)/10)</f>
        <v>23</v>
      </c>
      <c r="E863">
        <f>SUMPRODUCT(MID(0&amp;feed!E783,LARGE(INDEX(ISNUMBER(--MID(feed!E783,ROW($1:$25),1))*
ROW($1:$25),0),ROW($1:$25))+1,1)*10^ROW($1:$25)/10)</f>
        <v>0</v>
      </c>
      <c r="F863" t="str">
        <f>feed!F783</f>
        <v>First World War surplus</v>
      </c>
      <c r="G863">
        <f>SUMPRODUCT(MID(0&amp;feed!G783,LARGE(INDEX(ISNUMBER(--MID(feed!G783,ROW($1:$25),1))*
ROW($1:$25),0),ROW($1:$25))+1,1)*10^ROW($1:$25)/10)</f>
        <v>1</v>
      </c>
      <c r="H863" t="str">
        <f>feed!H783</f>
        <v>Elite</v>
      </c>
      <c r="I863">
        <f>SUMPRODUCT(MID(0&amp;feed!I783,LARGE(INDEX(ISNUMBER(--MID(feed!I783,ROW($1:$25),1))*
ROW($1:$25),0),ROW($1:$25))+1,1)*10^ROW($1:$25)/10)</f>
        <v>1</v>
      </c>
      <c r="J863">
        <f>SUMPRODUCT(MID(0&amp;feed!L783,LARGE(INDEX(ISNUMBER(--MID(feed!L783,ROW($1:$25),1))*
ROW($1:$25),0),ROW($1:$25))+1,1)*10^ROW($1:$25)/10)</f>
        <v>481</v>
      </c>
      <c r="K863">
        <f>SUMPRODUCT(MID(0&amp;feed!T783,LARGE(INDEX(ISNUMBER(--MID(feed!T783,ROW($1:$25),1))*
ROW($1:$25),0),ROW($1:$25))+1,1)*10^ROW($1:$25)/10)</f>
        <v>0</v>
      </c>
      <c r="L863" t="str">
        <f>feed!N783</f>
        <v>Pacific Rim</v>
      </c>
      <c r="M863">
        <f>SUMPRODUCT(MID(0&amp;feed!U783,LARGE(INDEX(ISNUMBER(--MID(feed!U783,ROW($1:$25),1))*
ROW($1:$25),0),ROW($1:$25))+1,1)*10^ROW($1:$25)/10)</f>
        <v>0</v>
      </c>
      <c r="N863" t="str">
        <f>feed!O783</f>
        <v>Depleted</v>
      </c>
      <c r="O863" t="str">
        <f>feed!P783</f>
        <v>Mediocre</v>
      </c>
      <c r="P86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21235</v>
      </c>
      <c r="Q863" s="5">
        <f>feed!V783</f>
        <v>0</v>
      </c>
      <c r="R863" t="str">
        <f>feed!S783</f>
        <v>http://blocgame.com/stats.php?id=61112</v>
      </c>
      <c r="S863" s="5" t="str">
        <f>feed!W783</f>
        <v>Gandhi-like</v>
      </c>
    </row>
    <row r="864" spans="1:19" x14ac:dyDescent="0.25">
      <c r="A864" t="str">
        <f>feed!A789</f>
        <v>Kasturi Raya</v>
      </c>
      <c r="B864" t="str">
        <f>feed!B789</f>
        <v>Raja Melaka</v>
      </c>
      <c r="C864" t="str">
        <f>feed!K789</f>
        <v>ASEANG</v>
      </c>
      <c r="D864">
        <f>SUMPRODUCT(MID(0&amp;feed!D789,LARGE(INDEX(ISNUMBER(--MID(feed!D789,ROW($1:$25),1))*
ROW($1:$25),0),ROW($1:$25))+1,1)*10^ROW($1:$25)/10)</f>
        <v>39</v>
      </c>
      <c r="E864">
        <f>SUMPRODUCT(MID(0&amp;feed!E789,LARGE(INDEX(ISNUMBER(--MID(feed!E789,ROW($1:$25),1))*
ROW($1:$25),0),ROW($1:$25))+1,1)*10^ROW($1:$25)/10)</f>
        <v>0</v>
      </c>
      <c r="F864" t="str">
        <f>feed!F789</f>
        <v>First World War surplus</v>
      </c>
      <c r="G864">
        <f>SUMPRODUCT(MID(0&amp;feed!G789,LARGE(INDEX(ISNUMBER(--MID(feed!G789,ROW($1:$25),1))*
ROW($1:$25),0),ROW($1:$25))+1,1)*10^ROW($1:$25)/10)</f>
        <v>0</v>
      </c>
      <c r="H864" t="str">
        <f>feed!H789</f>
        <v>Poor</v>
      </c>
      <c r="I864">
        <f>SUMPRODUCT(MID(0&amp;feed!I789,LARGE(INDEX(ISNUMBER(--MID(feed!I789,ROW($1:$25),1))*
ROW($1:$25),0),ROW($1:$25))+1,1)*10^ROW($1:$25)/10)</f>
        <v>0</v>
      </c>
      <c r="J864">
        <f>SUMPRODUCT(MID(0&amp;feed!L789,LARGE(INDEX(ISNUMBER(--MID(feed!L789,ROW($1:$25),1))*
ROW($1:$25),0),ROW($1:$25))+1,1)*10^ROW($1:$25)/10)</f>
        <v>477</v>
      </c>
      <c r="K864">
        <f>SUMPRODUCT(MID(0&amp;feed!T789,LARGE(INDEX(ISNUMBER(--MID(feed!T789,ROW($1:$25),1))*
ROW($1:$25),0),ROW($1:$25))+1,1)*10^ROW($1:$25)/10)</f>
        <v>0</v>
      </c>
      <c r="L864" t="str">
        <f>feed!N789</f>
        <v>East Indies</v>
      </c>
      <c r="M864">
        <f>SUMPRODUCT(MID(0&amp;feed!U789,LARGE(INDEX(ISNUMBER(--MID(feed!U789,ROW($1:$25),1))*
ROW($1:$25),0),ROW($1:$25))+1,1)*10^ROW($1:$25)/10)</f>
        <v>0</v>
      </c>
      <c r="N864" t="str">
        <f>feed!O789</f>
        <v>Untapped</v>
      </c>
      <c r="O864" t="str">
        <f>feed!P789</f>
        <v>Small</v>
      </c>
      <c r="P864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864" s="5">
        <f>feed!V789</f>
        <v>0</v>
      </c>
      <c r="R864" t="str">
        <f>feed!S789</f>
        <v>http://blocgame.com/stats.php?id=60440</v>
      </c>
      <c r="S864" s="5" t="str">
        <f>feed!W789</f>
        <v>Gandhi-like</v>
      </c>
    </row>
    <row r="865" spans="1:19" x14ac:dyDescent="0.25">
      <c r="A865" t="str">
        <f>feed!A772</f>
        <v>Farland</v>
      </c>
      <c r="B865" t="str">
        <f>feed!B772</f>
        <v>Daz Marrtiy</v>
      </c>
      <c r="C865">
        <f>feed!K772</f>
        <v>0</v>
      </c>
      <c r="D865">
        <f>SUMPRODUCT(MID(0&amp;feed!D772,LARGE(INDEX(ISNUMBER(--MID(feed!D772,ROW($1:$25),1))*
ROW($1:$25),0),ROW($1:$25))+1,1)*10^ROW($1:$25)/10)</f>
        <v>20</v>
      </c>
      <c r="E865">
        <f>SUMPRODUCT(MID(0&amp;feed!E772,LARGE(INDEX(ISNUMBER(--MID(feed!E772,ROW($1:$25),1))*
ROW($1:$25),0),ROW($1:$25))+1,1)*10^ROW($1:$25)/10)</f>
        <v>0</v>
      </c>
      <c r="F865" t="str">
        <f>feed!F772</f>
        <v>Finest of the 19th century</v>
      </c>
      <c r="G865">
        <f>SUMPRODUCT(MID(0&amp;feed!G772,LARGE(INDEX(ISNUMBER(--MID(feed!G772,ROW($1:$25),1))*
ROW($1:$25),0),ROW($1:$25))+1,1)*10^ROW($1:$25)/10)</f>
        <v>0</v>
      </c>
      <c r="H865" t="str">
        <f>feed!H772</f>
        <v>Poor</v>
      </c>
      <c r="I865">
        <f>SUMPRODUCT(MID(0&amp;feed!I772,LARGE(INDEX(ISNUMBER(--MID(feed!I772,ROW($1:$25),1))*
ROW($1:$25),0),ROW($1:$25))+1,1)*10^ROW($1:$25)/10)</f>
        <v>200</v>
      </c>
      <c r="J865">
        <f>SUMPRODUCT(MID(0&amp;feed!L772,LARGE(INDEX(ISNUMBER(--MID(feed!L772,ROW($1:$25),1))*
ROW($1:$25),0),ROW($1:$25))+1,1)*10^ROW($1:$25)/10)</f>
        <v>471</v>
      </c>
      <c r="K865">
        <f>SUMPRODUCT(MID(0&amp;feed!T772,LARGE(INDEX(ISNUMBER(--MID(feed!T772,ROW($1:$25),1))*
ROW($1:$25),0),ROW($1:$25))+1,1)*10^ROW($1:$25)/10)</f>
        <v>0</v>
      </c>
      <c r="L865" t="str">
        <f>feed!N772</f>
        <v>Mesoamerica</v>
      </c>
      <c r="M865">
        <f>SUMPRODUCT(MID(0&amp;feed!U772,LARGE(INDEX(ISNUMBER(--MID(feed!U772,ROW($1:$25),1))*
ROW($1:$25),0),ROW($1:$25))+1,1)*10^ROW($1:$25)/10)</f>
        <v>0</v>
      </c>
      <c r="N865" t="str">
        <f>feed!O772</f>
        <v>Untapped</v>
      </c>
      <c r="O865" t="str">
        <f>feed!P772</f>
        <v>None</v>
      </c>
      <c r="P865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865" s="5">
        <f>feed!V772</f>
        <v>0</v>
      </c>
      <c r="R865" t="str">
        <f>feed!S772</f>
        <v>http://blocgame.com/stats.php?id=61303</v>
      </c>
      <c r="S865" s="5" t="str">
        <f>feed!W772</f>
        <v>Nice</v>
      </c>
    </row>
    <row r="866" spans="1:19" x14ac:dyDescent="0.25">
      <c r="A866" t="str">
        <f>feed!A788</f>
        <v>Siths</v>
      </c>
      <c r="B866" t="str">
        <f>feed!B788</f>
        <v>Sithlord</v>
      </c>
      <c r="C866">
        <f>feed!K788</f>
        <v>0</v>
      </c>
      <c r="D866">
        <f>SUMPRODUCT(MID(0&amp;feed!D788,LARGE(INDEX(ISNUMBER(--MID(feed!D788,ROW($1:$25),1))*
ROW($1:$25),0),ROW($1:$25))+1,1)*10^ROW($1:$25)/10)</f>
        <v>23</v>
      </c>
      <c r="E866">
        <f>SUMPRODUCT(MID(0&amp;feed!E788,LARGE(INDEX(ISNUMBER(--MID(feed!E788,ROW($1:$25),1))*
ROW($1:$25),0),ROW($1:$25))+1,1)*10^ROW($1:$25)/10)</f>
        <v>0</v>
      </c>
      <c r="F866" t="str">
        <f>feed!F788</f>
        <v>First World War surplus</v>
      </c>
      <c r="G866">
        <f>SUMPRODUCT(MID(0&amp;feed!G788,LARGE(INDEX(ISNUMBER(--MID(feed!G788,ROW($1:$25),1))*
ROW($1:$25),0),ROW($1:$25))+1,1)*10^ROW($1:$25)/10)</f>
        <v>0</v>
      </c>
      <c r="H866" t="str">
        <f>feed!H788</f>
        <v>Elite</v>
      </c>
      <c r="I866">
        <f>SUMPRODUCT(MID(0&amp;feed!I788,LARGE(INDEX(ISNUMBER(--MID(feed!I788,ROW($1:$25),1))*
ROW($1:$25),0),ROW($1:$25))+1,1)*10^ROW($1:$25)/10)</f>
        <v>175</v>
      </c>
      <c r="J866">
        <f>SUMPRODUCT(MID(0&amp;feed!L788,LARGE(INDEX(ISNUMBER(--MID(feed!L788,ROW($1:$25),1))*
ROW($1:$25),0),ROW($1:$25))+1,1)*10^ROW($1:$25)/10)</f>
        <v>462</v>
      </c>
      <c r="K866">
        <f>SUMPRODUCT(MID(0&amp;feed!T788,LARGE(INDEX(ISNUMBER(--MID(feed!T788,ROW($1:$25),1))*
ROW($1:$25),0),ROW($1:$25))+1,1)*10^ROW($1:$25)/10)</f>
        <v>0</v>
      </c>
      <c r="L866" t="str">
        <f>feed!N788</f>
        <v>Egypt</v>
      </c>
      <c r="M866">
        <f>SUMPRODUCT(MID(0&amp;feed!U788,LARGE(INDEX(ISNUMBER(--MID(feed!U788,ROW($1:$25),1))*
ROW($1:$25),0),ROW($1:$25))+1,1)*10^ROW($1:$25)/10)</f>
        <v>0</v>
      </c>
      <c r="N866" t="str">
        <f>feed!O788</f>
        <v>Untapped</v>
      </c>
      <c r="O866" t="str">
        <f>feed!P788</f>
        <v>None</v>
      </c>
      <c r="P866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866" s="5">
        <f>feed!V788</f>
        <v>0</v>
      </c>
      <c r="R866" t="str">
        <f>feed!S788</f>
        <v>http://blocgame.com/stats.php?id=61337</v>
      </c>
      <c r="S866" s="5" t="str">
        <f>feed!W788</f>
        <v>Gandhi-like</v>
      </c>
    </row>
    <row r="867" spans="1:19" x14ac:dyDescent="0.25">
      <c r="A867" t="str">
        <f>feed!A792</f>
        <v>tfive</v>
      </c>
      <c r="B867" t="str">
        <f>feed!B792</f>
        <v>kcore</v>
      </c>
      <c r="C867">
        <f>feed!K792</f>
        <v>0</v>
      </c>
      <c r="D867">
        <f>SUMPRODUCT(MID(0&amp;feed!D792,LARGE(INDEX(ISNUMBER(--MID(feed!D792,ROW($1:$25),1))*
ROW($1:$25),0),ROW($1:$25))+1,1)*10^ROW($1:$25)/10)</f>
        <v>7</v>
      </c>
      <c r="E867">
        <f>SUMPRODUCT(MID(0&amp;feed!E792,LARGE(INDEX(ISNUMBER(--MID(feed!E792,ROW($1:$25),1))*
ROW($1:$25),0),ROW($1:$25))+1,1)*10^ROW($1:$25)/10)</f>
        <v>0</v>
      </c>
      <c r="F867" t="str">
        <f>feed!F792</f>
        <v>Finest of the 19th century</v>
      </c>
      <c r="G867">
        <f>SUMPRODUCT(MID(0&amp;feed!G792,LARGE(INDEX(ISNUMBER(--MID(feed!G792,ROW($1:$25),1))*
ROW($1:$25),0),ROW($1:$25))+1,1)*10^ROW($1:$25)/10)</f>
        <v>0</v>
      </c>
      <c r="H867" t="str">
        <f>feed!H792</f>
        <v>Poor</v>
      </c>
      <c r="I867">
        <f>SUMPRODUCT(MID(0&amp;feed!I792,LARGE(INDEX(ISNUMBER(--MID(feed!I792,ROW($1:$25),1))*
ROW($1:$25),0),ROW($1:$25))+1,1)*10^ROW($1:$25)/10)</f>
        <v>174</v>
      </c>
      <c r="J867">
        <f>SUMPRODUCT(MID(0&amp;feed!L792,LARGE(INDEX(ISNUMBER(--MID(feed!L792,ROW($1:$25),1))*
ROW($1:$25),0),ROW($1:$25))+1,1)*10^ROW($1:$25)/10)</f>
        <v>458</v>
      </c>
      <c r="K867">
        <f>SUMPRODUCT(MID(0&amp;feed!T792,LARGE(INDEX(ISNUMBER(--MID(feed!T792,ROW($1:$25),1))*
ROW($1:$25),0),ROW($1:$25))+1,1)*10^ROW($1:$25)/10)</f>
        <v>0</v>
      </c>
      <c r="L867" t="str">
        <f>feed!N792</f>
        <v>China</v>
      </c>
      <c r="M867">
        <f>SUMPRODUCT(MID(0&amp;feed!U792,LARGE(INDEX(ISNUMBER(--MID(feed!U792,ROW($1:$25),1))*
ROW($1:$25),0),ROW($1:$25))+1,1)*10^ROW($1:$25)/10)</f>
        <v>0</v>
      </c>
      <c r="N867" t="str">
        <f>feed!O792</f>
        <v>Untapped</v>
      </c>
      <c r="O867" t="str">
        <f>feed!P792</f>
        <v>None</v>
      </c>
      <c r="P867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16335</v>
      </c>
      <c r="Q867" s="5">
        <f>feed!V792</f>
        <v>0</v>
      </c>
      <c r="R867" t="str">
        <f>feed!S792</f>
        <v>http://blocgame.com/stats.php?id=61254</v>
      </c>
      <c r="S867" s="5" t="str">
        <f>feed!W792</f>
        <v>Gandhi-like</v>
      </c>
    </row>
    <row r="868" spans="1:19" x14ac:dyDescent="0.25">
      <c r="A868" t="str">
        <f>feed!A786</f>
        <v>Bagia</v>
      </c>
      <c r="B868" t="str">
        <f>feed!B786</f>
        <v>Walin</v>
      </c>
      <c r="C868">
        <f>feed!K786</f>
        <v>0</v>
      </c>
      <c r="D868">
        <f>SUMPRODUCT(MID(0&amp;feed!D786,LARGE(INDEX(ISNUMBER(--MID(feed!D786,ROW($1:$25),1))*
ROW($1:$25),0),ROW($1:$25))+1,1)*10^ROW($1:$25)/10)</f>
        <v>30</v>
      </c>
      <c r="E868">
        <f>SUMPRODUCT(MID(0&amp;feed!E786,LARGE(INDEX(ISNUMBER(--MID(feed!E786,ROW($1:$25),1))*
ROW($1:$25),0),ROW($1:$25))+1,1)*10^ROW($1:$25)/10)</f>
        <v>0</v>
      </c>
      <c r="F868" t="str">
        <f>feed!F786</f>
        <v>First World War surplus</v>
      </c>
      <c r="G868">
        <f>SUMPRODUCT(MID(0&amp;feed!G786,LARGE(INDEX(ISNUMBER(--MID(feed!G786,ROW($1:$25),1))*
ROW($1:$25),0),ROW($1:$25))+1,1)*10^ROW($1:$25)/10)</f>
        <v>1</v>
      </c>
      <c r="H868" t="str">
        <f>feed!H786</f>
        <v>Good</v>
      </c>
      <c r="I868">
        <f>SUMPRODUCT(MID(0&amp;feed!I786,LARGE(INDEX(ISNUMBER(--MID(feed!I786,ROW($1:$25),1))*
ROW($1:$25),0),ROW($1:$25))+1,1)*10^ROW($1:$25)/10)</f>
        <v>79</v>
      </c>
      <c r="J868">
        <f>SUMPRODUCT(MID(0&amp;feed!L786,LARGE(INDEX(ISNUMBER(--MID(feed!L786,ROW($1:$25),1))*
ROW($1:$25),0),ROW($1:$25))+1,1)*10^ROW($1:$25)/10)</f>
        <v>456</v>
      </c>
      <c r="K868">
        <f>SUMPRODUCT(MID(0&amp;feed!T786,LARGE(INDEX(ISNUMBER(--MID(feed!T786,ROW($1:$25),1))*
ROW($1:$25),0),ROW($1:$25))+1,1)*10^ROW($1:$25)/10)</f>
        <v>0</v>
      </c>
      <c r="L868" t="str">
        <f>feed!N786</f>
        <v>Amazonia</v>
      </c>
      <c r="M868">
        <f>SUMPRODUCT(MID(0&amp;feed!U786,LARGE(INDEX(ISNUMBER(--MID(feed!U786,ROW($1:$25),1))*
ROW($1:$25),0),ROW($1:$25))+1,1)*10^ROW($1:$25)/10)</f>
        <v>0</v>
      </c>
      <c r="N868" t="str">
        <f>feed!O786</f>
        <v>Untapped</v>
      </c>
      <c r="O868" t="str">
        <f>feed!P786</f>
        <v>Meagre</v>
      </c>
      <c r="P868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868" s="5">
        <f>feed!V786</f>
        <v>0</v>
      </c>
      <c r="R868" t="str">
        <f>feed!S786</f>
        <v>http://blocgame.com/stats.php?id=61240</v>
      </c>
      <c r="S868" s="5" t="str">
        <f>feed!W786</f>
        <v>Nice</v>
      </c>
    </row>
    <row r="869" spans="1:19" x14ac:dyDescent="0.25">
      <c r="A869" t="str">
        <f>feed!A790</f>
        <v>Eralidor</v>
      </c>
      <c r="B869" t="str">
        <f>feed!B790</f>
        <v>Traror</v>
      </c>
      <c r="C869">
        <f>feed!K790</f>
        <v>0</v>
      </c>
      <c r="D869">
        <f>SUMPRODUCT(MID(0&amp;feed!D790,LARGE(INDEX(ISNUMBER(--MID(feed!D790,ROW($1:$25),1))*
ROW($1:$25),0),ROW($1:$25))+1,1)*10^ROW($1:$25)/10)</f>
        <v>20</v>
      </c>
      <c r="E869">
        <f>SUMPRODUCT(MID(0&amp;feed!E790,LARGE(INDEX(ISNUMBER(--MID(feed!E790,ROW($1:$25),1))*
ROW($1:$25),0),ROW($1:$25))+1,1)*10^ROW($1:$25)/10)</f>
        <v>0</v>
      </c>
      <c r="F869" t="str">
        <f>feed!F790</f>
        <v>First World War surplus</v>
      </c>
      <c r="G869">
        <f>SUMPRODUCT(MID(0&amp;feed!G790,LARGE(INDEX(ISNUMBER(--MID(feed!G790,ROW($1:$25),1))*
ROW($1:$25),0),ROW($1:$25))+1,1)*10^ROW($1:$25)/10)</f>
        <v>0</v>
      </c>
      <c r="H869" t="str">
        <f>feed!H790</f>
        <v>Standard</v>
      </c>
      <c r="I869">
        <f>SUMPRODUCT(MID(0&amp;feed!I790,LARGE(INDEX(ISNUMBER(--MID(feed!I790,ROW($1:$25),1))*
ROW($1:$25),0),ROW($1:$25))+1,1)*10^ROW($1:$25)/10)</f>
        <v>132</v>
      </c>
      <c r="J869">
        <f>SUMPRODUCT(MID(0&amp;feed!L790,LARGE(INDEX(ISNUMBER(--MID(feed!L790,ROW($1:$25),1))*
ROW($1:$25),0),ROW($1:$25))+1,1)*10^ROW($1:$25)/10)</f>
        <v>456</v>
      </c>
      <c r="K869">
        <f>SUMPRODUCT(MID(0&amp;feed!T790,LARGE(INDEX(ISNUMBER(--MID(feed!T790,ROW($1:$25),1))*
ROW($1:$25),0),ROW($1:$25))+1,1)*10^ROW($1:$25)/10)</f>
        <v>0</v>
      </c>
      <c r="L869" t="str">
        <f>feed!N790</f>
        <v>Egypt</v>
      </c>
      <c r="M869">
        <f>SUMPRODUCT(MID(0&amp;feed!U790,LARGE(INDEX(ISNUMBER(--MID(feed!U790,ROW($1:$25),1))*
ROW($1:$25),0),ROW($1:$25))+1,1)*10^ROW($1:$25)/10)</f>
        <v>0</v>
      </c>
      <c r="N869" t="str">
        <f>feed!O790</f>
        <v>Untapped</v>
      </c>
      <c r="O869" t="str">
        <f>feed!P790</f>
        <v>Meagre</v>
      </c>
      <c r="P869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869" s="5">
        <f>feed!V790</f>
        <v>0</v>
      </c>
      <c r="R869" t="str">
        <f>feed!S790</f>
        <v>http://blocgame.com/stats.php?id=61304</v>
      </c>
      <c r="S869" s="5" t="str">
        <f>feed!W790</f>
        <v>Gandhi-like</v>
      </c>
    </row>
    <row r="870" spans="1:19" x14ac:dyDescent="0.25">
      <c r="A870" t="str">
        <f>feed!A784</f>
        <v>LegendaryStorm</v>
      </c>
      <c r="B870" t="str">
        <f>feed!B784</f>
        <v>StormLord</v>
      </c>
      <c r="C870" t="str">
        <f>feed!K784</f>
        <v>O.P.E.N.</v>
      </c>
      <c r="D870">
        <f>SUMPRODUCT(MID(0&amp;feed!D784,LARGE(INDEX(ISNUMBER(--MID(feed!D784,ROW($1:$25),1))*
ROW($1:$25),0),ROW($1:$25))+1,1)*10^ROW($1:$25)/10)</f>
        <v>37</v>
      </c>
      <c r="E870">
        <f>SUMPRODUCT(MID(0&amp;feed!E784,LARGE(INDEX(ISNUMBER(--MID(feed!E784,ROW($1:$25),1))*
ROW($1:$25),0),ROW($1:$25))+1,1)*10^ROW($1:$25)/10)</f>
        <v>0</v>
      </c>
      <c r="F870" t="str">
        <f>feed!F784</f>
        <v>First World War surplus</v>
      </c>
      <c r="G870">
        <f>SUMPRODUCT(MID(0&amp;feed!G784,LARGE(INDEX(ISNUMBER(--MID(feed!G784,ROW($1:$25),1))*
ROW($1:$25),0),ROW($1:$25))+1,1)*10^ROW($1:$25)/10)</f>
        <v>0</v>
      </c>
      <c r="H870" t="str">
        <f>feed!H784</f>
        <v>Elite</v>
      </c>
      <c r="I870">
        <f>SUMPRODUCT(MID(0&amp;feed!I784,LARGE(INDEX(ISNUMBER(--MID(feed!I784,ROW($1:$25),1))*
ROW($1:$25),0),ROW($1:$25))+1,1)*10^ROW($1:$25)/10)</f>
        <v>10</v>
      </c>
      <c r="J870">
        <f>SUMPRODUCT(MID(0&amp;feed!L784,LARGE(INDEX(ISNUMBER(--MID(feed!L784,ROW($1:$25),1))*
ROW($1:$25),0),ROW($1:$25))+1,1)*10^ROW($1:$25)/10)</f>
        <v>453</v>
      </c>
      <c r="K870">
        <f>SUMPRODUCT(MID(0&amp;feed!T784,LARGE(INDEX(ISNUMBER(--MID(feed!T784,ROW($1:$25),1))*
ROW($1:$25),0),ROW($1:$25))+1,1)*10^ROW($1:$25)/10)</f>
        <v>0</v>
      </c>
      <c r="L870" t="str">
        <f>feed!N784</f>
        <v>Arabia</v>
      </c>
      <c r="M870">
        <f>SUMPRODUCT(MID(0&amp;feed!U784,LARGE(INDEX(ISNUMBER(--MID(feed!U784,ROW($1:$25),1))*
ROW($1:$25),0),ROW($1:$25))+1,1)*10^ROW($1:$25)/10)</f>
        <v>0</v>
      </c>
      <c r="N870" t="str">
        <f>feed!O784</f>
        <v>Untapped</v>
      </c>
      <c r="O870" t="str">
        <f>feed!P784</f>
        <v>Somewhat Large</v>
      </c>
      <c r="P870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23665</v>
      </c>
      <c r="Q870" s="5">
        <f>feed!V784</f>
        <v>0</v>
      </c>
      <c r="R870" t="str">
        <f>feed!S784</f>
        <v>http://blocgame.com/stats.php?id=61280</v>
      </c>
      <c r="S870" s="5" t="str">
        <f>feed!W784</f>
        <v>Gandhi-like</v>
      </c>
    </row>
    <row r="871" spans="1:19" x14ac:dyDescent="0.25">
      <c r="A871" t="str">
        <f>feed!A860</f>
        <v>PACUKA</v>
      </c>
      <c r="B871" t="str">
        <f>feed!B860</f>
        <v>PACIKIS</v>
      </c>
      <c r="C871">
        <f>feed!K860</f>
        <v>0</v>
      </c>
      <c r="D871">
        <f>SUMPRODUCT(MID(0&amp;feed!D860,LARGE(INDEX(ISNUMBER(--MID(feed!D860,ROW($1:$25),1))*
ROW($1:$25),0),ROW($1:$25))+1,1)*10^ROW($1:$25)/10)</f>
        <v>30</v>
      </c>
      <c r="E871">
        <f>SUMPRODUCT(MID(0&amp;feed!E860,LARGE(INDEX(ISNUMBER(--MID(feed!E860,ROW($1:$25),1))*
ROW($1:$25),0),ROW($1:$25))+1,1)*10^ROW($1:$25)/10)</f>
        <v>0</v>
      </c>
      <c r="F871" t="str">
        <f>feed!F860</f>
        <v>Second World War surplus</v>
      </c>
      <c r="G871">
        <f>SUMPRODUCT(MID(0&amp;feed!G860,LARGE(INDEX(ISNUMBER(--MID(feed!G860,ROW($1:$25),1))*
ROW($1:$25),0),ROW($1:$25))+1,1)*10^ROW($1:$25)/10)</f>
        <v>1</v>
      </c>
      <c r="H871" t="str">
        <f>feed!H860</f>
        <v>Standard</v>
      </c>
      <c r="I871">
        <f>SUMPRODUCT(MID(0&amp;feed!I860,LARGE(INDEX(ISNUMBER(--MID(feed!I860,ROW($1:$25),1))*
ROW($1:$25),0),ROW($1:$25))+1,1)*10^ROW($1:$25)/10)</f>
        <v>10</v>
      </c>
      <c r="J871">
        <f>SUMPRODUCT(MID(0&amp;feed!L860,LARGE(INDEX(ISNUMBER(--MID(feed!L860,ROW($1:$25),1))*
ROW($1:$25),0),ROW($1:$25))+1,1)*10^ROW($1:$25)/10)</f>
        <v>451</v>
      </c>
      <c r="K871">
        <f>SUMPRODUCT(MID(0&amp;feed!T860,LARGE(INDEX(ISNUMBER(--MID(feed!T860,ROW($1:$25),1))*
ROW($1:$25),0),ROW($1:$25))+1,1)*10^ROW($1:$25)/10)</f>
        <v>0</v>
      </c>
      <c r="L871" t="str">
        <f>feed!N860</f>
        <v>Arabia</v>
      </c>
      <c r="M871">
        <f>SUMPRODUCT(MID(0&amp;feed!U860,LARGE(INDEX(ISNUMBER(--MID(feed!U860,ROW($1:$25),1))*
ROW($1:$25),0),ROW($1:$25))+1,1)*10^ROW($1:$25)/10)</f>
        <v>0</v>
      </c>
      <c r="N871" t="str">
        <f>feed!O860</f>
        <v>Plentiful</v>
      </c>
      <c r="O871" t="str">
        <f>feed!P860</f>
        <v>Meagre</v>
      </c>
      <c r="P871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22107</v>
      </c>
      <c r="Q871" s="5">
        <f>feed!V860</f>
        <v>0</v>
      </c>
      <c r="R871" t="str">
        <f>feed!S860</f>
        <v>http://blocgame.com/stats.php?id=61490</v>
      </c>
      <c r="S871" s="5" t="str">
        <f>feed!W860</f>
        <v>Good</v>
      </c>
    </row>
    <row r="872" spans="1:19" x14ac:dyDescent="0.25">
      <c r="A872" t="str">
        <f>feed!A775</f>
        <v>Scorpions</v>
      </c>
      <c r="B872" t="str">
        <f>feed!B775</f>
        <v>Sarjan Blog</v>
      </c>
      <c r="C872" t="str">
        <f>feed!K775</f>
        <v>The High Council</v>
      </c>
      <c r="D872">
        <f>SUMPRODUCT(MID(0&amp;feed!D775,LARGE(INDEX(ISNUMBER(--MID(feed!D775,ROW($1:$25),1))*
ROW($1:$25),0),ROW($1:$25))+1,1)*10^ROW($1:$25)/10)</f>
        <v>32</v>
      </c>
      <c r="E872">
        <f>SUMPRODUCT(MID(0&amp;feed!E775,LARGE(INDEX(ISNUMBER(--MID(feed!E775,ROW($1:$25),1))*
ROW($1:$25),0),ROW($1:$25))+1,1)*10^ROW($1:$25)/10)</f>
        <v>0</v>
      </c>
      <c r="F872" t="str">
        <f>feed!F775</f>
        <v>Finest of the 19th century</v>
      </c>
      <c r="G872">
        <f>SUMPRODUCT(MID(0&amp;feed!G775,LARGE(INDEX(ISNUMBER(--MID(feed!G775,ROW($1:$25),1))*
ROW($1:$25),0),ROW($1:$25))+1,1)*10^ROW($1:$25)/10)</f>
        <v>1</v>
      </c>
      <c r="H872" t="str">
        <f>feed!H775</f>
        <v>Standard</v>
      </c>
      <c r="I872">
        <f>SUMPRODUCT(MID(0&amp;feed!I775,LARGE(INDEX(ISNUMBER(--MID(feed!I775,ROW($1:$25),1))*
ROW($1:$25),0),ROW($1:$25))+1,1)*10^ROW($1:$25)/10)</f>
        <v>2</v>
      </c>
      <c r="J872">
        <f>SUMPRODUCT(MID(0&amp;feed!L775,LARGE(INDEX(ISNUMBER(--MID(feed!L775,ROW($1:$25),1))*
ROW($1:$25),0),ROW($1:$25))+1,1)*10^ROW($1:$25)/10)</f>
        <v>448</v>
      </c>
      <c r="K872">
        <f>SUMPRODUCT(MID(0&amp;feed!T775,LARGE(INDEX(ISNUMBER(--MID(feed!T775,ROW($1:$25),1))*
ROW($1:$25),0),ROW($1:$25))+1,1)*10^ROW($1:$25)/10)</f>
        <v>0</v>
      </c>
      <c r="L872" t="str">
        <f>feed!N775</f>
        <v>Indochina</v>
      </c>
      <c r="M872">
        <f>SUMPRODUCT(MID(0&amp;feed!U775,LARGE(INDEX(ISNUMBER(--MID(feed!U775,ROW($1:$25),1))*
ROW($1:$25),0),ROW($1:$25))+1,1)*10^ROW($1:$25)/10)</f>
        <v>0</v>
      </c>
      <c r="N872">
        <f>feed!O775</f>
        <v>0</v>
      </c>
      <c r="O872" t="str">
        <f>feed!P775</f>
        <v>Somewhat Large</v>
      </c>
      <c r="P872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27530</v>
      </c>
      <c r="Q872" s="5">
        <f>feed!V775</f>
        <v>0</v>
      </c>
      <c r="R872" t="str">
        <f>feed!S775</f>
        <v>http://blocgame.com/stats.php?id=61364</v>
      </c>
      <c r="S872" s="5" t="str">
        <f>feed!W775</f>
        <v>Nice</v>
      </c>
    </row>
    <row r="873" spans="1:19" x14ac:dyDescent="0.25">
      <c r="A873" t="str">
        <f>feed!A801</f>
        <v>Toys</v>
      </c>
      <c r="B873" t="str">
        <f>feed!B801</f>
        <v>toystory</v>
      </c>
      <c r="C873" t="str">
        <f>feed!K801</f>
        <v>Brotherhood of Zion</v>
      </c>
      <c r="D873">
        <f>SUMPRODUCT(MID(0&amp;feed!D801,LARGE(INDEX(ISNUMBER(--MID(feed!D801,ROW($1:$25),1))*
ROW($1:$25),0),ROW($1:$25))+1,1)*10^ROW($1:$25)/10)</f>
        <v>20</v>
      </c>
      <c r="E873">
        <f>SUMPRODUCT(MID(0&amp;feed!E801,LARGE(INDEX(ISNUMBER(--MID(feed!E801,ROW($1:$25),1))*
ROW($1:$25),0),ROW($1:$25))+1,1)*10^ROW($1:$25)/10)</f>
        <v>1</v>
      </c>
      <c r="F873" t="str">
        <f>feed!F801</f>
        <v>First World War surplus</v>
      </c>
      <c r="G873">
        <f>SUMPRODUCT(MID(0&amp;feed!G801,LARGE(INDEX(ISNUMBER(--MID(feed!G801,ROW($1:$25),1))*
ROW($1:$25),0),ROW($1:$25))+1,1)*10^ROW($1:$25)/10)</f>
        <v>3</v>
      </c>
      <c r="H873" t="str">
        <f>feed!H801</f>
        <v>Good</v>
      </c>
      <c r="I873">
        <f>SUMPRODUCT(MID(0&amp;feed!I801,LARGE(INDEX(ISNUMBER(--MID(feed!I801,ROW($1:$25),1))*
ROW($1:$25),0),ROW($1:$25))+1,1)*10^ROW($1:$25)/10)</f>
        <v>46</v>
      </c>
      <c r="J873">
        <f>SUMPRODUCT(MID(0&amp;feed!L801,LARGE(INDEX(ISNUMBER(--MID(feed!L801,ROW($1:$25),1))*
ROW($1:$25),0),ROW($1:$25))+1,1)*10^ROW($1:$25)/10)</f>
        <v>432</v>
      </c>
      <c r="K873">
        <f>SUMPRODUCT(MID(0&amp;feed!T801,LARGE(INDEX(ISNUMBER(--MID(feed!T801,ROW($1:$25),1))*
ROW($1:$25),0),ROW($1:$25))+1,1)*10^ROW($1:$25)/10)</f>
        <v>0</v>
      </c>
      <c r="L873" t="str">
        <f>feed!N801</f>
        <v>Mesopotamia</v>
      </c>
      <c r="M873">
        <f>SUMPRODUCT(MID(0&amp;feed!U801,LARGE(INDEX(ISNUMBER(--MID(feed!U801,ROW($1:$25),1))*
ROW($1:$25),0),ROW($1:$25))+1,1)*10^ROW($1:$25)/10)</f>
        <v>0</v>
      </c>
      <c r="N873" t="str">
        <f>feed!O801</f>
        <v>Untapped</v>
      </c>
      <c r="O873" t="str">
        <f>feed!P801</f>
        <v>Mediocre</v>
      </c>
      <c r="P873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23231</v>
      </c>
      <c r="Q873" s="5">
        <f>feed!V801</f>
        <v>0</v>
      </c>
      <c r="R873" t="str">
        <f>feed!S801</f>
        <v>http://blocgame.com/stats.php?id=61288</v>
      </c>
      <c r="S873" s="5" t="str">
        <f>feed!W801</f>
        <v>Gandhi-like</v>
      </c>
    </row>
    <row r="874" spans="1:19" x14ac:dyDescent="0.25">
      <c r="A874" t="str">
        <f>feed!A785</f>
        <v>penis dick</v>
      </c>
      <c r="B874" t="str">
        <f>feed!B785</f>
        <v>King Penis</v>
      </c>
      <c r="C874" t="str">
        <f>feed!K785</f>
        <v>Black Ravens Of War</v>
      </c>
      <c r="D874">
        <f>SUMPRODUCT(MID(0&amp;feed!D785,LARGE(INDEX(ISNUMBER(--MID(feed!D785,ROW($1:$25),1))*
ROW($1:$25),0),ROW($1:$25))+1,1)*10^ROW($1:$25)/10)</f>
        <v>2</v>
      </c>
      <c r="E874">
        <f>SUMPRODUCT(MID(0&amp;feed!E785,LARGE(INDEX(ISNUMBER(--MID(feed!E785,ROW($1:$25),1))*
ROW($1:$25),0),ROW($1:$25))+1,1)*10^ROW($1:$25)/10)</f>
        <v>0</v>
      </c>
      <c r="F874" t="str">
        <f>feed!F785</f>
        <v>Finest of the 19th century</v>
      </c>
      <c r="G874">
        <f>SUMPRODUCT(MID(0&amp;feed!G785,LARGE(INDEX(ISNUMBER(--MID(feed!G785,ROW($1:$25),1))*
ROW($1:$25),0),ROW($1:$25))+1,1)*10^ROW($1:$25)/10)</f>
        <v>1</v>
      </c>
      <c r="H874" t="str">
        <f>feed!H785</f>
        <v>Undisciplined Rabble</v>
      </c>
      <c r="I874">
        <f>SUMPRODUCT(MID(0&amp;feed!I785,LARGE(INDEX(ISNUMBER(--MID(feed!I785,ROW($1:$25),1))*
ROW($1:$25),0),ROW($1:$25))+1,1)*10^ROW($1:$25)/10)</f>
        <v>171</v>
      </c>
      <c r="J874">
        <f>SUMPRODUCT(MID(0&amp;feed!L785,LARGE(INDEX(ISNUMBER(--MID(feed!L785,ROW($1:$25),1))*
ROW($1:$25),0),ROW($1:$25))+1,1)*10^ROW($1:$25)/10)</f>
        <v>431</v>
      </c>
      <c r="K874">
        <f>SUMPRODUCT(MID(0&amp;feed!T785,LARGE(INDEX(ISNUMBER(--MID(feed!T785,ROW($1:$25),1))*
ROW($1:$25),0),ROW($1:$25))+1,1)*10^ROW($1:$25)/10)</f>
        <v>0</v>
      </c>
      <c r="L874" t="str">
        <f>feed!N785</f>
        <v>China</v>
      </c>
      <c r="M874">
        <f>SUMPRODUCT(MID(0&amp;feed!U785,LARGE(INDEX(ISNUMBER(--MID(feed!U785,ROW($1:$25),1))*
ROW($1:$25),0),ROW($1:$25))+1,1)*10^ROW($1:$25)/10)</f>
        <v>0</v>
      </c>
      <c r="N874" t="str">
        <f>feed!O785</f>
        <v>Untapped</v>
      </c>
      <c r="O874" t="str">
        <f>feed!P785</f>
        <v>None</v>
      </c>
      <c r="P874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6340</v>
      </c>
      <c r="Q874" s="5">
        <f>feed!V785</f>
        <v>0</v>
      </c>
      <c r="R874" t="str">
        <f>feed!S785</f>
        <v>http://blocgame.com/stats.php?id=59087</v>
      </c>
      <c r="S874" s="5" t="str">
        <f>feed!W785</f>
        <v>Questionable</v>
      </c>
    </row>
    <row r="875" spans="1:19" x14ac:dyDescent="0.25">
      <c r="A875" t="str">
        <f>feed!A787</f>
        <v>mulanda</v>
      </c>
      <c r="B875" t="str">
        <f>feed!B787</f>
        <v>twill</v>
      </c>
      <c r="C875">
        <f>feed!K787</f>
        <v>0</v>
      </c>
      <c r="D875">
        <f>SUMPRODUCT(MID(0&amp;feed!D787,LARGE(INDEX(ISNUMBER(--MID(feed!D787,ROW($1:$25),1))*
ROW($1:$25),0),ROW($1:$25))+1,1)*10^ROW($1:$25)/10)</f>
        <v>29</v>
      </c>
      <c r="E875">
        <f>SUMPRODUCT(MID(0&amp;feed!E787,LARGE(INDEX(ISNUMBER(--MID(feed!E787,ROW($1:$25),1))*
ROW($1:$25),0),ROW($1:$25))+1,1)*10^ROW($1:$25)/10)</f>
        <v>0</v>
      </c>
      <c r="F875" t="str">
        <f>feed!F787</f>
        <v>First World War surplus</v>
      </c>
      <c r="G875">
        <f>SUMPRODUCT(MID(0&amp;feed!G787,LARGE(INDEX(ISNUMBER(--MID(feed!G787,ROW($1:$25),1))*
ROW($1:$25),0),ROW($1:$25))+1,1)*10^ROW($1:$25)/10)</f>
        <v>0</v>
      </c>
      <c r="H875" t="str">
        <f>feed!H787</f>
        <v>Good</v>
      </c>
      <c r="I875">
        <f>SUMPRODUCT(MID(0&amp;feed!I787,LARGE(INDEX(ISNUMBER(--MID(feed!I787,ROW($1:$25),1))*
ROW($1:$25),0),ROW($1:$25))+1,1)*10^ROW($1:$25)/10)</f>
        <v>201</v>
      </c>
      <c r="J875">
        <f>SUMPRODUCT(MID(0&amp;feed!L787,LARGE(INDEX(ISNUMBER(--MID(feed!L787,ROW($1:$25),1))*
ROW($1:$25),0),ROW($1:$25))+1,1)*10^ROW($1:$25)/10)</f>
        <v>430</v>
      </c>
      <c r="K875">
        <f>SUMPRODUCT(MID(0&amp;feed!T787,LARGE(INDEX(ISNUMBER(--MID(feed!T787,ROW($1:$25),1))*
ROW($1:$25),0),ROW($1:$25))+1,1)*10^ROW($1:$25)/10)</f>
        <v>0</v>
      </c>
      <c r="L875" t="str">
        <f>feed!N787</f>
        <v>East Indies</v>
      </c>
      <c r="M875">
        <f>SUMPRODUCT(MID(0&amp;feed!U787,LARGE(INDEX(ISNUMBER(--MID(feed!U787,ROW($1:$25),1))*
ROW($1:$25),0),ROW($1:$25))+1,1)*10^ROW($1:$25)/10)</f>
        <v>0</v>
      </c>
      <c r="N875" t="str">
        <f>feed!O787</f>
        <v>Untapped</v>
      </c>
      <c r="O875" t="str">
        <f>feed!P787</f>
        <v>None</v>
      </c>
      <c r="P875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875" s="5">
        <f>feed!V787</f>
        <v>0</v>
      </c>
      <c r="R875" t="str">
        <f>feed!S787</f>
        <v>http://blocgame.com/stats.php?id=61216</v>
      </c>
      <c r="S875" s="5" t="str">
        <f>feed!W787</f>
        <v>Gandhi-like</v>
      </c>
    </row>
    <row r="876" spans="1:19" x14ac:dyDescent="0.25">
      <c r="A876" t="str">
        <f>feed!A802</f>
        <v>Freed Palestine</v>
      </c>
      <c r="B876" t="str">
        <f>feed!B802</f>
        <v>Max Vivar</v>
      </c>
      <c r="C876">
        <f>feed!K802</f>
        <v>0</v>
      </c>
      <c r="D876">
        <f>SUMPRODUCT(MID(0&amp;feed!D802,LARGE(INDEX(ISNUMBER(--MID(feed!D802,ROW($1:$25),1))*
ROW($1:$25),0),ROW($1:$25))+1,1)*10^ROW($1:$25)/10)</f>
        <v>20</v>
      </c>
      <c r="E876">
        <f>SUMPRODUCT(MID(0&amp;feed!E802,LARGE(INDEX(ISNUMBER(--MID(feed!E802,ROW($1:$25),1))*
ROW($1:$25),0),ROW($1:$25))+1,1)*10^ROW($1:$25)/10)</f>
        <v>0</v>
      </c>
      <c r="F876" t="str">
        <f>feed!F802</f>
        <v>Finest of the 19th century</v>
      </c>
      <c r="G876">
        <f>SUMPRODUCT(MID(0&amp;feed!G802,LARGE(INDEX(ISNUMBER(--MID(feed!G802,ROW($1:$25),1))*
ROW($1:$25),0),ROW($1:$25))+1,1)*10^ROW($1:$25)/10)</f>
        <v>0</v>
      </c>
      <c r="H876" t="str">
        <f>feed!H802</f>
        <v>Poor</v>
      </c>
      <c r="I876">
        <f>SUMPRODUCT(MID(0&amp;feed!I802,LARGE(INDEX(ISNUMBER(--MID(feed!I802,ROW($1:$25),1))*
ROW($1:$25),0),ROW($1:$25))+1,1)*10^ROW($1:$25)/10)</f>
        <v>171</v>
      </c>
      <c r="J876">
        <f>SUMPRODUCT(MID(0&amp;feed!L802,LARGE(INDEX(ISNUMBER(--MID(feed!L802,ROW($1:$25),1))*
ROW($1:$25),0),ROW($1:$25))+1,1)*10^ROW($1:$25)/10)</f>
        <v>415</v>
      </c>
      <c r="K876">
        <f>SUMPRODUCT(MID(0&amp;feed!T802,LARGE(INDEX(ISNUMBER(--MID(feed!T802,ROW($1:$25),1))*
ROW($1:$25),0),ROW($1:$25))+1,1)*10^ROW($1:$25)/10)</f>
        <v>0</v>
      </c>
      <c r="L876" t="str">
        <f>feed!N802</f>
        <v>Arabia</v>
      </c>
      <c r="M876">
        <f>SUMPRODUCT(MID(0&amp;feed!U802,LARGE(INDEX(ISNUMBER(--MID(feed!U802,ROW($1:$25),1))*
ROW($1:$25),0),ROW($1:$25))+1,1)*10^ROW($1:$25)/10)</f>
        <v>0</v>
      </c>
      <c r="N876" t="str">
        <f>feed!O802</f>
        <v>Untapped</v>
      </c>
      <c r="O876" t="str">
        <f>feed!P802</f>
        <v>None</v>
      </c>
      <c r="P876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76" s="5">
        <f>feed!V802</f>
        <v>0</v>
      </c>
      <c r="R876" t="str">
        <f>feed!S802</f>
        <v>http://blocgame.com/stats.php?id=61350</v>
      </c>
      <c r="S876" s="5" t="str">
        <f>feed!W802</f>
        <v>Gandhi-like</v>
      </c>
    </row>
    <row r="877" spans="1:19" x14ac:dyDescent="0.25">
      <c r="A877" t="str">
        <f>feed!A803</f>
        <v>NZealandia</v>
      </c>
      <c r="B877" t="str">
        <f>feed!B803</f>
        <v>Dezko85</v>
      </c>
      <c r="C877">
        <f>feed!K803</f>
        <v>0</v>
      </c>
      <c r="D877">
        <f>SUMPRODUCT(MID(0&amp;feed!D803,LARGE(INDEX(ISNUMBER(--MID(feed!D803,ROW($1:$25),1))*
ROW($1:$25),0),ROW($1:$25))+1,1)*10^ROW($1:$25)/10)</f>
        <v>20</v>
      </c>
      <c r="E877">
        <f>SUMPRODUCT(MID(0&amp;feed!E803,LARGE(INDEX(ISNUMBER(--MID(feed!E803,ROW($1:$25),1))*
ROW($1:$25),0),ROW($1:$25))+1,1)*10^ROW($1:$25)/10)</f>
        <v>0</v>
      </c>
      <c r="F877" t="str">
        <f>feed!F803</f>
        <v>Finest of the 19th century</v>
      </c>
      <c r="G877">
        <f>SUMPRODUCT(MID(0&amp;feed!G803,LARGE(INDEX(ISNUMBER(--MID(feed!G803,ROW($1:$25),1))*
ROW($1:$25),0),ROW($1:$25))+1,1)*10^ROW($1:$25)/10)</f>
        <v>0</v>
      </c>
      <c r="H877" t="str">
        <f>feed!H803</f>
        <v>Poor</v>
      </c>
      <c r="I877">
        <f>SUMPRODUCT(MID(0&amp;feed!I803,LARGE(INDEX(ISNUMBER(--MID(feed!I803,ROW($1:$25),1))*
ROW($1:$25),0),ROW($1:$25))+1,1)*10^ROW($1:$25)/10)</f>
        <v>170</v>
      </c>
      <c r="J877">
        <f>SUMPRODUCT(MID(0&amp;feed!L803,LARGE(INDEX(ISNUMBER(--MID(feed!L803,ROW($1:$25),1))*
ROW($1:$25),0),ROW($1:$25))+1,1)*10^ROW($1:$25)/10)</f>
        <v>415</v>
      </c>
      <c r="K877">
        <f>SUMPRODUCT(MID(0&amp;feed!T803,LARGE(INDEX(ISNUMBER(--MID(feed!T803,ROW($1:$25),1))*
ROW($1:$25),0),ROW($1:$25))+1,1)*10^ROW($1:$25)/10)</f>
        <v>0</v>
      </c>
      <c r="L877" t="str">
        <f>feed!N803</f>
        <v>Pacific Rim</v>
      </c>
      <c r="M877">
        <f>SUMPRODUCT(MID(0&amp;feed!U803,LARGE(INDEX(ISNUMBER(--MID(feed!U803,ROW($1:$25),1))*
ROW($1:$25),0),ROW($1:$25))+1,1)*10^ROW($1:$25)/10)</f>
        <v>0</v>
      </c>
      <c r="N877" t="str">
        <f>feed!O803</f>
        <v>Untapped</v>
      </c>
      <c r="O877" t="str">
        <f>feed!P803</f>
        <v>None</v>
      </c>
      <c r="P877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77" s="5">
        <f>feed!V803</f>
        <v>0</v>
      </c>
      <c r="R877" t="str">
        <f>feed!S803</f>
        <v>http://blocgame.com/stats.php?id=61354</v>
      </c>
      <c r="S877" s="5" t="str">
        <f>feed!W803</f>
        <v>Gandhi-like</v>
      </c>
    </row>
    <row r="878" spans="1:19" x14ac:dyDescent="0.25">
      <c r="A878" t="str">
        <f>feed!A796</f>
        <v>Crowenheim</v>
      </c>
      <c r="B878" t="str">
        <f>feed!B796</f>
        <v>blackcrow70</v>
      </c>
      <c r="C878">
        <f>feed!K796</f>
        <v>0</v>
      </c>
      <c r="D878">
        <f>SUMPRODUCT(MID(0&amp;feed!D796,LARGE(INDEX(ISNUMBER(--MID(feed!D796,ROW($1:$25),1))*
ROW($1:$25),0),ROW($1:$25))+1,1)*10^ROW($1:$25)/10)</f>
        <v>20</v>
      </c>
      <c r="E878">
        <f>SUMPRODUCT(MID(0&amp;feed!E796,LARGE(INDEX(ISNUMBER(--MID(feed!E796,ROW($1:$25),1))*
ROW($1:$25),0),ROW($1:$25))+1,1)*10^ROW($1:$25)/10)</f>
        <v>0</v>
      </c>
      <c r="F878" t="str">
        <f>feed!F796</f>
        <v>Finest of the 19th century</v>
      </c>
      <c r="G878">
        <f>SUMPRODUCT(MID(0&amp;feed!G796,LARGE(INDEX(ISNUMBER(--MID(feed!G796,ROW($1:$25),1))*
ROW($1:$25),0),ROW($1:$25))+1,1)*10^ROW($1:$25)/10)</f>
        <v>0</v>
      </c>
      <c r="H878" t="str">
        <f>feed!H796</f>
        <v>Poor</v>
      </c>
      <c r="I878">
        <f>SUMPRODUCT(MID(0&amp;feed!I796,LARGE(INDEX(ISNUMBER(--MID(feed!I796,ROW($1:$25),1))*
ROW($1:$25),0),ROW($1:$25))+1,1)*10^ROW($1:$25)/10)</f>
        <v>196</v>
      </c>
      <c r="J878">
        <f>SUMPRODUCT(MID(0&amp;feed!L796,LARGE(INDEX(ISNUMBER(--MID(feed!L796,ROW($1:$25),1))*
ROW($1:$25),0),ROW($1:$25))+1,1)*10^ROW($1:$25)/10)</f>
        <v>403</v>
      </c>
      <c r="K878">
        <f>SUMPRODUCT(MID(0&amp;feed!T796,LARGE(INDEX(ISNUMBER(--MID(feed!T796,ROW($1:$25),1))*
ROW($1:$25),0),ROW($1:$25))+1,1)*10^ROW($1:$25)/10)</f>
        <v>0</v>
      </c>
      <c r="L878" t="str">
        <f>feed!N796</f>
        <v>Caribbean</v>
      </c>
      <c r="M878">
        <f>SUMPRODUCT(MID(0&amp;feed!U796,LARGE(INDEX(ISNUMBER(--MID(feed!U796,ROW($1:$25),1))*
ROW($1:$25),0),ROW($1:$25))+1,1)*10^ROW($1:$25)/10)</f>
        <v>0</v>
      </c>
      <c r="N878" t="str">
        <f>feed!O796</f>
        <v>Untapped</v>
      </c>
      <c r="O878" t="str">
        <f>feed!P796</f>
        <v>None</v>
      </c>
      <c r="P878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878" s="5">
        <f>feed!V796</f>
        <v>0</v>
      </c>
      <c r="R878" t="str">
        <f>feed!S796</f>
        <v>http://blocgame.com/stats.php?id=48525</v>
      </c>
      <c r="S878" s="5" t="str">
        <f>feed!W796</f>
        <v>Gandhi-like</v>
      </c>
    </row>
    <row r="879" spans="1:19" x14ac:dyDescent="0.25">
      <c r="A879" t="str">
        <f>feed!A799</f>
        <v>Abah Kau</v>
      </c>
      <c r="B879" t="str">
        <f>feed!B799</f>
        <v>kakamin</v>
      </c>
      <c r="C879" t="str">
        <f>feed!K799</f>
        <v>ASEANG</v>
      </c>
      <c r="D879">
        <f>SUMPRODUCT(MID(0&amp;feed!D799,LARGE(INDEX(ISNUMBER(--MID(feed!D799,ROW($1:$25),1))*
ROW($1:$25),0),ROW($1:$25))+1,1)*10^ROW($1:$25)/10)</f>
        <v>69</v>
      </c>
      <c r="E879">
        <f>SUMPRODUCT(MID(0&amp;feed!E799,LARGE(INDEX(ISNUMBER(--MID(feed!E799,ROW($1:$25),1))*
ROW($1:$25),0),ROW($1:$25))+1,1)*10^ROW($1:$25)/10)</f>
        <v>2</v>
      </c>
      <c r="F879" t="str">
        <f>feed!F799</f>
        <v>First World War surplus</v>
      </c>
      <c r="G879">
        <f>SUMPRODUCT(MID(0&amp;feed!G799,LARGE(INDEX(ISNUMBER(--MID(feed!G799,ROW($1:$25),1))*
ROW($1:$25),0),ROW($1:$25))+1,1)*10^ROW($1:$25)/10)</f>
        <v>2</v>
      </c>
      <c r="H879" t="str">
        <f>feed!H799</f>
        <v>Good</v>
      </c>
      <c r="I879">
        <f>SUMPRODUCT(MID(0&amp;feed!I799,LARGE(INDEX(ISNUMBER(--MID(feed!I799,ROW($1:$25),1))*
ROW($1:$25),0),ROW($1:$25))+1,1)*10^ROW($1:$25)/10)</f>
        <v>4</v>
      </c>
      <c r="J879">
        <f>SUMPRODUCT(MID(0&amp;feed!L799,LARGE(INDEX(ISNUMBER(--MID(feed!L799,ROW($1:$25),1))*
ROW($1:$25),0),ROW($1:$25))+1,1)*10^ROW($1:$25)/10)</f>
        <v>402</v>
      </c>
      <c r="K879">
        <f>SUMPRODUCT(MID(0&amp;feed!T799,LARGE(INDEX(ISNUMBER(--MID(feed!T799,ROW($1:$25),1))*
ROW($1:$25),0),ROW($1:$25))+1,1)*10^ROW($1:$25)/10)</f>
        <v>0</v>
      </c>
      <c r="L879" t="str">
        <f>feed!N799</f>
        <v>East Indies</v>
      </c>
      <c r="M879">
        <f>SUMPRODUCT(MID(0&amp;feed!U799,LARGE(INDEX(ISNUMBER(--MID(feed!U799,ROW($1:$25),1))*
ROW($1:$25),0),ROW($1:$25))+1,1)*10^ROW($1:$25)/10)</f>
        <v>0</v>
      </c>
      <c r="N879" t="str">
        <f>feed!O799</f>
        <v>Untapped</v>
      </c>
      <c r="O879" t="str">
        <f>feed!P799</f>
        <v>Meagre</v>
      </c>
      <c r="P87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24330</v>
      </c>
      <c r="Q879" s="5">
        <f>feed!V799</f>
        <v>0</v>
      </c>
      <c r="R879" t="str">
        <f>feed!S799</f>
        <v>http://blocgame.com/stats.php?id=61281</v>
      </c>
      <c r="S879" s="5" t="str">
        <f>feed!W799</f>
        <v>Good</v>
      </c>
    </row>
    <row r="880" spans="1:19" x14ac:dyDescent="0.25">
      <c r="A880" t="str">
        <f>feed!A812</f>
        <v>MACAI SOVIET</v>
      </c>
      <c r="B880" t="str">
        <f>feed!B812</f>
        <v>macai man</v>
      </c>
      <c r="C880">
        <f>feed!K812</f>
        <v>0</v>
      </c>
      <c r="D880">
        <f>SUMPRODUCT(MID(0&amp;feed!D812,LARGE(INDEX(ISNUMBER(--MID(feed!D812,ROW($1:$25),1))*
ROW($1:$25),0),ROW($1:$25))+1,1)*10^ROW($1:$25)/10)</f>
        <v>20</v>
      </c>
      <c r="E880">
        <f>SUMPRODUCT(MID(0&amp;feed!E812,LARGE(INDEX(ISNUMBER(--MID(feed!E812,ROW($1:$25),1))*
ROW($1:$25),0),ROW($1:$25))+1,1)*10^ROW($1:$25)/10)</f>
        <v>0</v>
      </c>
      <c r="F880" t="str">
        <f>feed!F812</f>
        <v>Finest of the 19th century</v>
      </c>
      <c r="G880">
        <f>SUMPRODUCT(MID(0&amp;feed!G812,LARGE(INDEX(ISNUMBER(--MID(feed!G812,ROW($1:$25),1))*
ROW($1:$25),0),ROW($1:$25))+1,1)*10^ROW($1:$25)/10)</f>
        <v>0</v>
      </c>
      <c r="H880" t="str">
        <f>feed!H812</f>
        <v>Poor</v>
      </c>
      <c r="I880">
        <f>SUMPRODUCT(MID(0&amp;feed!I812,LARGE(INDEX(ISNUMBER(--MID(feed!I812,ROW($1:$25),1))*
ROW($1:$25),0),ROW($1:$25))+1,1)*10^ROW($1:$25)/10)</f>
        <v>112</v>
      </c>
      <c r="J880">
        <f>SUMPRODUCT(MID(0&amp;feed!L812,LARGE(INDEX(ISNUMBER(--MID(feed!L812,ROW($1:$25),1))*
ROW($1:$25),0),ROW($1:$25))+1,1)*10^ROW($1:$25)/10)</f>
        <v>401</v>
      </c>
      <c r="K880">
        <f>SUMPRODUCT(MID(0&amp;feed!T812,LARGE(INDEX(ISNUMBER(--MID(feed!T812,ROW($1:$25),1))*
ROW($1:$25),0),ROW($1:$25))+1,1)*10^ROW($1:$25)/10)</f>
        <v>0</v>
      </c>
      <c r="L880" t="str">
        <f>feed!N812</f>
        <v>Congo</v>
      </c>
      <c r="M880">
        <f>SUMPRODUCT(MID(0&amp;feed!U812,LARGE(INDEX(ISNUMBER(--MID(feed!U812,ROW($1:$25),1))*
ROW($1:$25),0),ROW($1:$25))+1,1)*10^ROW($1:$25)/10)</f>
        <v>0</v>
      </c>
      <c r="N880" t="str">
        <f>feed!O812</f>
        <v>Untapped</v>
      </c>
      <c r="O880" t="str">
        <f>feed!P812</f>
        <v>None</v>
      </c>
      <c r="P880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80" s="5">
        <f>feed!V812</f>
        <v>0</v>
      </c>
      <c r="R880" t="str">
        <f>feed!S812</f>
        <v>http://blocgame.com/stats.php?id=61016</v>
      </c>
      <c r="S880" s="5" t="str">
        <f>feed!W812</f>
        <v>Gandhi-like</v>
      </c>
    </row>
    <row r="881" spans="1:19" x14ac:dyDescent="0.25">
      <c r="A881" t="str">
        <f>feed!A813</f>
        <v>Abissinia</v>
      </c>
      <c r="B881" t="str">
        <f>feed!B813</f>
        <v>Domenico</v>
      </c>
      <c r="C881">
        <f>feed!K813</f>
        <v>0</v>
      </c>
      <c r="D881">
        <f>SUMPRODUCT(MID(0&amp;feed!D813,LARGE(INDEX(ISNUMBER(--MID(feed!D813,ROW($1:$25),1))*
ROW($1:$25),0),ROW($1:$25))+1,1)*10^ROW($1:$25)/10)</f>
        <v>20</v>
      </c>
      <c r="E881">
        <f>SUMPRODUCT(MID(0&amp;feed!E813,LARGE(INDEX(ISNUMBER(--MID(feed!E813,ROW($1:$25),1))*
ROW($1:$25),0),ROW($1:$25))+1,1)*10^ROW($1:$25)/10)</f>
        <v>0</v>
      </c>
      <c r="F881" t="str">
        <f>feed!F813</f>
        <v>Finest of the 19th century</v>
      </c>
      <c r="G881">
        <f>SUMPRODUCT(MID(0&amp;feed!G813,LARGE(INDEX(ISNUMBER(--MID(feed!G813,ROW($1:$25),1))*
ROW($1:$25),0),ROW($1:$25))+1,1)*10^ROW($1:$25)/10)</f>
        <v>0</v>
      </c>
      <c r="H881" t="str">
        <f>feed!H813</f>
        <v>Poor</v>
      </c>
      <c r="I881">
        <f>SUMPRODUCT(MID(0&amp;feed!I813,LARGE(INDEX(ISNUMBER(--MID(feed!I813,ROW($1:$25),1))*
ROW($1:$25),0),ROW($1:$25))+1,1)*10^ROW($1:$25)/10)</f>
        <v>156</v>
      </c>
      <c r="J881">
        <f>SUMPRODUCT(MID(0&amp;feed!L813,LARGE(INDEX(ISNUMBER(--MID(feed!L813,ROW($1:$25),1))*
ROW($1:$25),0),ROW($1:$25))+1,1)*10^ROW($1:$25)/10)</f>
        <v>401</v>
      </c>
      <c r="K881">
        <f>SUMPRODUCT(MID(0&amp;feed!T813,LARGE(INDEX(ISNUMBER(--MID(feed!T813,ROW($1:$25),1))*
ROW($1:$25),0),ROW($1:$25))+1,1)*10^ROW($1:$25)/10)</f>
        <v>0</v>
      </c>
      <c r="L881" t="str">
        <f>feed!N813</f>
        <v>East Africa</v>
      </c>
      <c r="M881">
        <f>SUMPRODUCT(MID(0&amp;feed!U813,LARGE(INDEX(ISNUMBER(--MID(feed!U813,ROW($1:$25),1))*
ROW($1:$25),0),ROW($1:$25))+1,1)*10^ROW($1:$25)/10)</f>
        <v>0</v>
      </c>
      <c r="N881" t="str">
        <f>feed!O813</f>
        <v>Untapped</v>
      </c>
      <c r="O881" t="str">
        <f>feed!P813</f>
        <v>None</v>
      </c>
      <c r="P881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81" s="5">
        <f>feed!V813</f>
        <v>0</v>
      </c>
      <c r="R881" t="str">
        <f>feed!S813</f>
        <v>http://blocgame.com/stats.php?id=61368</v>
      </c>
      <c r="S881" s="5" t="str">
        <f>feed!W813</f>
        <v>Gandhi-like</v>
      </c>
    </row>
    <row r="882" spans="1:19" x14ac:dyDescent="0.25">
      <c r="A882" t="str">
        <f>feed!A815</f>
        <v>Truistlandia</v>
      </c>
      <c r="B882" t="str">
        <f>feed!B815</f>
        <v>Truisticnick77</v>
      </c>
      <c r="C882">
        <f>feed!K815</f>
        <v>0</v>
      </c>
      <c r="D882">
        <f>SUMPRODUCT(MID(0&amp;feed!D815,LARGE(INDEX(ISNUMBER(--MID(feed!D815,ROW($1:$25),1))*
ROW($1:$25),0),ROW($1:$25))+1,1)*10^ROW($1:$25)/10)</f>
        <v>20</v>
      </c>
      <c r="E882">
        <f>SUMPRODUCT(MID(0&amp;feed!E815,LARGE(INDEX(ISNUMBER(--MID(feed!E815,ROW($1:$25),1))*
ROW($1:$25),0),ROW($1:$25))+1,1)*10^ROW($1:$25)/10)</f>
        <v>0</v>
      </c>
      <c r="F882" t="str">
        <f>feed!F815</f>
        <v>Finest of the 19th century</v>
      </c>
      <c r="G882">
        <f>SUMPRODUCT(MID(0&amp;feed!G815,LARGE(INDEX(ISNUMBER(--MID(feed!G815,ROW($1:$25),1))*
ROW($1:$25),0),ROW($1:$25))+1,1)*10^ROW($1:$25)/10)</f>
        <v>0</v>
      </c>
      <c r="H882" t="str">
        <f>feed!H815</f>
        <v>Standard</v>
      </c>
      <c r="I882">
        <f>SUMPRODUCT(MID(0&amp;feed!I815,LARGE(INDEX(ISNUMBER(--MID(feed!I815,ROW($1:$25),1))*
ROW($1:$25),0),ROW($1:$25))+1,1)*10^ROW($1:$25)/10)</f>
        <v>155</v>
      </c>
      <c r="J882">
        <f>SUMPRODUCT(MID(0&amp;feed!L815,LARGE(INDEX(ISNUMBER(--MID(feed!L815,ROW($1:$25),1))*
ROW($1:$25),0),ROW($1:$25))+1,1)*10^ROW($1:$25)/10)</f>
        <v>401</v>
      </c>
      <c r="K882">
        <f>SUMPRODUCT(MID(0&amp;feed!T815,LARGE(INDEX(ISNUMBER(--MID(feed!T815,ROW($1:$25),1))*
ROW($1:$25),0),ROW($1:$25))+1,1)*10^ROW($1:$25)/10)</f>
        <v>0</v>
      </c>
      <c r="L882" t="str">
        <f>feed!N815</f>
        <v>Caribbean</v>
      </c>
      <c r="M882">
        <f>SUMPRODUCT(MID(0&amp;feed!U815,LARGE(INDEX(ISNUMBER(--MID(feed!U815,ROW($1:$25),1))*
ROW($1:$25),0),ROW($1:$25))+1,1)*10^ROW($1:$25)/10)</f>
        <v>0</v>
      </c>
      <c r="N882" t="str">
        <f>feed!O815</f>
        <v>Untapped</v>
      </c>
      <c r="O882" t="str">
        <f>feed!P815</f>
        <v>None</v>
      </c>
      <c r="P882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82" s="5">
        <f>feed!V815</f>
        <v>0</v>
      </c>
      <c r="R882" t="str">
        <f>feed!S815</f>
        <v>http://blocgame.com/stats.php?id=61372</v>
      </c>
      <c r="S882" s="5" t="str">
        <f>feed!W815</f>
        <v>Nice</v>
      </c>
    </row>
    <row r="883" spans="1:19" x14ac:dyDescent="0.25">
      <c r="A883" t="str">
        <f>feed!A816</f>
        <v>Aban</v>
      </c>
      <c r="B883" t="str">
        <f>feed!B816</f>
        <v>er nilo</v>
      </c>
      <c r="C883">
        <f>feed!K816</f>
        <v>0</v>
      </c>
      <c r="D883">
        <f>SUMPRODUCT(MID(0&amp;feed!D816,LARGE(INDEX(ISNUMBER(--MID(feed!D816,ROW($1:$25),1))*
ROW($1:$25),0),ROW($1:$25))+1,1)*10^ROW($1:$25)/10)</f>
        <v>20</v>
      </c>
      <c r="E883">
        <f>SUMPRODUCT(MID(0&amp;feed!E816,LARGE(INDEX(ISNUMBER(--MID(feed!E816,ROW($1:$25),1))*
ROW($1:$25),0),ROW($1:$25))+1,1)*10^ROW($1:$25)/10)</f>
        <v>0</v>
      </c>
      <c r="F883" t="str">
        <f>feed!F816</f>
        <v>Finest of the 19th century</v>
      </c>
      <c r="G883">
        <f>SUMPRODUCT(MID(0&amp;feed!G816,LARGE(INDEX(ISNUMBER(--MID(feed!G816,ROW($1:$25),1))*
ROW($1:$25),0),ROW($1:$25))+1,1)*10^ROW($1:$25)/10)</f>
        <v>0</v>
      </c>
      <c r="H883" t="str">
        <f>feed!H816</f>
        <v>Poor</v>
      </c>
      <c r="I883">
        <f>SUMPRODUCT(MID(0&amp;feed!I816,LARGE(INDEX(ISNUMBER(--MID(feed!I816,ROW($1:$25),1))*
ROW($1:$25),0),ROW($1:$25))+1,1)*10^ROW($1:$25)/10)</f>
        <v>155</v>
      </c>
      <c r="J883">
        <f>SUMPRODUCT(MID(0&amp;feed!L816,LARGE(INDEX(ISNUMBER(--MID(feed!L816,ROW($1:$25),1))*
ROW($1:$25),0),ROW($1:$25))+1,1)*10^ROW($1:$25)/10)</f>
        <v>401</v>
      </c>
      <c r="K883">
        <f>SUMPRODUCT(MID(0&amp;feed!T816,LARGE(INDEX(ISNUMBER(--MID(feed!T816,ROW($1:$25),1))*
ROW($1:$25),0),ROW($1:$25))+1,1)*10^ROW($1:$25)/10)</f>
        <v>0</v>
      </c>
      <c r="L883" t="str">
        <f>feed!N816</f>
        <v>Caribbean</v>
      </c>
      <c r="M883">
        <f>SUMPRODUCT(MID(0&amp;feed!U816,LARGE(INDEX(ISNUMBER(--MID(feed!U816,ROW($1:$25),1))*
ROW($1:$25),0),ROW($1:$25))+1,1)*10^ROW($1:$25)/10)</f>
        <v>0</v>
      </c>
      <c r="N883" t="str">
        <f>feed!O816</f>
        <v>Untapped</v>
      </c>
      <c r="O883" t="str">
        <f>feed!P816</f>
        <v>None</v>
      </c>
      <c r="P883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83" s="5">
        <f>feed!V816</f>
        <v>0</v>
      </c>
      <c r="R883" t="str">
        <f>feed!S816</f>
        <v>http://blocgame.com/stats.php?id=61374</v>
      </c>
      <c r="S883" s="5" t="str">
        <f>feed!W816</f>
        <v>Gandhi-like</v>
      </c>
    </row>
    <row r="884" spans="1:19" x14ac:dyDescent="0.25">
      <c r="A884" t="str">
        <f>feed!A842</f>
        <v>Stroyocor</v>
      </c>
      <c r="B884" t="str">
        <f>feed!B842</f>
        <v>Tribbz</v>
      </c>
      <c r="C884">
        <f>feed!K842</f>
        <v>0</v>
      </c>
      <c r="D884">
        <f>SUMPRODUCT(MID(0&amp;feed!D842,LARGE(INDEX(ISNUMBER(--MID(feed!D842,ROW($1:$25),1))*
ROW($1:$25),0),ROW($1:$25))+1,1)*10^ROW($1:$25)/10)</f>
        <v>9</v>
      </c>
      <c r="E884">
        <f>SUMPRODUCT(MID(0&amp;feed!E842,LARGE(INDEX(ISNUMBER(--MID(feed!E842,ROW($1:$25),1))*
ROW($1:$25),0),ROW($1:$25))+1,1)*10^ROW($1:$25)/10)</f>
        <v>0</v>
      </c>
      <c r="F884" t="str">
        <f>feed!F842</f>
        <v>First World War surplus</v>
      </c>
      <c r="G884">
        <f>SUMPRODUCT(MID(0&amp;feed!G842,LARGE(INDEX(ISNUMBER(--MID(feed!G842,ROW($1:$25),1))*
ROW($1:$25),0),ROW($1:$25))+1,1)*10^ROW($1:$25)/10)</f>
        <v>0</v>
      </c>
      <c r="H884" t="str">
        <f>feed!H842</f>
        <v>Good</v>
      </c>
      <c r="I884">
        <f>SUMPRODUCT(MID(0&amp;feed!I842,LARGE(INDEX(ISNUMBER(--MID(feed!I842,ROW($1:$25),1))*
ROW($1:$25),0),ROW($1:$25))+1,1)*10^ROW($1:$25)/10)</f>
        <v>176</v>
      </c>
      <c r="J884">
        <f>SUMPRODUCT(MID(0&amp;feed!L842,LARGE(INDEX(ISNUMBER(--MID(feed!L842,ROW($1:$25),1))*
ROW($1:$25),0),ROW($1:$25))+1,1)*10^ROW($1:$25)/10)</f>
        <v>394</v>
      </c>
      <c r="K884">
        <f>SUMPRODUCT(MID(0&amp;feed!T842,LARGE(INDEX(ISNUMBER(--MID(feed!T842,ROW($1:$25),1))*
ROW($1:$25),0),ROW($1:$25))+1,1)*10^ROW($1:$25)/10)</f>
        <v>0</v>
      </c>
      <c r="L884" t="str">
        <f>feed!N842</f>
        <v>Indochina</v>
      </c>
      <c r="M884">
        <f>SUMPRODUCT(MID(0&amp;feed!U842,LARGE(INDEX(ISNUMBER(--MID(feed!U842,ROW($1:$25),1))*
ROW($1:$25),0),ROW($1:$25))+1,1)*10^ROW($1:$25)/10)</f>
        <v>0</v>
      </c>
      <c r="N884" t="str">
        <f>feed!O842</f>
        <v>Untapped</v>
      </c>
      <c r="O884" t="str">
        <f>feed!P842</f>
        <v>None</v>
      </c>
      <c r="P884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16172</v>
      </c>
      <c r="Q884" s="5">
        <f>feed!V842</f>
        <v>0</v>
      </c>
      <c r="R884" t="str">
        <f>feed!S842</f>
        <v>http://blocgame.com/stats.php?id=61339</v>
      </c>
      <c r="S884" s="5" t="str">
        <f>feed!W842</f>
        <v>Gandhi-like</v>
      </c>
    </row>
    <row r="885" spans="1:19" x14ac:dyDescent="0.25">
      <c r="A885" t="str">
        <f>feed!A820</f>
        <v>Managua</v>
      </c>
      <c r="B885" t="str">
        <f>feed!B820</f>
        <v>Chancellor Geric</v>
      </c>
      <c r="C885">
        <f>feed!K820</f>
        <v>0</v>
      </c>
      <c r="D885">
        <f>SUMPRODUCT(MID(0&amp;feed!D820,LARGE(INDEX(ISNUMBER(--MID(feed!D820,ROW($1:$25),1))*
ROW($1:$25),0),ROW($1:$25))+1,1)*10^ROW($1:$25)/10)</f>
        <v>25</v>
      </c>
      <c r="E885">
        <f>SUMPRODUCT(MID(0&amp;feed!E820,LARGE(INDEX(ISNUMBER(--MID(feed!E820,ROW($1:$25),1))*
ROW($1:$25),0),ROW($1:$25))+1,1)*10^ROW($1:$25)/10)</f>
        <v>0</v>
      </c>
      <c r="F885" t="str">
        <f>feed!F820</f>
        <v>First World War surplus</v>
      </c>
      <c r="G885">
        <f>SUMPRODUCT(MID(0&amp;feed!G820,LARGE(INDEX(ISNUMBER(--MID(feed!G820,ROW($1:$25),1))*
ROW($1:$25),0),ROW($1:$25))+1,1)*10^ROW($1:$25)/10)</f>
        <v>0</v>
      </c>
      <c r="H885" t="str">
        <f>feed!H820</f>
        <v>Elite</v>
      </c>
      <c r="I885">
        <f>SUMPRODUCT(MID(0&amp;feed!I820,LARGE(INDEX(ISNUMBER(--MID(feed!I820,ROW($1:$25),1))*
ROW($1:$25),0),ROW($1:$25))+1,1)*10^ROW($1:$25)/10)</f>
        <v>151</v>
      </c>
      <c r="J885">
        <f>SUMPRODUCT(MID(0&amp;feed!L820,LARGE(INDEX(ISNUMBER(--MID(feed!L820,ROW($1:$25),1))*
ROW($1:$25),0),ROW($1:$25))+1,1)*10^ROW($1:$25)/10)</f>
        <v>393</v>
      </c>
      <c r="K885">
        <f>SUMPRODUCT(MID(0&amp;feed!T820,LARGE(INDEX(ISNUMBER(--MID(feed!T820,ROW($1:$25),1))*
ROW($1:$25),0),ROW($1:$25))+1,1)*10^ROW($1:$25)/10)</f>
        <v>0</v>
      </c>
      <c r="L885" t="str">
        <f>feed!N820</f>
        <v>Amazonia</v>
      </c>
      <c r="M885">
        <f>SUMPRODUCT(MID(0&amp;feed!U820,LARGE(INDEX(ISNUMBER(--MID(feed!U820,ROW($1:$25),1))*
ROW($1:$25),0),ROW($1:$25))+1,1)*10^ROW($1:$25)/10)</f>
        <v>0</v>
      </c>
      <c r="N885" t="str">
        <f>feed!O820</f>
        <v>Untapped</v>
      </c>
      <c r="O885" t="str">
        <f>feed!P820</f>
        <v>None</v>
      </c>
      <c r="P885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85" s="5">
        <f>feed!V820</f>
        <v>0</v>
      </c>
      <c r="R885" t="str">
        <f>feed!S820</f>
        <v>http://blocgame.com/stats.php?id=61359</v>
      </c>
      <c r="S885" s="5" t="str">
        <f>feed!W820</f>
        <v>Gandhi-like</v>
      </c>
    </row>
    <row r="886" spans="1:19" x14ac:dyDescent="0.25">
      <c r="A886" t="str">
        <f>feed!A800</f>
        <v>Remote</v>
      </c>
      <c r="B886" t="str">
        <f>feed!B800</f>
        <v>Burgerking</v>
      </c>
      <c r="C886">
        <f>feed!K800</f>
        <v>0</v>
      </c>
      <c r="D886">
        <f>SUMPRODUCT(MID(0&amp;feed!D800,LARGE(INDEX(ISNUMBER(--MID(feed!D800,ROW($1:$25),1))*
ROW($1:$25),0),ROW($1:$25))+1,1)*10^ROW($1:$25)/10)</f>
        <v>83</v>
      </c>
      <c r="E886">
        <f>SUMPRODUCT(MID(0&amp;feed!E800,LARGE(INDEX(ISNUMBER(--MID(feed!E800,ROW($1:$25),1))*
ROW($1:$25),0),ROW($1:$25))+1,1)*10^ROW($1:$25)/10)</f>
        <v>0</v>
      </c>
      <c r="F886" t="str">
        <f>feed!F800</f>
        <v>First World War surplus</v>
      </c>
      <c r="G886">
        <f>SUMPRODUCT(MID(0&amp;feed!G800,LARGE(INDEX(ISNUMBER(--MID(feed!G800,ROW($1:$25),1))*
ROW($1:$25),0),ROW($1:$25))+1,1)*10^ROW($1:$25)/10)</f>
        <v>1</v>
      </c>
      <c r="H886" t="str">
        <f>feed!H800</f>
        <v>Elite</v>
      </c>
      <c r="I886">
        <f>SUMPRODUCT(MID(0&amp;feed!I800,LARGE(INDEX(ISNUMBER(--MID(feed!I800,ROW($1:$25),1))*
ROW($1:$25),0),ROW($1:$25))+1,1)*10^ROW($1:$25)/10)</f>
        <v>2</v>
      </c>
      <c r="J886">
        <f>SUMPRODUCT(MID(0&amp;feed!L800,LARGE(INDEX(ISNUMBER(--MID(feed!L800,ROW($1:$25),1))*
ROW($1:$25),0),ROW($1:$25))+1,1)*10^ROW($1:$25)/10)</f>
        <v>392</v>
      </c>
      <c r="K886">
        <f>SUMPRODUCT(MID(0&amp;feed!T800,LARGE(INDEX(ISNUMBER(--MID(feed!T800,ROW($1:$25),1))*
ROW($1:$25),0),ROW($1:$25))+1,1)*10^ROW($1:$25)/10)</f>
        <v>0</v>
      </c>
      <c r="L886" t="str">
        <f>feed!N800</f>
        <v>Pacific Rim</v>
      </c>
      <c r="M886">
        <f>SUMPRODUCT(MID(0&amp;feed!U800,LARGE(INDEX(ISNUMBER(--MID(feed!U800,ROW($1:$25),1))*
ROW($1:$25),0),ROW($1:$25))+1,1)*10^ROW($1:$25)/10)</f>
        <v>0</v>
      </c>
      <c r="N886" t="str">
        <f>feed!O800</f>
        <v>Untapped</v>
      </c>
      <c r="O886" t="str">
        <f>feed!P800</f>
        <v>Mediocre</v>
      </c>
      <c r="P886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24554</v>
      </c>
      <c r="Q886" s="5">
        <f>feed!V800</f>
        <v>0</v>
      </c>
      <c r="R886" t="str">
        <f>feed!S800</f>
        <v>http://blocgame.com/stats.php?id=61201</v>
      </c>
      <c r="S886" s="5" t="str">
        <f>feed!W800</f>
        <v>Gandhi-like</v>
      </c>
    </row>
    <row r="887" spans="1:19" x14ac:dyDescent="0.25">
      <c r="A887" t="str">
        <f>feed!A833</f>
        <v>Snipars</v>
      </c>
      <c r="B887" t="str">
        <f>feed!B833</f>
        <v>Matthew11214</v>
      </c>
      <c r="C887">
        <f>feed!K833</f>
        <v>0</v>
      </c>
      <c r="D887">
        <f>SUMPRODUCT(MID(0&amp;feed!D833,LARGE(INDEX(ISNUMBER(--MID(feed!D833,ROW($1:$25),1))*
ROW($1:$25),0),ROW($1:$25))+1,1)*10^ROW($1:$25)/10)</f>
        <v>30</v>
      </c>
      <c r="E887">
        <f>SUMPRODUCT(MID(0&amp;feed!E833,LARGE(INDEX(ISNUMBER(--MID(feed!E833,ROW($1:$25),1))*
ROW($1:$25),0),ROW($1:$25))+1,1)*10^ROW($1:$25)/10)</f>
        <v>0</v>
      </c>
      <c r="F887" t="str">
        <f>feed!F833</f>
        <v>First World War surplus</v>
      </c>
      <c r="G887">
        <f>SUMPRODUCT(MID(0&amp;feed!G833,LARGE(INDEX(ISNUMBER(--MID(feed!G833,ROW($1:$25),1))*
ROW($1:$25),0),ROW($1:$25))+1,1)*10^ROW($1:$25)/10)</f>
        <v>1</v>
      </c>
      <c r="H887" t="str">
        <f>feed!H833</f>
        <v>Elite</v>
      </c>
      <c r="I887">
        <f>SUMPRODUCT(MID(0&amp;feed!I833,LARGE(INDEX(ISNUMBER(--MID(feed!I833,ROW($1:$25),1))*
ROW($1:$25),0),ROW($1:$25))+1,1)*10^ROW($1:$25)/10)</f>
        <v>121</v>
      </c>
      <c r="J887">
        <f>SUMPRODUCT(MID(0&amp;feed!L833,LARGE(INDEX(ISNUMBER(--MID(feed!L833,ROW($1:$25),1))*
ROW($1:$25),0),ROW($1:$25))+1,1)*10^ROW($1:$25)/10)</f>
        <v>387</v>
      </c>
      <c r="K887">
        <f>SUMPRODUCT(MID(0&amp;feed!T833,LARGE(INDEX(ISNUMBER(--MID(feed!T833,ROW($1:$25),1))*
ROW($1:$25),0),ROW($1:$25))+1,1)*10^ROW($1:$25)/10)</f>
        <v>0</v>
      </c>
      <c r="L887" t="str">
        <f>feed!N833</f>
        <v>Congo</v>
      </c>
      <c r="M887">
        <f>SUMPRODUCT(MID(0&amp;feed!U833,LARGE(INDEX(ISNUMBER(--MID(feed!U833,ROW($1:$25),1))*
ROW($1:$25),0),ROW($1:$25))+1,1)*10^ROW($1:$25)/10)</f>
        <v>0</v>
      </c>
      <c r="N887" t="str">
        <f>feed!O833</f>
        <v>Untapped</v>
      </c>
      <c r="O887" t="str">
        <f>feed!P833</f>
        <v>None</v>
      </c>
      <c r="P887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87" s="5">
        <f>feed!V833</f>
        <v>0</v>
      </c>
      <c r="R887" t="str">
        <f>feed!S833</f>
        <v>http://blocgame.com/stats.php?id=61420</v>
      </c>
      <c r="S887" s="5" t="str">
        <f>feed!W833</f>
        <v>Gandhi-like</v>
      </c>
    </row>
    <row r="888" spans="1:19" x14ac:dyDescent="0.25">
      <c r="A888" t="str">
        <f>feed!A804</f>
        <v>cadesuxs</v>
      </c>
      <c r="B888" t="str">
        <f>feed!B804</f>
        <v>cadesuxs</v>
      </c>
      <c r="C888">
        <f>feed!K804</f>
        <v>0</v>
      </c>
      <c r="D888">
        <f>SUMPRODUCT(MID(0&amp;feed!D804,LARGE(INDEX(ISNUMBER(--MID(feed!D804,ROW($1:$25),1))*
ROW($1:$25),0),ROW($1:$25))+1,1)*10^ROW($1:$25)/10)</f>
        <v>20</v>
      </c>
      <c r="E888">
        <f>SUMPRODUCT(MID(0&amp;feed!E804,LARGE(INDEX(ISNUMBER(--MID(feed!E804,ROW($1:$25),1))*
ROW($1:$25),0),ROW($1:$25))+1,1)*10^ROW($1:$25)/10)</f>
        <v>0</v>
      </c>
      <c r="F888" t="str">
        <f>feed!F804</f>
        <v>Finest of the 19th century</v>
      </c>
      <c r="G888">
        <f>SUMPRODUCT(MID(0&amp;feed!G804,LARGE(INDEX(ISNUMBER(--MID(feed!G804,ROW($1:$25),1))*
ROW($1:$25),0),ROW($1:$25))+1,1)*10^ROW($1:$25)/10)</f>
        <v>0</v>
      </c>
      <c r="H888" t="str">
        <f>feed!H804</f>
        <v>Poor</v>
      </c>
      <c r="I888">
        <f>SUMPRODUCT(MID(0&amp;feed!I804,LARGE(INDEX(ISNUMBER(--MID(feed!I804,ROW($1:$25),1))*
ROW($1:$25),0),ROW($1:$25))+1,1)*10^ROW($1:$25)/10)</f>
        <v>201</v>
      </c>
      <c r="J888">
        <f>SUMPRODUCT(MID(0&amp;feed!L804,LARGE(INDEX(ISNUMBER(--MID(feed!L804,ROW($1:$25),1))*
ROW($1:$25),0),ROW($1:$25))+1,1)*10^ROW($1:$25)/10)</f>
        <v>386</v>
      </c>
      <c r="K888">
        <f>SUMPRODUCT(MID(0&amp;feed!T804,LARGE(INDEX(ISNUMBER(--MID(feed!T804,ROW($1:$25),1))*
ROW($1:$25),0),ROW($1:$25))+1,1)*10^ROW($1:$25)/10)</f>
        <v>0</v>
      </c>
      <c r="L888" t="str">
        <f>feed!N804</f>
        <v>Caribbean</v>
      </c>
      <c r="M888">
        <f>SUMPRODUCT(MID(0&amp;feed!U804,LARGE(INDEX(ISNUMBER(--MID(feed!U804,ROW($1:$25),1))*
ROW($1:$25),0),ROW($1:$25))+1,1)*10^ROW($1:$25)/10)</f>
        <v>0</v>
      </c>
      <c r="N888" t="str">
        <f>feed!O804</f>
        <v>Untapped</v>
      </c>
      <c r="O888" t="str">
        <f>feed!P804</f>
        <v>None</v>
      </c>
      <c r="P888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88" s="5">
        <f>feed!V804</f>
        <v>0</v>
      </c>
      <c r="R888" t="str">
        <f>feed!S804</f>
        <v>http://blocgame.com/stats.php?id=61313</v>
      </c>
      <c r="S888" s="5" t="str">
        <f>feed!W804</f>
        <v>Gandhi-like</v>
      </c>
    </row>
    <row r="889" spans="1:19" x14ac:dyDescent="0.25">
      <c r="A889" t="str">
        <f>feed!A897</f>
        <v>Constant</v>
      </c>
      <c r="B889" t="str">
        <f>feed!B897</f>
        <v>Constantinus II</v>
      </c>
      <c r="C889">
        <f>feed!K897</f>
        <v>0</v>
      </c>
      <c r="D889">
        <f>SUMPRODUCT(MID(0&amp;feed!D897,LARGE(INDEX(ISNUMBER(--MID(feed!D897,ROW($1:$25),1))*
ROW($1:$25),0),ROW($1:$25))+1,1)*10^ROW($1:$25)/10)</f>
        <v>1</v>
      </c>
      <c r="E889">
        <f>SUMPRODUCT(MID(0&amp;feed!E897,LARGE(INDEX(ISNUMBER(--MID(feed!E897,ROW($1:$25),1))*
ROW($1:$25),0),ROW($1:$25))+1,1)*10^ROW($1:$25)/10)</f>
        <v>0</v>
      </c>
      <c r="F889" t="str">
        <f>feed!F897</f>
        <v>First World War surplus</v>
      </c>
      <c r="G889">
        <f>SUMPRODUCT(MID(0&amp;feed!G897,LARGE(INDEX(ISNUMBER(--MID(feed!G897,ROW($1:$25),1))*
ROW($1:$25),0),ROW($1:$25))+1,1)*10^ROW($1:$25)/10)</f>
        <v>0</v>
      </c>
      <c r="H889" t="str">
        <f>feed!H897</f>
        <v>Undisciplined Rabble</v>
      </c>
      <c r="I889">
        <f>SUMPRODUCT(MID(0&amp;feed!I897,LARGE(INDEX(ISNUMBER(--MID(feed!I897,ROW($1:$25),1))*
ROW($1:$25),0),ROW($1:$25))+1,1)*10^ROW($1:$25)/10)</f>
        <v>10</v>
      </c>
      <c r="J889">
        <f>SUMPRODUCT(MID(0&amp;feed!L897,LARGE(INDEX(ISNUMBER(--MID(feed!L897,ROW($1:$25),1))*
ROW($1:$25),0),ROW($1:$25))+1,1)*10^ROW($1:$25)/10)</f>
        <v>385</v>
      </c>
      <c r="K889">
        <f>SUMPRODUCT(MID(0&amp;feed!T897,LARGE(INDEX(ISNUMBER(--MID(feed!T897,ROW($1:$25),1))*
ROW($1:$25),0),ROW($1:$25))+1,1)*10^ROW($1:$25)/10)</f>
        <v>0</v>
      </c>
      <c r="L889" t="str">
        <f>feed!N897</f>
        <v>Guinea</v>
      </c>
      <c r="M889">
        <f>SUMPRODUCT(MID(0&amp;feed!U897,LARGE(INDEX(ISNUMBER(--MID(feed!U897,ROW($1:$25),1))*
ROW($1:$25),0),ROW($1:$25))+1,1)*10^ROW($1:$25)/10)</f>
        <v>0</v>
      </c>
      <c r="N889">
        <f>feed!O897</f>
        <v>0</v>
      </c>
      <c r="O889" t="str">
        <f>feed!P897</f>
        <v>None</v>
      </c>
      <c r="P889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13712</v>
      </c>
      <c r="Q889" s="5">
        <f>feed!V897</f>
        <v>0</v>
      </c>
      <c r="R889" t="str">
        <f>feed!S897</f>
        <v>http://blocgame.com/stats.php?id=60096</v>
      </c>
      <c r="S889" s="5" t="str">
        <f>feed!W897</f>
        <v>Axis of Evil</v>
      </c>
    </row>
    <row r="890" spans="1:19" x14ac:dyDescent="0.25">
      <c r="A890" t="str">
        <f>feed!A825</f>
        <v>Swoogity</v>
      </c>
      <c r="B890" t="str">
        <f>feed!B825</f>
        <v>Baron Van Smexy</v>
      </c>
      <c r="C890">
        <f>feed!K825</f>
        <v>0</v>
      </c>
      <c r="D890">
        <f>SUMPRODUCT(MID(0&amp;feed!D825,LARGE(INDEX(ISNUMBER(--MID(feed!D825,ROW($1:$25),1))*
ROW($1:$25),0),ROW($1:$25))+1,1)*10^ROW($1:$25)/10)</f>
        <v>27</v>
      </c>
      <c r="E890">
        <f>SUMPRODUCT(MID(0&amp;feed!E825,LARGE(INDEX(ISNUMBER(--MID(feed!E825,ROW($1:$25),1))*
ROW($1:$25),0),ROW($1:$25))+1,1)*10^ROW($1:$25)/10)</f>
        <v>0</v>
      </c>
      <c r="F890" t="str">
        <f>feed!F825</f>
        <v>First World War surplus</v>
      </c>
      <c r="G890">
        <f>SUMPRODUCT(MID(0&amp;feed!G825,LARGE(INDEX(ISNUMBER(--MID(feed!G825,ROW($1:$25),1))*
ROW($1:$25),0),ROW($1:$25))+1,1)*10^ROW($1:$25)/10)</f>
        <v>0</v>
      </c>
      <c r="H890" t="str">
        <f>feed!H825</f>
        <v>Good</v>
      </c>
      <c r="I890">
        <f>SUMPRODUCT(MID(0&amp;feed!I825,LARGE(INDEX(ISNUMBER(--MID(feed!I825,ROW($1:$25),1))*
ROW($1:$25),0),ROW($1:$25))+1,1)*10^ROW($1:$25)/10)</f>
        <v>156</v>
      </c>
      <c r="J890">
        <f>SUMPRODUCT(MID(0&amp;feed!L825,LARGE(INDEX(ISNUMBER(--MID(feed!L825,ROW($1:$25),1))*
ROW($1:$25),0),ROW($1:$25))+1,1)*10^ROW($1:$25)/10)</f>
        <v>383</v>
      </c>
      <c r="K890">
        <f>SUMPRODUCT(MID(0&amp;feed!T825,LARGE(INDEX(ISNUMBER(--MID(feed!T825,ROW($1:$25),1))*
ROW($1:$25),0),ROW($1:$25))+1,1)*10^ROW($1:$25)/10)</f>
        <v>0</v>
      </c>
      <c r="L890" t="str">
        <f>feed!N825</f>
        <v>Persia</v>
      </c>
      <c r="M890">
        <f>SUMPRODUCT(MID(0&amp;feed!U825,LARGE(INDEX(ISNUMBER(--MID(feed!U825,ROW($1:$25),1))*
ROW($1:$25),0),ROW($1:$25))+1,1)*10^ROW($1:$25)/10)</f>
        <v>0</v>
      </c>
      <c r="N890" t="str">
        <f>feed!O825</f>
        <v>Untapped</v>
      </c>
      <c r="O890" t="str">
        <f>feed!P825</f>
        <v>None</v>
      </c>
      <c r="P890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90" s="5">
        <f>feed!V825</f>
        <v>0</v>
      </c>
      <c r="R890" t="str">
        <f>feed!S825</f>
        <v>http://blocgame.com/stats.php?id=61329</v>
      </c>
      <c r="S890" s="5" t="str">
        <f>feed!W825</f>
        <v>Gandhi-like</v>
      </c>
    </row>
    <row r="891" spans="1:19" x14ac:dyDescent="0.25">
      <c r="A891" t="str">
        <f>feed!A827</f>
        <v>phalia</v>
      </c>
      <c r="B891" t="str">
        <f>feed!B827</f>
        <v>pipalucy</v>
      </c>
      <c r="C891" t="str">
        <f>feed!K827</f>
        <v>RandL</v>
      </c>
      <c r="D891">
        <f>SUMPRODUCT(MID(0&amp;feed!D827,LARGE(INDEX(ISNUMBER(--MID(feed!D827,ROW($1:$25),1))*
ROW($1:$25),0),ROW($1:$25))+1,1)*10^ROW($1:$25)/10)</f>
        <v>25</v>
      </c>
      <c r="E891">
        <f>SUMPRODUCT(MID(0&amp;feed!E827,LARGE(INDEX(ISNUMBER(--MID(feed!E827,ROW($1:$25),1))*
ROW($1:$25),0),ROW($1:$25))+1,1)*10^ROW($1:$25)/10)</f>
        <v>0</v>
      </c>
      <c r="F891" t="str">
        <f>feed!F827</f>
        <v>First World War surplus</v>
      </c>
      <c r="G891">
        <f>SUMPRODUCT(MID(0&amp;feed!G827,LARGE(INDEX(ISNUMBER(--MID(feed!G827,ROW($1:$25),1))*
ROW($1:$25),0),ROW($1:$25))+1,1)*10^ROW($1:$25)/10)</f>
        <v>0</v>
      </c>
      <c r="H891" t="str">
        <f>feed!H827</f>
        <v>Elite</v>
      </c>
      <c r="I891">
        <f>SUMPRODUCT(MID(0&amp;feed!I827,LARGE(INDEX(ISNUMBER(--MID(feed!I827,ROW($1:$25),1))*
ROW($1:$25),0),ROW($1:$25))+1,1)*10^ROW($1:$25)/10)</f>
        <v>157</v>
      </c>
      <c r="J891">
        <f>SUMPRODUCT(MID(0&amp;feed!L827,LARGE(INDEX(ISNUMBER(--MID(feed!L827,ROW($1:$25),1))*
ROW($1:$25),0),ROW($1:$25))+1,1)*10^ROW($1:$25)/10)</f>
        <v>382</v>
      </c>
      <c r="K891">
        <f>SUMPRODUCT(MID(0&amp;feed!T827,LARGE(INDEX(ISNUMBER(--MID(feed!T827,ROW($1:$25),1))*
ROW($1:$25),0),ROW($1:$25))+1,1)*10^ROW($1:$25)/10)</f>
        <v>0</v>
      </c>
      <c r="L891" t="str">
        <f>feed!N827</f>
        <v>Egypt</v>
      </c>
      <c r="M891">
        <f>SUMPRODUCT(MID(0&amp;feed!U827,LARGE(INDEX(ISNUMBER(--MID(feed!U827,ROW($1:$25),1))*
ROW($1:$25),0),ROW($1:$25))+1,1)*10^ROW($1:$25)/10)</f>
        <v>0</v>
      </c>
      <c r="N891" t="str">
        <f>feed!O827</f>
        <v>Untapped</v>
      </c>
      <c r="O891" t="str">
        <f>feed!P827</f>
        <v>None</v>
      </c>
      <c r="P891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91" s="5">
        <f>feed!V827</f>
        <v>0</v>
      </c>
      <c r="R891" t="str">
        <f>feed!S827</f>
        <v>http://blocgame.com/stats.php?id=61369</v>
      </c>
      <c r="S891" s="5" t="str">
        <f>feed!W827</f>
        <v>Gandhi-like</v>
      </c>
    </row>
    <row r="892" spans="1:19" x14ac:dyDescent="0.25">
      <c r="A892" t="str">
        <f>feed!A809</f>
        <v>Karasov</v>
      </c>
      <c r="B892" t="str">
        <f>feed!B809</f>
        <v>rudy karasov</v>
      </c>
      <c r="C892" t="str">
        <f>feed!K809</f>
        <v>The High Council</v>
      </c>
      <c r="D892">
        <f>SUMPRODUCT(MID(0&amp;feed!D809,LARGE(INDEX(ISNUMBER(--MID(feed!D809,ROW($1:$25),1))*
ROW($1:$25),0),ROW($1:$25))+1,1)*10^ROW($1:$25)/10)</f>
        <v>13</v>
      </c>
      <c r="E892">
        <f>SUMPRODUCT(MID(0&amp;feed!E809,LARGE(INDEX(ISNUMBER(--MID(feed!E809,ROW($1:$25),1))*
ROW($1:$25),0),ROW($1:$25))+1,1)*10^ROW($1:$25)/10)</f>
        <v>0</v>
      </c>
      <c r="F892" t="str">
        <f>feed!F809</f>
        <v>First World War surplus</v>
      </c>
      <c r="G892">
        <f>SUMPRODUCT(MID(0&amp;feed!G809,LARGE(INDEX(ISNUMBER(--MID(feed!G809,ROW($1:$25),1))*
ROW($1:$25),0),ROW($1:$25))+1,1)*10^ROW($1:$25)/10)</f>
        <v>1</v>
      </c>
      <c r="H892" t="str">
        <f>feed!H809</f>
        <v>Good</v>
      </c>
      <c r="I892">
        <f>SUMPRODUCT(MID(0&amp;feed!I809,LARGE(INDEX(ISNUMBER(--MID(feed!I809,ROW($1:$25),1))*
ROW($1:$25),0),ROW($1:$25))+1,1)*10^ROW($1:$25)/10)</f>
        <v>0</v>
      </c>
      <c r="J892">
        <f>SUMPRODUCT(MID(0&amp;feed!L809,LARGE(INDEX(ISNUMBER(--MID(feed!L809,ROW($1:$25),1))*
ROW($1:$25),0),ROW($1:$25))+1,1)*10^ROW($1:$25)/10)</f>
        <v>381</v>
      </c>
      <c r="K892">
        <f>SUMPRODUCT(MID(0&amp;feed!T809,LARGE(INDEX(ISNUMBER(--MID(feed!T809,ROW($1:$25),1))*
ROW($1:$25),0),ROW($1:$25))+1,1)*10^ROW($1:$25)/10)</f>
        <v>0</v>
      </c>
      <c r="L892" t="str">
        <f>feed!N809</f>
        <v>Pacific Rim</v>
      </c>
      <c r="M892">
        <f>SUMPRODUCT(MID(0&amp;feed!U809,LARGE(INDEX(ISNUMBER(--MID(feed!U809,ROW($1:$25),1))*
ROW($1:$25),0),ROW($1:$25))+1,1)*10^ROW($1:$25)/10)</f>
        <v>0</v>
      </c>
      <c r="N892">
        <f>feed!O809</f>
        <v>0</v>
      </c>
      <c r="O892" t="str">
        <f>feed!P809</f>
        <v>None</v>
      </c>
      <c r="P892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8725</v>
      </c>
      <c r="Q892" s="5">
        <f>feed!V809</f>
        <v>0</v>
      </c>
      <c r="R892" t="str">
        <f>feed!S809</f>
        <v>http://blocgame.com/stats.php?id=60691</v>
      </c>
      <c r="S892" s="5" t="str">
        <f>feed!W809</f>
        <v>Pariah</v>
      </c>
    </row>
    <row r="893" spans="1:19" x14ac:dyDescent="0.25">
      <c r="A893" t="str">
        <f>feed!A818</f>
        <v>Kurzgestad</v>
      </c>
      <c r="B893" t="str">
        <f>feed!B818</f>
        <v>mingebag</v>
      </c>
      <c r="C893">
        <f>feed!K818</f>
        <v>0</v>
      </c>
      <c r="D893">
        <f>SUMPRODUCT(MID(0&amp;feed!D818,LARGE(INDEX(ISNUMBER(--MID(feed!D818,ROW($1:$25),1))*
ROW($1:$25),0),ROW($1:$25))+1,1)*10^ROW($1:$25)/10)</f>
        <v>20</v>
      </c>
      <c r="E893">
        <f>SUMPRODUCT(MID(0&amp;feed!E818,LARGE(INDEX(ISNUMBER(--MID(feed!E818,ROW($1:$25),1))*
ROW($1:$25),0),ROW($1:$25))+1,1)*10^ROW($1:$25)/10)</f>
        <v>0</v>
      </c>
      <c r="F893" t="str">
        <f>feed!F818</f>
        <v>Finest of the 19th century</v>
      </c>
      <c r="G893">
        <f>SUMPRODUCT(MID(0&amp;feed!G818,LARGE(INDEX(ISNUMBER(--MID(feed!G818,ROW($1:$25),1))*
ROW($1:$25),0),ROW($1:$25))+1,1)*10^ROW($1:$25)/10)</f>
        <v>0</v>
      </c>
      <c r="H893" t="str">
        <f>feed!H818</f>
        <v>Poor</v>
      </c>
      <c r="I893">
        <f>SUMPRODUCT(MID(0&amp;feed!I818,LARGE(INDEX(ISNUMBER(--MID(feed!I818,ROW($1:$25),1))*
ROW($1:$25),0),ROW($1:$25))+1,1)*10^ROW($1:$25)/10)</f>
        <v>149</v>
      </c>
      <c r="J893">
        <f>SUMPRODUCT(MID(0&amp;feed!L818,LARGE(INDEX(ISNUMBER(--MID(feed!L818,ROW($1:$25),1))*
ROW($1:$25),0),ROW($1:$25))+1,1)*10^ROW($1:$25)/10)</f>
        <v>378</v>
      </c>
      <c r="K893">
        <f>SUMPRODUCT(MID(0&amp;feed!T818,LARGE(INDEX(ISNUMBER(--MID(feed!T818,ROW($1:$25),1))*
ROW($1:$25),0),ROW($1:$25))+1,1)*10^ROW($1:$25)/10)</f>
        <v>0</v>
      </c>
      <c r="L893" t="str">
        <f>feed!N818</f>
        <v>Caribbean</v>
      </c>
      <c r="M893">
        <f>SUMPRODUCT(MID(0&amp;feed!U818,LARGE(INDEX(ISNUMBER(--MID(feed!U818,ROW($1:$25),1))*
ROW($1:$25),0),ROW($1:$25))+1,1)*10^ROW($1:$25)/10)</f>
        <v>0</v>
      </c>
      <c r="N893" t="str">
        <f>feed!O818</f>
        <v>Untapped</v>
      </c>
      <c r="O893" t="str">
        <f>feed!P818</f>
        <v>None</v>
      </c>
      <c r="P893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93" s="5">
        <f>feed!V818</f>
        <v>0</v>
      </c>
      <c r="R893" t="str">
        <f>feed!S818</f>
        <v>http://blocgame.com/stats.php?id=61387</v>
      </c>
      <c r="S893" s="5" t="str">
        <f>feed!W818</f>
        <v>Gandhi-like</v>
      </c>
    </row>
    <row r="894" spans="1:19" x14ac:dyDescent="0.25">
      <c r="A894" t="str">
        <f>feed!A834</f>
        <v>The Hidden Seas</v>
      </c>
      <c r="B894" t="str">
        <f>feed!B834</f>
        <v>Luckygreen22</v>
      </c>
      <c r="C894">
        <f>feed!K834</f>
        <v>0</v>
      </c>
      <c r="D894">
        <f>SUMPRODUCT(MID(0&amp;feed!D834,LARGE(INDEX(ISNUMBER(--MID(feed!D834,ROW($1:$25),1))*
ROW($1:$25),0),ROW($1:$25))+1,1)*10^ROW($1:$25)/10)</f>
        <v>20</v>
      </c>
      <c r="E894">
        <f>SUMPRODUCT(MID(0&amp;feed!E834,LARGE(INDEX(ISNUMBER(--MID(feed!E834,ROW($1:$25),1))*
ROW($1:$25),0),ROW($1:$25))+1,1)*10^ROW($1:$25)/10)</f>
        <v>0</v>
      </c>
      <c r="F894" t="str">
        <f>feed!F834</f>
        <v>Finest of the 19th century</v>
      </c>
      <c r="G894">
        <f>SUMPRODUCT(MID(0&amp;feed!G834,LARGE(INDEX(ISNUMBER(--MID(feed!G834,ROW($1:$25),1))*
ROW($1:$25),0),ROW($1:$25))+1,1)*10^ROW($1:$25)/10)</f>
        <v>0</v>
      </c>
      <c r="H894" t="str">
        <f>feed!H834</f>
        <v>Poor</v>
      </c>
      <c r="I894">
        <f>SUMPRODUCT(MID(0&amp;feed!I834,LARGE(INDEX(ISNUMBER(--MID(feed!I834,ROW($1:$25),1))*
ROW($1:$25),0),ROW($1:$25))+1,1)*10^ROW($1:$25)/10)</f>
        <v>87</v>
      </c>
      <c r="J894">
        <f>SUMPRODUCT(MID(0&amp;feed!L834,LARGE(INDEX(ISNUMBER(--MID(feed!L834,ROW($1:$25),1))*
ROW($1:$25),0),ROW($1:$25))+1,1)*10^ROW($1:$25)/10)</f>
        <v>376</v>
      </c>
      <c r="K894">
        <f>SUMPRODUCT(MID(0&amp;feed!T834,LARGE(INDEX(ISNUMBER(--MID(feed!T834,ROW($1:$25),1))*
ROW($1:$25),0),ROW($1:$25))+1,1)*10^ROW($1:$25)/10)</f>
        <v>0</v>
      </c>
      <c r="L894" t="str">
        <f>feed!N834</f>
        <v>Caribbean</v>
      </c>
      <c r="M894">
        <f>SUMPRODUCT(MID(0&amp;feed!U834,LARGE(INDEX(ISNUMBER(--MID(feed!U834,ROW($1:$25),1))*
ROW($1:$25),0),ROW($1:$25))+1,1)*10^ROW($1:$25)/10)</f>
        <v>0</v>
      </c>
      <c r="N894" t="str">
        <f>feed!O834</f>
        <v>Untapped</v>
      </c>
      <c r="O894" t="str">
        <f>feed!P834</f>
        <v>None</v>
      </c>
      <c r="P89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94" s="5">
        <f>feed!V834</f>
        <v>0</v>
      </c>
      <c r="R894" t="str">
        <f>feed!S834</f>
        <v>http://blocgame.com/stats.php?id=61401</v>
      </c>
      <c r="S894" s="5" t="str">
        <f>feed!W834</f>
        <v>Gandhi-like</v>
      </c>
    </row>
    <row r="895" spans="1:19" x14ac:dyDescent="0.25">
      <c r="A895" t="str">
        <f>feed!A835</f>
        <v>AWAESOME</v>
      </c>
      <c r="B895" t="str">
        <f>feed!B835</f>
        <v>awaesome</v>
      </c>
      <c r="C895">
        <f>feed!K835</f>
        <v>0</v>
      </c>
      <c r="D895">
        <f>SUMPRODUCT(MID(0&amp;feed!D835,LARGE(INDEX(ISNUMBER(--MID(feed!D835,ROW($1:$25),1))*
ROW($1:$25),0),ROW($1:$25))+1,1)*10^ROW($1:$25)/10)</f>
        <v>20</v>
      </c>
      <c r="E895">
        <f>SUMPRODUCT(MID(0&amp;feed!E835,LARGE(INDEX(ISNUMBER(--MID(feed!E835,ROW($1:$25),1))*
ROW($1:$25),0),ROW($1:$25))+1,1)*10^ROW($1:$25)/10)</f>
        <v>0</v>
      </c>
      <c r="F895" t="str">
        <f>feed!F835</f>
        <v>Finest of the 19th century</v>
      </c>
      <c r="G895">
        <f>SUMPRODUCT(MID(0&amp;feed!G835,LARGE(INDEX(ISNUMBER(--MID(feed!G835,ROW($1:$25),1))*
ROW($1:$25),0),ROW($1:$25))+1,1)*10^ROW($1:$25)/10)</f>
        <v>0</v>
      </c>
      <c r="H895" t="str">
        <f>feed!H835</f>
        <v>Poor</v>
      </c>
      <c r="I895">
        <f>SUMPRODUCT(MID(0&amp;feed!I835,LARGE(INDEX(ISNUMBER(--MID(feed!I835,ROW($1:$25),1))*
ROW($1:$25),0),ROW($1:$25))+1,1)*10^ROW($1:$25)/10)</f>
        <v>134</v>
      </c>
      <c r="J895">
        <f>SUMPRODUCT(MID(0&amp;feed!L835,LARGE(INDEX(ISNUMBER(--MID(feed!L835,ROW($1:$25),1))*
ROW($1:$25),0),ROW($1:$25))+1,1)*10^ROW($1:$25)/10)</f>
        <v>376</v>
      </c>
      <c r="K895">
        <f>SUMPRODUCT(MID(0&amp;feed!T835,LARGE(INDEX(ISNUMBER(--MID(feed!T835,ROW($1:$25),1))*
ROW($1:$25),0),ROW($1:$25))+1,1)*10^ROW($1:$25)/10)</f>
        <v>0</v>
      </c>
      <c r="L895" t="str">
        <f>feed!N835</f>
        <v>East Africa</v>
      </c>
      <c r="M895">
        <f>SUMPRODUCT(MID(0&amp;feed!U835,LARGE(INDEX(ISNUMBER(--MID(feed!U835,ROW($1:$25),1))*
ROW($1:$25),0),ROW($1:$25))+1,1)*10^ROW($1:$25)/10)</f>
        <v>0</v>
      </c>
      <c r="N895" t="str">
        <f>feed!O835</f>
        <v>Untapped</v>
      </c>
      <c r="O895" t="str">
        <f>feed!P835</f>
        <v>None</v>
      </c>
      <c r="P89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95" s="5">
        <f>feed!V835</f>
        <v>0</v>
      </c>
      <c r="R895" t="str">
        <f>feed!S835</f>
        <v>http://blocgame.com/stats.php?id=61402</v>
      </c>
      <c r="S895" s="5" t="str">
        <f>feed!W835</f>
        <v>Gandhi-like</v>
      </c>
    </row>
    <row r="896" spans="1:19" x14ac:dyDescent="0.25">
      <c r="A896" t="str">
        <f>feed!A817</f>
        <v>Gombunan</v>
      </c>
      <c r="B896" t="str">
        <f>feed!B817</f>
        <v>akinabalu</v>
      </c>
      <c r="C896">
        <f>feed!K817</f>
        <v>0</v>
      </c>
      <c r="D896">
        <f>SUMPRODUCT(MID(0&amp;feed!D817,LARGE(INDEX(ISNUMBER(--MID(feed!D817,ROW($1:$25),1))*
ROW($1:$25),0),ROW($1:$25))+1,1)*10^ROW($1:$25)/10)</f>
        <v>20</v>
      </c>
      <c r="E896">
        <f>SUMPRODUCT(MID(0&amp;feed!E817,LARGE(INDEX(ISNUMBER(--MID(feed!E817,ROW($1:$25),1))*
ROW($1:$25),0),ROW($1:$25))+1,1)*10^ROW($1:$25)/10)</f>
        <v>0</v>
      </c>
      <c r="F896" t="str">
        <f>feed!F817</f>
        <v>Finest of the 19th century</v>
      </c>
      <c r="G896">
        <f>SUMPRODUCT(MID(0&amp;feed!G817,LARGE(INDEX(ISNUMBER(--MID(feed!G817,ROW($1:$25),1))*
ROW($1:$25),0),ROW($1:$25))+1,1)*10^ROW($1:$25)/10)</f>
        <v>0</v>
      </c>
      <c r="H896" t="str">
        <f>feed!H817</f>
        <v>Poor</v>
      </c>
      <c r="I896">
        <f>SUMPRODUCT(MID(0&amp;feed!I817,LARGE(INDEX(ISNUMBER(--MID(feed!I817,ROW($1:$25),1))*
ROW($1:$25),0),ROW($1:$25))+1,1)*10^ROW($1:$25)/10)</f>
        <v>213</v>
      </c>
      <c r="J896">
        <f>SUMPRODUCT(MID(0&amp;feed!L817,LARGE(INDEX(ISNUMBER(--MID(feed!L817,ROW($1:$25),1))*
ROW($1:$25),0),ROW($1:$25))+1,1)*10^ROW($1:$25)/10)</f>
        <v>375</v>
      </c>
      <c r="K896">
        <f>SUMPRODUCT(MID(0&amp;feed!T817,LARGE(INDEX(ISNUMBER(--MID(feed!T817,ROW($1:$25),1))*
ROW($1:$25),0),ROW($1:$25))+1,1)*10^ROW($1:$25)/10)</f>
        <v>0</v>
      </c>
      <c r="L896" t="str">
        <f>feed!N817</f>
        <v>East Indies</v>
      </c>
      <c r="M896">
        <f>SUMPRODUCT(MID(0&amp;feed!U817,LARGE(INDEX(ISNUMBER(--MID(feed!U817,ROW($1:$25),1))*
ROW($1:$25),0),ROW($1:$25))+1,1)*10^ROW($1:$25)/10)</f>
        <v>0</v>
      </c>
      <c r="N896" t="str">
        <f>feed!O817</f>
        <v>Untapped</v>
      </c>
      <c r="O896" t="str">
        <f>feed!P817</f>
        <v>None</v>
      </c>
      <c r="P896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96" s="5">
        <f>feed!V817</f>
        <v>0</v>
      </c>
      <c r="R896" t="str">
        <f>feed!S817</f>
        <v>http://blocgame.com/stats.php?id=61294</v>
      </c>
      <c r="S896" s="5" t="str">
        <f>feed!W817</f>
        <v>Gandhi-like</v>
      </c>
    </row>
    <row r="897" spans="1:19" x14ac:dyDescent="0.25">
      <c r="A897" t="str">
        <f>feed!A837</f>
        <v>The Khanate</v>
      </c>
      <c r="B897" t="str">
        <f>feed!B837</f>
        <v>KhanKana</v>
      </c>
      <c r="C897">
        <f>feed!K837</f>
        <v>0</v>
      </c>
      <c r="D897">
        <f>SUMPRODUCT(MID(0&amp;feed!D837,LARGE(INDEX(ISNUMBER(--MID(feed!D837,ROW($1:$25),1))*
ROW($1:$25),0),ROW($1:$25))+1,1)*10^ROW($1:$25)/10)</f>
        <v>20</v>
      </c>
      <c r="E897">
        <f>SUMPRODUCT(MID(0&amp;feed!E837,LARGE(INDEX(ISNUMBER(--MID(feed!E837,ROW($1:$25),1))*
ROW($1:$25),0),ROW($1:$25))+1,1)*10^ROW($1:$25)/10)</f>
        <v>0</v>
      </c>
      <c r="F897" t="str">
        <f>feed!F837</f>
        <v>First World War surplus</v>
      </c>
      <c r="G897">
        <f>SUMPRODUCT(MID(0&amp;feed!G837,LARGE(INDEX(ISNUMBER(--MID(feed!G837,ROW($1:$25),1))*
ROW($1:$25),0),ROW($1:$25))+1,1)*10^ROW($1:$25)/10)</f>
        <v>1</v>
      </c>
      <c r="H897" t="str">
        <f>feed!H837</f>
        <v>Good</v>
      </c>
      <c r="I897">
        <f>SUMPRODUCT(MID(0&amp;feed!I837,LARGE(INDEX(ISNUMBER(--MID(feed!I837,ROW($1:$25),1))*
ROW($1:$25),0),ROW($1:$25))+1,1)*10^ROW($1:$25)/10)</f>
        <v>3</v>
      </c>
      <c r="J897">
        <f>SUMPRODUCT(MID(0&amp;feed!L837,LARGE(INDEX(ISNUMBER(--MID(feed!L837,ROW($1:$25),1))*
ROW($1:$25),0),ROW($1:$25))+1,1)*10^ROW($1:$25)/10)</f>
        <v>375</v>
      </c>
      <c r="K897">
        <f>SUMPRODUCT(MID(0&amp;feed!T837,LARGE(INDEX(ISNUMBER(--MID(feed!T837,ROW($1:$25),1))*
ROW($1:$25),0),ROW($1:$25))+1,1)*10^ROW($1:$25)/10)</f>
        <v>0</v>
      </c>
      <c r="L897" t="str">
        <f>feed!N837</f>
        <v>Pacific Rim</v>
      </c>
      <c r="M897">
        <f>SUMPRODUCT(MID(0&amp;feed!U837,LARGE(INDEX(ISNUMBER(--MID(feed!U837,ROW($1:$25),1))*
ROW($1:$25),0),ROW($1:$25))+1,1)*10^ROW($1:$25)/10)</f>
        <v>0</v>
      </c>
      <c r="N897" t="str">
        <f>feed!O837</f>
        <v>Untapped</v>
      </c>
      <c r="O897" t="str">
        <f>feed!P837</f>
        <v>Meagre</v>
      </c>
      <c r="P89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97" s="5">
        <f>feed!V837</f>
        <v>0</v>
      </c>
      <c r="R897" t="str">
        <f>feed!S837</f>
        <v>http://blocgame.com/stats.php?id=61414</v>
      </c>
      <c r="S897" s="5" t="str">
        <f>feed!W837</f>
        <v>Gandhi-like</v>
      </c>
    </row>
    <row r="898" spans="1:19" x14ac:dyDescent="0.25">
      <c r="A898" t="str">
        <f>feed!A841</f>
        <v>McChicken</v>
      </c>
      <c r="B898" t="str">
        <f>feed!B841</f>
        <v>mak-1212</v>
      </c>
      <c r="C898" t="str">
        <f>feed!K841</f>
        <v>McChicken Allies</v>
      </c>
      <c r="D898">
        <f>SUMPRODUCT(MID(0&amp;feed!D841,LARGE(INDEX(ISNUMBER(--MID(feed!D841,ROW($1:$25),1))*
ROW($1:$25),0),ROW($1:$25))+1,1)*10^ROW($1:$25)/10)</f>
        <v>28</v>
      </c>
      <c r="E898">
        <f>SUMPRODUCT(MID(0&amp;feed!E841,LARGE(INDEX(ISNUMBER(--MID(feed!E841,ROW($1:$25),1))*
ROW($1:$25),0),ROW($1:$25))+1,1)*10^ROW($1:$25)/10)</f>
        <v>0</v>
      </c>
      <c r="F898" t="str">
        <f>feed!F841</f>
        <v>First World War surplus</v>
      </c>
      <c r="G898">
        <f>SUMPRODUCT(MID(0&amp;feed!G841,LARGE(INDEX(ISNUMBER(--MID(feed!G841,ROW($1:$25),1))*
ROW($1:$25),0),ROW($1:$25))+1,1)*10^ROW($1:$25)/10)</f>
        <v>0</v>
      </c>
      <c r="H898" t="str">
        <f>feed!H841</f>
        <v>Good</v>
      </c>
      <c r="I898">
        <f>SUMPRODUCT(MID(0&amp;feed!I841,LARGE(INDEX(ISNUMBER(--MID(feed!I841,ROW($1:$25),1))*
ROW($1:$25),0),ROW($1:$25))+1,1)*10^ROW($1:$25)/10)</f>
        <v>178</v>
      </c>
      <c r="J898">
        <f>SUMPRODUCT(MID(0&amp;feed!L841,LARGE(INDEX(ISNUMBER(--MID(feed!L841,ROW($1:$25),1))*
ROW($1:$25),0),ROW($1:$25))+1,1)*10^ROW($1:$25)/10)</f>
        <v>371</v>
      </c>
      <c r="K898">
        <f>SUMPRODUCT(MID(0&amp;feed!T841,LARGE(INDEX(ISNUMBER(--MID(feed!T841,ROW($1:$25),1))*
ROW($1:$25),0),ROW($1:$25))+1,1)*10^ROW($1:$25)/10)</f>
        <v>0</v>
      </c>
      <c r="L898" t="str">
        <f>feed!N841</f>
        <v>Arabia</v>
      </c>
      <c r="M898">
        <f>SUMPRODUCT(MID(0&amp;feed!U841,LARGE(INDEX(ISNUMBER(--MID(feed!U841,ROW($1:$25),1))*
ROW($1:$25),0),ROW($1:$25))+1,1)*10^ROW($1:$25)/10)</f>
        <v>0</v>
      </c>
      <c r="N898" t="str">
        <f>feed!O841</f>
        <v>Untapped</v>
      </c>
      <c r="O898" t="str">
        <f>feed!P841</f>
        <v>None</v>
      </c>
      <c r="P898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98" s="5">
        <f>feed!V841</f>
        <v>0</v>
      </c>
      <c r="R898" t="str">
        <f>feed!S841</f>
        <v>http://blocgame.com/stats.php?id=61184</v>
      </c>
      <c r="S898" s="5" t="str">
        <f>feed!W841</f>
        <v>Gandhi-like</v>
      </c>
    </row>
    <row r="899" spans="1:19" x14ac:dyDescent="0.25">
      <c r="A899" t="str">
        <f>feed!A844</f>
        <v>Antoria</v>
      </c>
      <c r="B899" t="str">
        <f>feed!B844</f>
        <v>Gustavo Martins</v>
      </c>
      <c r="C899">
        <f>feed!K844</f>
        <v>0</v>
      </c>
      <c r="D899">
        <f>SUMPRODUCT(MID(0&amp;feed!D844,LARGE(INDEX(ISNUMBER(--MID(feed!D844,ROW($1:$25),1))*
ROW($1:$25),0),ROW($1:$25))+1,1)*10^ROW($1:$25)/10)</f>
        <v>13</v>
      </c>
      <c r="E899">
        <f>SUMPRODUCT(MID(0&amp;feed!E844,LARGE(INDEX(ISNUMBER(--MID(feed!E844,ROW($1:$25),1))*
ROW($1:$25),0),ROW($1:$25))+1,1)*10^ROW($1:$25)/10)</f>
        <v>0</v>
      </c>
      <c r="F899" t="str">
        <f>feed!F844</f>
        <v>First World War surplus</v>
      </c>
      <c r="G899">
        <f>SUMPRODUCT(MID(0&amp;feed!G844,LARGE(INDEX(ISNUMBER(--MID(feed!G844,ROW($1:$25),1))*
ROW($1:$25),0),ROW($1:$25))+1,1)*10^ROW($1:$25)/10)</f>
        <v>1</v>
      </c>
      <c r="H899" t="str">
        <f>feed!H844</f>
        <v>Standard</v>
      </c>
      <c r="I899">
        <f>SUMPRODUCT(MID(0&amp;feed!I844,LARGE(INDEX(ISNUMBER(--MID(feed!I844,ROW($1:$25),1))*
ROW($1:$25),0),ROW($1:$25))+1,1)*10^ROW($1:$25)/10)</f>
        <v>3</v>
      </c>
      <c r="J899">
        <f>SUMPRODUCT(MID(0&amp;feed!L844,LARGE(INDEX(ISNUMBER(--MID(feed!L844,ROW($1:$25),1))*
ROW($1:$25),0),ROW($1:$25))+1,1)*10^ROW($1:$25)/10)</f>
        <v>370</v>
      </c>
      <c r="K899">
        <f>SUMPRODUCT(MID(0&amp;feed!T844,LARGE(INDEX(ISNUMBER(--MID(feed!T844,ROW($1:$25),1))*
ROW($1:$25),0),ROW($1:$25))+1,1)*10^ROW($1:$25)/10)</f>
        <v>0</v>
      </c>
      <c r="L899" t="str">
        <f>feed!N844</f>
        <v>Gran Colombia</v>
      </c>
      <c r="M899">
        <f>SUMPRODUCT(MID(0&amp;feed!U844,LARGE(INDEX(ISNUMBER(--MID(feed!U844,ROW($1:$25),1))*
ROW($1:$25),0),ROW($1:$25))+1,1)*10^ROW($1:$25)/10)</f>
        <v>0</v>
      </c>
      <c r="N899" t="str">
        <f>feed!O844</f>
        <v>Depleted</v>
      </c>
      <c r="O899" t="str">
        <f>feed!P844</f>
        <v>None</v>
      </c>
      <c r="P899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99" s="5">
        <f>feed!V844</f>
        <v>0</v>
      </c>
      <c r="R899" t="str">
        <f>feed!S844</f>
        <v>http://blocgame.com/stats.php?id=61344</v>
      </c>
      <c r="S899" s="5" t="str">
        <f>feed!W844</f>
        <v>Nice</v>
      </c>
    </row>
    <row r="900" spans="1:19" x14ac:dyDescent="0.25">
      <c r="A900" t="str">
        <f>feed!A868</f>
        <v>kyliasia</v>
      </c>
      <c r="B900" t="str">
        <f>feed!B868</f>
        <v>Evas</v>
      </c>
      <c r="C900">
        <f>feed!K868</f>
        <v>0</v>
      </c>
      <c r="D900">
        <f>SUMPRODUCT(MID(0&amp;feed!D868,LARGE(INDEX(ISNUMBER(--MID(feed!D868,ROW($1:$25),1))*
ROW($1:$25),0),ROW($1:$25))+1,1)*10^ROW($1:$25)/10)</f>
        <v>8</v>
      </c>
      <c r="E900">
        <f>SUMPRODUCT(MID(0&amp;feed!E868,LARGE(INDEX(ISNUMBER(--MID(feed!E868,ROW($1:$25),1))*
ROW($1:$25),0),ROW($1:$25))+1,1)*10^ROW($1:$25)/10)</f>
        <v>0</v>
      </c>
      <c r="F900" t="str">
        <f>feed!F868</f>
        <v>Finest of the 19th century</v>
      </c>
      <c r="G900">
        <f>SUMPRODUCT(MID(0&amp;feed!G868,LARGE(INDEX(ISNUMBER(--MID(feed!G868,ROW($1:$25),1))*
ROW($1:$25),0),ROW($1:$25))+1,1)*10^ROW($1:$25)/10)</f>
        <v>0</v>
      </c>
      <c r="H900" t="str">
        <f>feed!H868</f>
        <v>Standard</v>
      </c>
      <c r="I900">
        <f>SUMPRODUCT(MID(0&amp;feed!I868,LARGE(INDEX(ISNUMBER(--MID(feed!I868,ROW($1:$25),1))*
ROW($1:$25),0),ROW($1:$25))+1,1)*10^ROW($1:$25)/10)</f>
        <v>144</v>
      </c>
      <c r="J900">
        <f>SUMPRODUCT(MID(0&amp;feed!L868,LARGE(INDEX(ISNUMBER(--MID(feed!L868,ROW($1:$25),1))*
ROW($1:$25),0),ROW($1:$25))+1,1)*10^ROW($1:$25)/10)</f>
        <v>369</v>
      </c>
      <c r="K900">
        <f>SUMPRODUCT(MID(0&amp;feed!T868,LARGE(INDEX(ISNUMBER(--MID(feed!T868,ROW($1:$25),1))*
ROW($1:$25),0),ROW($1:$25))+1,1)*10^ROW($1:$25)/10)</f>
        <v>0</v>
      </c>
      <c r="L900" t="str">
        <f>feed!N868</f>
        <v>China</v>
      </c>
      <c r="M900">
        <f>SUMPRODUCT(MID(0&amp;feed!U868,LARGE(INDEX(ISNUMBER(--MID(feed!U868,ROW($1:$25),1))*
ROW($1:$25),0),ROW($1:$25))+1,1)*10^ROW($1:$25)/10)</f>
        <v>0</v>
      </c>
      <c r="N900" t="str">
        <f>feed!O868</f>
        <v>Untapped</v>
      </c>
      <c r="O900" t="str">
        <f>feed!P868</f>
        <v>None</v>
      </c>
      <c r="P900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16335</v>
      </c>
      <c r="Q900" s="5">
        <f>feed!V868</f>
        <v>0</v>
      </c>
      <c r="R900" t="str">
        <f>feed!S868</f>
        <v>http://blocgame.com/stats.php?id=61391</v>
      </c>
      <c r="S900" s="5" t="str">
        <f>feed!W868</f>
        <v>Gandhi-like</v>
      </c>
    </row>
    <row r="901" spans="1:19" x14ac:dyDescent="0.25">
      <c r="A901" t="str">
        <f>feed!A853</f>
        <v>Junta</v>
      </c>
      <c r="B901" t="str">
        <f>feed!B853</f>
        <v>Torralva</v>
      </c>
      <c r="C901" t="str">
        <f>feed!K853</f>
        <v>The High Council</v>
      </c>
      <c r="D901">
        <f>SUMPRODUCT(MID(0&amp;feed!D853,LARGE(INDEX(ISNUMBER(--MID(feed!D853,ROW($1:$25),1))*
ROW($1:$25),0),ROW($1:$25))+1,1)*10^ROW($1:$25)/10)</f>
        <v>10</v>
      </c>
      <c r="E901">
        <f>SUMPRODUCT(MID(0&amp;feed!E853,LARGE(INDEX(ISNUMBER(--MID(feed!E853,ROW($1:$25),1))*
ROW($1:$25),0),ROW($1:$25))+1,1)*10^ROW($1:$25)/10)</f>
        <v>0</v>
      </c>
      <c r="F901" t="str">
        <f>feed!F853</f>
        <v>Finest of the 19th century</v>
      </c>
      <c r="G901">
        <f>SUMPRODUCT(MID(0&amp;feed!G853,LARGE(INDEX(ISNUMBER(--MID(feed!G853,ROW($1:$25),1))*
ROW($1:$25),0),ROW($1:$25))+1,1)*10^ROW($1:$25)/10)</f>
        <v>1</v>
      </c>
      <c r="H901" t="str">
        <f>feed!H853</f>
        <v>Standard</v>
      </c>
      <c r="I901">
        <f>SUMPRODUCT(MID(0&amp;feed!I853,LARGE(INDEX(ISNUMBER(--MID(feed!I853,ROW($1:$25),1))*
ROW($1:$25),0),ROW($1:$25))+1,1)*10^ROW($1:$25)/10)</f>
        <v>6</v>
      </c>
      <c r="J901">
        <f>SUMPRODUCT(MID(0&amp;feed!L853,LARGE(INDEX(ISNUMBER(--MID(feed!L853,ROW($1:$25),1))*
ROW($1:$25),0),ROW($1:$25))+1,1)*10^ROW($1:$25)/10)</f>
        <v>362</v>
      </c>
      <c r="K901">
        <f>SUMPRODUCT(MID(0&amp;feed!T853,LARGE(INDEX(ISNUMBER(--MID(feed!T853,ROW($1:$25),1))*
ROW($1:$25),0),ROW($1:$25))+1,1)*10^ROW($1:$25)/10)</f>
        <v>0</v>
      </c>
      <c r="L901" t="str">
        <f>feed!N853</f>
        <v>China</v>
      </c>
      <c r="M901">
        <f>SUMPRODUCT(MID(0&amp;feed!U853,LARGE(INDEX(ISNUMBER(--MID(feed!U853,ROW($1:$25),1))*
ROW($1:$25),0),ROW($1:$25))+1,1)*10^ROW($1:$25)/10)</f>
        <v>0</v>
      </c>
      <c r="N901" t="str">
        <f>feed!O853</f>
        <v>Untapped</v>
      </c>
      <c r="O901" t="str">
        <f>feed!P853</f>
        <v>None</v>
      </c>
      <c r="P901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19800</v>
      </c>
      <c r="Q901" s="5">
        <f>feed!V853</f>
        <v>0</v>
      </c>
      <c r="R901" t="str">
        <f>feed!S853</f>
        <v>http://blocgame.com/stats.php?id=61430</v>
      </c>
      <c r="S901" s="5" t="str">
        <f>feed!W853</f>
        <v>Angelic</v>
      </c>
    </row>
    <row r="902" spans="1:19" x14ac:dyDescent="0.25">
      <c r="A902" t="str">
        <f>feed!A840</f>
        <v>FOREST CITY</v>
      </c>
      <c r="B902" t="str">
        <f>feed!B840</f>
        <v>Muhammad Firdaus</v>
      </c>
      <c r="C902">
        <f>feed!K840</f>
        <v>0</v>
      </c>
      <c r="D902">
        <f>SUMPRODUCT(MID(0&amp;feed!D840,LARGE(INDEX(ISNUMBER(--MID(feed!D840,ROW($1:$25),1))*
ROW($1:$25),0),ROW($1:$25))+1,1)*10^ROW($1:$25)/10)</f>
        <v>40</v>
      </c>
      <c r="E902">
        <f>SUMPRODUCT(MID(0&amp;feed!E840,LARGE(INDEX(ISNUMBER(--MID(feed!E840,ROW($1:$25),1))*
ROW($1:$25),0),ROW($1:$25))+1,1)*10^ROW($1:$25)/10)</f>
        <v>0</v>
      </c>
      <c r="F902" t="str">
        <f>feed!F840</f>
        <v>First World War surplus</v>
      </c>
      <c r="G902">
        <f>SUMPRODUCT(MID(0&amp;feed!G840,LARGE(INDEX(ISNUMBER(--MID(feed!G840,ROW($1:$25),1))*
ROW($1:$25),0),ROW($1:$25))+1,1)*10^ROW($1:$25)/10)</f>
        <v>1</v>
      </c>
      <c r="H902" t="str">
        <f>feed!H840</f>
        <v>Poor</v>
      </c>
      <c r="I902">
        <f>SUMPRODUCT(MID(0&amp;feed!I840,LARGE(INDEX(ISNUMBER(--MID(feed!I840,ROW($1:$25),1))*
ROW($1:$25),0),ROW($1:$25))+1,1)*10^ROW($1:$25)/10)</f>
        <v>44</v>
      </c>
      <c r="J902">
        <f>SUMPRODUCT(MID(0&amp;feed!L840,LARGE(INDEX(ISNUMBER(--MID(feed!L840,ROW($1:$25),1))*
ROW($1:$25),0),ROW($1:$25))+1,1)*10^ROW($1:$25)/10)</f>
        <v>359</v>
      </c>
      <c r="K902">
        <f>SUMPRODUCT(MID(0&amp;feed!T840,LARGE(INDEX(ISNUMBER(--MID(feed!T840,ROW($1:$25),1))*
ROW($1:$25),0),ROW($1:$25))+1,1)*10^ROW($1:$25)/10)</f>
        <v>0</v>
      </c>
      <c r="L902" t="str">
        <f>feed!N840</f>
        <v>Indochina</v>
      </c>
      <c r="M902">
        <f>SUMPRODUCT(MID(0&amp;feed!U840,LARGE(INDEX(ISNUMBER(--MID(feed!U840,ROW($1:$25),1))*
ROW($1:$25),0),ROW($1:$25))+1,1)*10^ROW($1:$25)/10)</f>
        <v>0</v>
      </c>
      <c r="N902" t="str">
        <f>feed!O840</f>
        <v>Untapped</v>
      </c>
      <c r="O902" t="str">
        <f>feed!P840</f>
        <v>None</v>
      </c>
      <c r="P902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902" s="5">
        <f>feed!V840</f>
        <v>0</v>
      </c>
      <c r="R902" t="str">
        <f>feed!S840</f>
        <v>http://blocgame.com/stats.php?id=61114</v>
      </c>
      <c r="S902" s="5" t="str">
        <f>feed!W840</f>
        <v>Gandhi-like</v>
      </c>
    </row>
    <row r="903" spans="1:19" x14ac:dyDescent="0.25">
      <c r="A903" t="str">
        <f>feed!A851</f>
        <v>Gutium</v>
      </c>
      <c r="B903" t="str">
        <f>feed!B851</f>
        <v>pavel92</v>
      </c>
      <c r="C903">
        <f>feed!K851</f>
        <v>0</v>
      </c>
      <c r="D903">
        <f>SUMPRODUCT(MID(0&amp;feed!D851,LARGE(INDEX(ISNUMBER(--MID(feed!D851,ROW($1:$25),1))*
ROW($1:$25),0),ROW($1:$25))+1,1)*10^ROW($1:$25)/10)</f>
        <v>25</v>
      </c>
      <c r="E903">
        <f>SUMPRODUCT(MID(0&amp;feed!E851,LARGE(INDEX(ISNUMBER(--MID(feed!E851,ROW($1:$25),1))*
ROW($1:$25),0),ROW($1:$25))+1,1)*10^ROW($1:$25)/10)</f>
        <v>0</v>
      </c>
      <c r="F903" t="str">
        <f>feed!F851</f>
        <v>First World War surplus</v>
      </c>
      <c r="G903">
        <f>SUMPRODUCT(MID(0&amp;feed!G851,LARGE(INDEX(ISNUMBER(--MID(feed!G851,ROW($1:$25),1))*
ROW($1:$25),0),ROW($1:$25))+1,1)*10^ROW($1:$25)/10)</f>
        <v>0</v>
      </c>
      <c r="H903" t="str">
        <f>feed!H851</f>
        <v>Elite</v>
      </c>
      <c r="I903">
        <f>SUMPRODUCT(MID(0&amp;feed!I851,LARGE(INDEX(ISNUMBER(--MID(feed!I851,ROW($1:$25),1))*
ROW($1:$25),0),ROW($1:$25))+1,1)*10^ROW($1:$25)/10)</f>
        <v>9</v>
      </c>
      <c r="J903">
        <f>SUMPRODUCT(MID(0&amp;feed!L851,LARGE(INDEX(ISNUMBER(--MID(feed!L851,ROW($1:$25),1))*
ROW($1:$25),0),ROW($1:$25))+1,1)*10^ROW($1:$25)/10)</f>
        <v>359</v>
      </c>
      <c r="K903">
        <f>SUMPRODUCT(MID(0&amp;feed!T851,LARGE(INDEX(ISNUMBER(--MID(feed!T851,ROW($1:$25),1))*
ROW($1:$25),0),ROW($1:$25))+1,1)*10^ROW($1:$25)/10)</f>
        <v>0</v>
      </c>
      <c r="L903" t="str">
        <f>feed!N851</f>
        <v>Mesopotamia</v>
      </c>
      <c r="M903">
        <f>SUMPRODUCT(MID(0&amp;feed!U851,LARGE(INDEX(ISNUMBER(--MID(feed!U851,ROW($1:$25),1))*
ROW($1:$25),0),ROW($1:$25))+1,1)*10^ROW($1:$25)/10)</f>
        <v>0</v>
      </c>
      <c r="N903" t="str">
        <f>feed!O851</f>
        <v>Untapped</v>
      </c>
      <c r="O903" t="str">
        <f>feed!P851</f>
        <v>None</v>
      </c>
      <c r="P903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903" s="5">
        <f>feed!V851</f>
        <v>0</v>
      </c>
      <c r="R903" t="str">
        <f>feed!S851</f>
        <v>http://blocgame.com/stats.php?id=61435</v>
      </c>
      <c r="S903" s="5" t="str">
        <f>feed!W851</f>
        <v>Angelic</v>
      </c>
    </row>
    <row r="904" spans="1:19" x14ac:dyDescent="0.25">
      <c r="A904" t="str">
        <f>feed!A831</f>
        <v>Raowr</v>
      </c>
      <c r="B904" t="str">
        <f>feed!B831</f>
        <v>RawrGirl20</v>
      </c>
      <c r="C904">
        <f>feed!K831</f>
        <v>0</v>
      </c>
      <c r="D904">
        <f>SUMPRODUCT(MID(0&amp;feed!D831,LARGE(INDEX(ISNUMBER(--MID(feed!D831,ROW($1:$25),1))*
ROW($1:$25),0),ROW($1:$25))+1,1)*10^ROW($1:$25)/10)</f>
        <v>20</v>
      </c>
      <c r="E904">
        <f>SUMPRODUCT(MID(0&amp;feed!E831,LARGE(INDEX(ISNUMBER(--MID(feed!E831,ROW($1:$25),1))*
ROW($1:$25),0),ROW($1:$25))+1,1)*10^ROW($1:$25)/10)</f>
        <v>0</v>
      </c>
      <c r="F904" t="str">
        <f>feed!F831</f>
        <v>Finest of the 19th century</v>
      </c>
      <c r="G904">
        <f>SUMPRODUCT(MID(0&amp;feed!G831,LARGE(INDEX(ISNUMBER(--MID(feed!G831,ROW($1:$25),1))*
ROW($1:$25),0),ROW($1:$25))+1,1)*10^ROW($1:$25)/10)</f>
        <v>0</v>
      </c>
      <c r="H904" t="str">
        <f>feed!H831</f>
        <v>Poor</v>
      </c>
      <c r="I904">
        <f>SUMPRODUCT(MID(0&amp;feed!I831,LARGE(INDEX(ISNUMBER(--MID(feed!I831,ROW($1:$25),1))*
ROW($1:$25),0),ROW($1:$25))+1,1)*10^ROW($1:$25)/10)</f>
        <v>202</v>
      </c>
      <c r="J904">
        <f>SUMPRODUCT(MID(0&amp;feed!L831,LARGE(INDEX(ISNUMBER(--MID(feed!L831,ROW($1:$25),1))*
ROW($1:$25),0),ROW($1:$25))+1,1)*10^ROW($1:$25)/10)</f>
        <v>358</v>
      </c>
      <c r="K904">
        <f>SUMPRODUCT(MID(0&amp;feed!T831,LARGE(INDEX(ISNUMBER(--MID(feed!T831,ROW($1:$25),1))*
ROW($1:$25),0),ROW($1:$25))+1,1)*10^ROW($1:$25)/10)</f>
        <v>0</v>
      </c>
      <c r="L904" t="str">
        <f>feed!N831</f>
        <v>Egypt</v>
      </c>
      <c r="M904">
        <f>SUMPRODUCT(MID(0&amp;feed!U831,LARGE(INDEX(ISNUMBER(--MID(feed!U831,ROW($1:$25),1))*
ROW($1:$25),0),ROW($1:$25))+1,1)*10^ROW($1:$25)/10)</f>
        <v>0</v>
      </c>
      <c r="N904" t="str">
        <f>feed!O831</f>
        <v>Untapped</v>
      </c>
      <c r="O904" t="str">
        <f>feed!P831</f>
        <v>None</v>
      </c>
      <c r="P904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904" s="5">
        <f>feed!V831</f>
        <v>0</v>
      </c>
      <c r="R904" t="str">
        <f>feed!S831</f>
        <v>http://blocgame.com/stats.php?id=61291</v>
      </c>
      <c r="S904" s="5" t="str">
        <f>feed!W831</f>
        <v>Gandhi-like</v>
      </c>
    </row>
    <row r="905" spans="1:19" x14ac:dyDescent="0.25">
      <c r="A905" t="str">
        <f>feed!A857</f>
        <v>SLA</v>
      </c>
      <c r="B905" t="str">
        <f>feed!B857</f>
        <v>acdcandrija@gmail.com</v>
      </c>
      <c r="C905">
        <f>feed!K857</f>
        <v>0</v>
      </c>
      <c r="D905">
        <f>SUMPRODUCT(MID(0&amp;feed!D857,LARGE(INDEX(ISNUMBER(--MID(feed!D857,ROW($1:$25),1))*
ROW($1:$25),0),ROW($1:$25))+1,1)*10^ROW($1:$25)/10)</f>
        <v>20</v>
      </c>
      <c r="E905">
        <f>SUMPRODUCT(MID(0&amp;feed!E857,LARGE(INDEX(ISNUMBER(--MID(feed!E857,ROW($1:$25),1))*
ROW($1:$25),0),ROW($1:$25))+1,1)*10^ROW($1:$25)/10)</f>
        <v>0</v>
      </c>
      <c r="F905" t="str">
        <f>feed!F857</f>
        <v>Finest of the 19th century</v>
      </c>
      <c r="G905">
        <f>SUMPRODUCT(MID(0&amp;feed!G857,LARGE(INDEX(ISNUMBER(--MID(feed!G857,ROW($1:$25),1))*
ROW($1:$25),0),ROW($1:$25))+1,1)*10^ROW($1:$25)/10)</f>
        <v>0</v>
      </c>
      <c r="H905" t="str">
        <f>feed!H857</f>
        <v>Standard</v>
      </c>
      <c r="I905">
        <f>SUMPRODUCT(MID(0&amp;feed!I857,LARGE(INDEX(ISNUMBER(--MID(feed!I857,ROW($1:$25),1))*
ROW($1:$25),0),ROW($1:$25))+1,1)*10^ROW($1:$25)/10)</f>
        <v>111</v>
      </c>
      <c r="J905">
        <f>SUMPRODUCT(MID(0&amp;feed!L857,LARGE(INDEX(ISNUMBER(--MID(feed!L857,ROW($1:$25),1))*
ROW($1:$25),0),ROW($1:$25))+1,1)*10^ROW($1:$25)/10)</f>
        <v>355</v>
      </c>
      <c r="K905">
        <f>SUMPRODUCT(MID(0&amp;feed!T857,LARGE(INDEX(ISNUMBER(--MID(feed!T857,ROW($1:$25),1))*
ROW($1:$25),0),ROW($1:$25))+1,1)*10^ROW($1:$25)/10)</f>
        <v>0</v>
      </c>
      <c r="L905" t="str">
        <f>feed!N857</f>
        <v>Mesopotamia</v>
      </c>
      <c r="M905">
        <f>SUMPRODUCT(MID(0&amp;feed!U857,LARGE(INDEX(ISNUMBER(--MID(feed!U857,ROW($1:$25),1))*
ROW($1:$25),0),ROW($1:$25))+1,1)*10^ROW($1:$25)/10)</f>
        <v>0</v>
      </c>
      <c r="N905" t="str">
        <f>feed!O857</f>
        <v>Untapped</v>
      </c>
      <c r="O905" t="str">
        <f>feed!P857</f>
        <v>None</v>
      </c>
      <c r="P905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905" s="5">
        <f>feed!V857</f>
        <v>0</v>
      </c>
      <c r="R905" t="str">
        <f>feed!S857</f>
        <v>http://blocgame.com/stats.php?id=61436</v>
      </c>
      <c r="S905" s="5" t="str">
        <f>feed!W857</f>
        <v>Angelic</v>
      </c>
    </row>
    <row r="906" spans="1:19" x14ac:dyDescent="0.25">
      <c r="A906" t="str">
        <f>feed!A826</f>
        <v>sightline</v>
      </c>
      <c r="B906" t="str">
        <f>feed!B826</f>
        <v>final6</v>
      </c>
      <c r="C906">
        <f>feed!K826</f>
        <v>0</v>
      </c>
      <c r="D906">
        <f>SUMPRODUCT(MID(0&amp;feed!D826,LARGE(INDEX(ISNUMBER(--MID(feed!D826,ROW($1:$25),1))*
ROW($1:$25),0),ROW($1:$25))+1,1)*10^ROW($1:$25)/10)</f>
        <v>0</v>
      </c>
      <c r="E906">
        <f>SUMPRODUCT(MID(0&amp;feed!E826,LARGE(INDEX(ISNUMBER(--MID(feed!E826,ROW($1:$25),1))*
ROW($1:$25),0),ROW($1:$25))+1,1)*10^ROW($1:$25)/10)</f>
        <v>0</v>
      </c>
      <c r="F906" t="str">
        <f>feed!F826</f>
        <v>First World War surplus</v>
      </c>
      <c r="G906">
        <f>SUMPRODUCT(MID(0&amp;feed!G826,LARGE(INDEX(ISNUMBER(--MID(feed!G826,ROW($1:$25),1))*
ROW($1:$25),0),ROW($1:$25))+1,1)*10^ROW($1:$25)/10)</f>
        <v>0</v>
      </c>
      <c r="H906" t="str">
        <f>feed!H826</f>
        <v>Undisciplined Rabble</v>
      </c>
      <c r="I906">
        <f>SUMPRODUCT(MID(0&amp;feed!I826,LARGE(INDEX(ISNUMBER(--MID(feed!I826,ROW($1:$25),1))*
ROW($1:$25),0),ROW($1:$25))+1,1)*10^ROW($1:$25)/10)</f>
        <v>8</v>
      </c>
      <c r="J906">
        <f>SUMPRODUCT(MID(0&amp;feed!L826,LARGE(INDEX(ISNUMBER(--MID(feed!L826,ROW($1:$25),1))*
ROW($1:$25),0),ROW($1:$25))+1,1)*10^ROW($1:$25)/10)</f>
        <v>353</v>
      </c>
      <c r="K906">
        <f>SUMPRODUCT(MID(0&amp;feed!T826,LARGE(INDEX(ISNUMBER(--MID(feed!T826,ROW($1:$25),1))*
ROW($1:$25),0),ROW($1:$25))+1,1)*10^ROW($1:$25)/10)</f>
        <v>0</v>
      </c>
      <c r="L906" t="str">
        <f>feed!N826</f>
        <v>Guinea</v>
      </c>
      <c r="M906">
        <f>SUMPRODUCT(MID(0&amp;feed!U826,LARGE(INDEX(ISNUMBER(--MID(feed!U826,ROW($1:$25),1))*
ROW($1:$25),0),ROW($1:$25))+1,1)*10^ROW($1:$25)/10)</f>
        <v>0</v>
      </c>
      <c r="N906" t="str">
        <f>feed!O826</f>
        <v>Untapped</v>
      </c>
      <c r="O906" t="str">
        <f>feed!P826</f>
        <v>None</v>
      </c>
      <c r="P90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906" s="5">
        <f>feed!V826</f>
        <v>0</v>
      </c>
      <c r="R906" t="str">
        <f>feed!S826</f>
        <v>http://blocgame.com/stats.php?id=61081</v>
      </c>
      <c r="S906" s="5" t="str">
        <f>feed!W826</f>
        <v>Mad Dog</v>
      </c>
    </row>
    <row r="907" spans="1:19" x14ac:dyDescent="0.25">
      <c r="A907" t="str">
        <f>feed!A843</f>
        <v>Walamazu</v>
      </c>
      <c r="B907" t="str">
        <f>feed!B843</f>
        <v>Allsyop</v>
      </c>
      <c r="C907">
        <f>feed!K843</f>
        <v>0</v>
      </c>
      <c r="D907">
        <f>SUMPRODUCT(MID(0&amp;feed!D843,LARGE(INDEX(ISNUMBER(--MID(feed!D843,ROW($1:$25),1))*
ROW($1:$25),0),ROW($1:$25))+1,1)*10^ROW($1:$25)/10)</f>
        <v>20</v>
      </c>
      <c r="E907">
        <f>SUMPRODUCT(MID(0&amp;feed!E843,LARGE(INDEX(ISNUMBER(--MID(feed!E843,ROW($1:$25),1))*
ROW($1:$25),0),ROW($1:$25))+1,1)*10^ROW($1:$25)/10)</f>
        <v>0</v>
      </c>
      <c r="F907" t="str">
        <f>feed!F843</f>
        <v>Finest of the 19th century</v>
      </c>
      <c r="G907">
        <f>SUMPRODUCT(MID(0&amp;feed!G843,LARGE(INDEX(ISNUMBER(--MID(feed!G843,ROW($1:$25),1))*
ROW($1:$25),0),ROW($1:$25))+1,1)*10^ROW($1:$25)/10)</f>
        <v>0</v>
      </c>
      <c r="H907" t="str">
        <f>feed!H843</f>
        <v>Poor</v>
      </c>
      <c r="I907">
        <f>SUMPRODUCT(MID(0&amp;feed!I843,LARGE(INDEX(ISNUMBER(--MID(feed!I843,ROW($1:$25),1))*
ROW($1:$25),0),ROW($1:$25))+1,1)*10^ROW($1:$25)/10)</f>
        <v>196</v>
      </c>
      <c r="J907">
        <f>SUMPRODUCT(MID(0&amp;feed!L843,LARGE(INDEX(ISNUMBER(--MID(feed!L843,ROW($1:$25),1))*
ROW($1:$25),0),ROW($1:$25))+1,1)*10^ROW($1:$25)/10)</f>
        <v>351</v>
      </c>
      <c r="K907">
        <f>SUMPRODUCT(MID(0&amp;feed!T843,LARGE(INDEX(ISNUMBER(--MID(feed!T843,ROW($1:$25),1))*
ROW($1:$25),0),ROW($1:$25))+1,1)*10^ROW($1:$25)/10)</f>
        <v>0</v>
      </c>
      <c r="L907" t="str">
        <f>feed!N843</f>
        <v>Gran Colombia</v>
      </c>
      <c r="M907">
        <f>SUMPRODUCT(MID(0&amp;feed!U843,LARGE(INDEX(ISNUMBER(--MID(feed!U843,ROW($1:$25),1))*
ROW($1:$25),0),ROW($1:$25))+1,1)*10^ROW($1:$25)/10)</f>
        <v>0</v>
      </c>
      <c r="N907" t="str">
        <f>feed!O843</f>
        <v>Untapped</v>
      </c>
      <c r="O907" t="str">
        <f>feed!P843</f>
        <v>None</v>
      </c>
      <c r="P907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907" s="5">
        <f>feed!V843</f>
        <v>0</v>
      </c>
      <c r="R907" t="str">
        <f>feed!S843</f>
        <v>http://blocgame.com/stats.php?id=61320</v>
      </c>
      <c r="S907" s="5" t="str">
        <f>feed!W843</f>
        <v>Gandhi-like</v>
      </c>
    </row>
    <row r="908" spans="1:19" x14ac:dyDescent="0.25">
      <c r="A908" t="str">
        <f>feed!A855</f>
        <v>New Land</v>
      </c>
      <c r="B908" t="str">
        <f>feed!B855</f>
        <v>John F. Kennedy</v>
      </c>
      <c r="C908" t="str">
        <f>feed!K855</f>
        <v>The Eastern Sea</v>
      </c>
      <c r="D908">
        <f>SUMPRODUCT(MID(0&amp;feed!D855,LARGE(INDEX(ISNUMBER(--MID(feed!D855,ROW($1:$25),1))*
ROW($1:$25),0),ROW($1:$25))+1,1)*10^ROW($1:$25)/10)</f>
        <v>77</v>
      </c>
      <c r="E908">
        <f>SUMPRODUCT(MID(0&amp;feed!E855,LARGE(INDEX(ISNUMBER(--MID(feed!E855,ROW($1:$25),1))*
ROW($1:$25),0),ROW($1:$25))+1,1)*10^ROW($1:$25)/10)</f>
        <v>0</v>
      </c>
      <c r="F908" t="str">
        <f>feed!F855</f>
        <v>First World War surplus</v>
      </c>
      <c r="G908">
        <f>SUMPRODUCT(MID(0&amp;feed!G855,LARGE(INDEX(ISNUMBER(--MID(feed!G855,ROW($1:$25),1))*
ROW($1:$25),0),ROW($1:$25))+1,1)*10^ROW($1:$25)/10)</f>
        <v>2</v>
      </c>
      <c r="H908" t="str">
        <f>feed!H855</f>
        <v>Good</v>
      </c>
      <c r="I908">
        <f>SUMPRODUCT(MID(0&amp;feed!I855,LARGE(INDEX(ISNUMBER(--MID(feed!I855,ROW($1:$25),1))*
ROW($1:$25),0),ROW($1:$25))+1,1)*10^ROW($1:$25)/10)</f>
        <v>1</v>
      </c>
      <c r="J908">
        <f>SUMPRODUCT(MID(0&amp;feed!L855,LARGE(INDEX(ISNUMBER(--MID(feed!L855,ROW($1:$25),1))*
ROW($1:$25),0),ROW($1:$25))+1,1)*10^ROW($1:$25)/10)</f>
        <v>349</v>
      </c>
      <c r="K908">
        <f>SUMPRODUCT(MID(0&amp;feed!T855,LARGE(INDEX(ISNUMBER(--MID(feed!T855,ROW($1:$25),1))*
ROW($1:$25),0),ROW($1:$25))+1,1)*10^ROW($1:$25)/10)</f>
        <v>0</v>
      </c>
      <c r="L908" t="str">
        <f>feed!N855</f>
        <v>Persia</v>
      </c>
      <c r="M908">
        <f>SUMPRODUCT(MID(0&amp;feed!U855,LARGE(INDEX(ISNUMBER(--MID(feed!U855,ROW($1:$25),1))*
ROW($1:$25),0),ROW($1:$25))+1,1)*10^ROW($1:$25)/10)</f>
        <v>0</v>
      </c>
      <c r="N908" t="str">
        <f>feed!O855</f>
        <v>Plentiful</v>
      </c>
      <c r="O908" t="str">
        <f>feed!P855</f>
        <v>Mediocre</v>
      </c>
      <c r="P908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908" s="5">
        <f>feed!V855</f>
        <v>0</v>
      </c>
      <c r="R908" t="str">
        <f>feed!S855</f>
        <v>http://blocgame.com/stats.php?id=61205</v>
      </c>
      <c r="S908" s="5" t="str">
        <f>feed!W855</f>
        <v>Gandhi-like</v>
      </c>
    </row>
    <row r="909" spans="1:19" x14ac:dyDescent="0.25">
      <c r="A909" t="str">
        <f>feed!A848</f>
        <v>hokoo</v>
      </c>
      <c r="B909" t="str">
        <f>feed!B848</f>
        <v>ovaltine</v>
      </c>
      <c r="C909">
        <f>feed!K848</f>
        <v>0</v>
      </c>
      <c r="D909">
        <f>SUMPRODUCT(MID(0&amp;feed!D848,LARGE(INDEX(ISNUMBER(--MID(feed!D848,ROW($1:$25),1))*
ROW($1:$25),0),ROW($1:$25))+1,1)*10^ROW($1:$25)/10)</f>
        <v>64</v>
      </c>
      <c r="E909">
        <f>SUMPRODUCT(MID(0&amp;feed!E848,LARGE(INDEX(ISNUMBER(--MID(feed!E848,ROW($1:$25),1))*
ROW($1:$25),0),ROW($1:$25))+1,1)*10^ROW($1:$25)/10)</f>
        <v>0</v>
      </c>
      <c r="F909" t="str">
        <f>feed!F848</f>
        <v>First World War surplus</v>
      </c>
      <c r="G909">
        <f>SUMPRODUCT(MID(0&amp;feed!G848,LARGE(INDEX(ISNUMBER(--MID(feed!G848,ROW($1:$25),1))*
ROW($1:$25),0),ROW($1:$25))+1,1)*10^ROW($1:$25)/10)</f>
        <v>1</v>
      </c>
      <c r="H909" t="str">
        <f>feed!H848</f>
        <v>Elite</v>
      </c>
      <c r="I909">
        <f>SUMPRODUCT(MID(0&amp;feed!I848,LARGE(INDEX(ISNUMBER(--MID(feed!I848,ROW($1:$25),1))*
ROW($1:$25),0),ROW($1:$25))+1,1)*10^ROW($1:$25)/10)</f>
        <v>0</v>
      </c>
      <c r="J909">
        <f>SUMPRODUCT(MID(0&amp;feed!L848,LARGE(INDEX(ISNUMBER(--MID(feed!L848,ROW($1:$25),1))*
ROW($1:$25),0),ROW($1:$25))+1,1)*10^ROW($1:$25)/10)</f>
        <v>347</v>
      </c>
      <c r="K909">
        <f>SUMPRODUCT(MID(0&amp;feed!T848,LARGE(INDEX(ISNUMBER(--MID(feed!T848,ROW($1:$25),1))*
ROW($1:$25),0),ROW($1:$25))+1,1)*10^ROW($1:$25)/10)</f>
        <v>0</v>
      </c>
      <c r="L909" t="str">
        <f>feed!N848</f>
        <v>Arabia</v>
      </c>
      <c r="M909">
        <f>SUMPRODUCT(MID(0&amp;feed!U848,LARGE(INDEX(ISNUMBER(--MID(feed!U848,ROW($1:$25),1))*
ROW($1:$25),0),ROW($1:$25))+1,1)*10^ROW($1:$25)/10)</f>
        <v>0</v>
      </c>
      <c r="N909" t="str">
        <f>feed!O848</f>
        <v>Plentiful</v>
      </c>
      <c r="O909" t="str">
        <f>feed!P848</f>
        <v>Large</v>
      </c>
      <c r="P909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23665</v>
      </c>
      <c r="Q909" s="5">
        <f>feed!V848</f>
        <v>0</v>
      </c>
      <c r="R909" t="str">
        <f>feed!S848</f>
        <v>http://blocgame.com/stats.php?id=61111</v>
      </c>
      <c r="S909" s="5" t="str">
        <f>feed!W848</f>
        <v>Gandhi-like</v>
      </c>
    </row>
    <row r="910" spans="1:19" x14ac:dyDescent="0.25">
      <c r="A910" t="str">
        <f>feed!A864</f>
        <v>Kelvenia</v>
      </c>
      <c r="B910" t="str">
        <f>feed!B864</f>
        <v>Lance Adams</v>
      </c>
      <c r="C910">
        <f>feed!K864</f>
        <v>0</v>
      </c>
      <c r="D910">
        <f>SUMPRODUCT(MID(0&amp;feed!D864,LARGE(INDEX(ISNUMBER(--MID(feed!D864,ROW($1:$25),1))*
ROW($1:$25),0),ROW($1:$25))+1,1)*10^ROW($1:$25)/10)</f>
        <v>20</v>
      </c>
      <c r="E910">
        <f>SUMPRODUCT(MID(0&amp;feed!E864,LARGE(INDEX(ISNUMBER(--MID(feed!E864,ROW($1:$25),1))*
ROW($1:$25),0),ROW($1:$25))+1,1)*10^ROW($1:$25)/10)</f>
        <v>0</v>
      </c>
      <c r="F910" t="str">
        <f>feed!F864</f>
        <v>Finest of the 19th century</v>
      </c>
      <c r="G910">
        <f>SUMPRODUCT(MID(0&amp;feed!G864,LARGE(INDEX(ISNUMBER(--MID(feed!G864,ROW($1:$25),1))*
ROW($1:$25),0),ROW($1:$25))+1,1)*10^ROW($1:$25)/10)</f>
        <v>0</v>
      </c>
      <c r="H910" t="str">
        <f>feed!H864</f>
        <v>Poor</v>
      </c>
      <c r="I910">
        <f>SUMPRODUCT(MID(0&amp;feed!I864,LARGE(INDEX(ISNUMBER(--MID(feed!I864,ROW($1:$25),1))*
ROW($1:$25),0),ROW($1:$25))+1,1)*10^ROW($1:$25)/10)</f>
        <v>48</v>
      </c>
      <c r="J910">
        <f>SUMPRODUCT(MID(0&amp;feed!L864,LARGE(INDEX(ISNUMBER(--MID(feed!L864,ROW($1:$25),1))*
ROW($1:$25),0),ROW($1:$25))+1,1)*10^ROW($1:$25)/10)</f>
        <v>347</v>
      </c>
      <c r="K910">
        <f>SUMPRODUCT(MID(0&amp;feed!T864,LARGE(INDEX(ISNUMBER(--MID(feed!T864,ROW($1:$25),1))*
ROW($1:$25),0),ROW($1:$25))+1,1)*10^ROW($1:$25)/10)</f>
        <v>0</v>
      </c>
      <c r="L910" t="str">
        <f>feed!N864</f>
        <v>Amazonia</v>
      </c>
      <c r="M910">
        <f>SUMPRODUCT(MID(0&amp;feed!U864,LARGE(INDEX(ISNUMBER(--MID(feed!U864,ROW($1:$25),1))*
ROW($1:$25),0),ROW($1:$25))+1,1)*10^ROW($1:$25)/10)</f>
        <v>0</v>
      </c>
      <c r="N910" t="str">
        <f>feed!O864</f>
        <v>Untapped</v>
      </c>
      <c r="O910" t="str">
        <f>feed!P864</f>
        <v>None</v>
      </c>
      <c r="P910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910" s="5">
        <f>feed!V864</f>
        <v>0</v>
      </c>
      <c r="R910" t="str">
        <f>feed!S864</f>
        <v>http://blocgame.com/stats.php?id=61410</v>
      </c>
      <c r="S910" s="5" t="str">
        <f>feed!W864</f>
        <v>Good</v>
      </c>
    </row>
    <row r="911" spans="1:19" x14ac:dyDescent="0.25">
      <c r="A911" t="str">
        <f>feed!A872</f>
        <v>Casteldaccia</v>
      </c>
      <c r="B911" t="str">
        <f>feed!B872</f>
        <v>andreacalo29</v>
      </c>
      <c r="C911" t="str">
        <f>feed!K872</f>
        <v>II International</v>
      </c>
      <c r="D911">
        <f>SUMPRODUCT(MID(0&amp;feed!D872,LARGE(INDEX(ISNUMBER(--MID(feed!D872,ROW($1:$25),1))*
ROW($1:$25),0),ROW($1:$25))+1,1)*10^ROW($1:$25)/10)</f>
        <v>25</v>
      </c>
      <c r="E911">
        <f>SUMPRODUCT(MID(0&amp;feed!E872,LARGE(INDEX(ISNUMBER(--MID(feed!E872,ROW($1:$25),1))*
ROW($1:$25),0),ROW($1:$25))+1,1)*10^ROW($1:$25)/10)</f>
        <v>0</v>
      </c>
      <c r="F911" t="str">
        <f>feed!F872</f>
        <v>First World War surplus</v>
      </c>
      <c r="G911">
        <f>SUMPRODUCT(MID(0&amp;feed!G872,LARGE(INDEX(ISNUMBER(--MID(feed!G872,ROW($1:$25),1))*
ROW($1:$25),0),ROW($1:$25))+1,1)*10^ROW($1:$25)/10)</f>
        <v>0</v>
      </c>
      <c r="H911" t="str">
        <f>feed!H872</f>
        <v>Standard</v>
      </c>
      <c r="I911">
        <f>SUMPRODUCT(MID(0&amp;feed!I872,LARGE(INDEX(ISNUMBER(--MID(feed!I872,ROW($1:$25),1))*
ROW($1:$25),0),ROW($1:$25))+1,1)*10^ROW($1:$25)/10)</f>
        <v>7</v>
      </c>
      <c r="J911">
        <f>SUMPRODUCT(MID(0&amp;feed!L872,LARGE(INDEX(ISNUMBER(--MID(feed!L872,ROW($1:$25),1))*
ROW($1:$25),0),ROW($1:$25))+1,1)*10^ROW($1:$25)/10)</f>
        <v>345</v>
      </c>
      <c r="K911">
        <f>SUMPRODUCT(MID(0&amp;feed!T872,LARGE(INDEX(ISNUMBER(--MID(feed!T872,ROW($1:$25),1))*
ROW($1:$25),0),ROW($1:$25))+1,1)*10^ROW($1:$25)/10)</f>
        <v>0</v>
      </c>
      <c r="L911" t="str">
        <f>feed!N872</f>
        <v>Egypt</v>
      </c>
      <c r="M911">
        <f>SUMPRODUCT(MID(0&amp;feed!U872,LARGE(INDEX(ISNUMBER(--MID(feed!U872,ROW($1:$25),1))*
ROW($1:$25),0),ROW($1:$25))+1,1)*10^ROW($1:$25)/10)</f>
        <v>0</v>
      </c>
      <c r="N911" t="str">
        <f>feed!O872</f>
        <v>Untapped</v>
      </c>
      <c r="O911" t="str">
        <f>feed!P872</f>
        <v>Meagre</v>
      </c>
      <c r="P911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911" s="5">
        <f>feed!V872</f>
        <v>0</v>
      </c>
      <c r="R911" t="str">
        <f>feed!S872</f>
        <v>http://blocgame.com/stats.php?id=61373</v>
      </c>
      <c r="S911" s="5" t="str">
        <f>feed!W872</f>
        <v>Angelic</v>
      </c>
    </row>
    <row r="912" spans="1:19" x14ac:dyDescent="0.25">
      <c r="A912" t="str">
        <f>feed!A885</f>
        <v>Markuslandia</v>
      </c>
      <c r="B912" t="str">
        <f>feed!B885</f>
        <v>m4rku7</v>
      </c>
      <c r="C912">
        <f>feed!K885</f>
        <v>0</v>
      </c>
      <c r="D912">
        <f>SUMPRODUCT(MID(0&amp;feed!D885,LARGE(INDEX(ISNUMBER(--MID(feed!D885,ROW($1:$25),1))*
ROW($1:$25),0),ROW($1:$25))+1,1)*10^ROW($1:$25)/10)</f>
        <v>20</v>
      </c>
      <c r="E912">
        <f>SUMPRODUCT(MID(0&amp;feed!E885,LARGE(INDEX(ISNUMBER(--MID(feed!E885,ROW($1:$25),1))*
ROW($1:$25),0),ROW($1:$25))+1,1)*10^ROW($1:$25)/10)</f>
        <v>0</v>
      </c>
      <c r="F912" t="str">
        <f>feed!F885</f>
        <v>Finest of the 19th century</v>
      </c>
      <c r="G912">
        <f>SUMPRODUCT(MID(0&amp;feed!G885,LARGE(INDEX(ISNUMBER(--MID(feed!G885,ROW($1:$25),1))*
ROW($1:$25),0),ROW($1:$25))+1,1)*10^ROW($1:$25)/10)</f>
        <v>0</v>
      </c>
      <c r="H912" t="str">
        <f>feed!H885</f>
        <v>Standard</v>
      </c>
      <c r="I912">
        <f>SUMPRODUCT(MID(0&amp;feed!I885,LARGE(INDEX(ISNUMBER(--MID(feed!I885,ROW($1:$25),1))*
ROW($1:$25),0),ROW($1:$25))+1,1)*10^ROW($1:$25)/10)</f>
        <v>71</v>
      </c>
      <c r="J912">
        <f>SUMPRODUCT(MID(0&amp;feed!L885,LARGE(INDEX(ISNUMBER(--MID(feed!L885,ROW($1:$25),1))*
ROW($1:$25),0),ROW($1:$25))+1,1)*10^ROW($1:$25)/10)</f>
        <v>345</v>
      </c>
      <c r="K912">
        <f>SUMPRODUCT(MID(0&amp;feed!T885,LARGE(INDEX(ISNUMBER(--MID(feed!T885,ROW($1:$25),1))*
ROW($1:$25),0),ROW($1:$25))+1,1)*10^ROW($1:$25)/10)</f>
        <v>0</v>
      </c>
      <c r="L912" t="str">
        <f>feed!N885</f>
        <v>Southern Cone</v>
      </c>
      <c r="M912">
        <f>SUMPRODUCT(MID(0&amp;feed!U885,LARGE(INDEX(ISNUMBER(--MID(feed!U885,ROW($1:$25),1))*
ROW($1:$25),0),ROW($1:$25))+1,1)*10^ROW($1:$25)/10)</f>
        <v>0</v>
      </c>
      <c r="N912" t="str">
        <f>feed!O885</f>
        <v>Untapped</v>
      </c>
      <c r="O912" t="str">
        <f>feed!P885</f>
        <v>None</v>
      </c>
      <c r="P912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912" s="5">
        <f>feed!V885</f>
        <v>0</v>
      </c>
      <c r="R912" t="str">
        <f>feed!S885</f>
        <v>http://blocgame.com/stats.php?id=61484</v>
      </c>
      <c r="S912" s="5" t="str">
        <f>feed!W885</f>
        <v>Nice</v>
      </c>
    </row>
    <row r="913" spans="1:19" x14ac:dyDescent="0.25">
      <c r="A913" t="str">
        <f>feed!A874</f>
        <v>Sombrous</v>
      </c>
      <c r="B913" t="str">
        <f>feed!B874</f>
        <v>Sombra</v>
      </c>
      <c r="C913">
        <f>feed!K874</f>
        <v>0</v>
      </c>
      <c r="D913">
        <f>SUMPRODUCT(MID(0&amp;feed!D874,LARGE(INDEX(ISNUMBER(--MID(feed!D874,ROW($1:$25),1))*
ROW($1:$25),0),ROW($1:$25))+1,1)*10^ROW($1:$25)/10)</f>
        <v>25</v>
      </c>
      <c r="E913">
        <f>SUMPRODUCT(MID(0&amp;feed!E874,LARGE(INDEX(ISNUMBER(--MID(feed!E874,ROW($1:$25),1))*
ROW($1:$25),0),ROW($1:$25))+1,1)*10^ROW($1:$25)/10)</f>
        <v>0</v>
      </c>
      <c r="F913" t="str">
        <f>feed!F874</f>
        <v>First World War surplus</v>
      </c>
      <c r="G913">
        <f>SUMPRODUCT(MID(0&amp;feed!G874,LARGE(INDEX(ISNUMBER(--MID(feed!G874,ROW($1:$25),1))*
ROW($1:$25),0),ROW($1:$25))+1,1)*10^ROW($1:$25)/10)</f>
        <v>0</v>
      </c>
      <c r="H913" t="str">
        <f>feed!H874</f>
        <v>Elite</v>
      </c>
      <c r="I913">
        <f>SUMPRODUCT(MID(0&amp;feed!I874,LARGE(INDEX(ISNUMBER(--MID(feed!I874,ROW($1:$25),1))*
ROW($1:$25),0),ROW($1:$25))+1,1)*10^ROW($1:$25)/10)</f>
        <v>103</v>
      </c>
      <c r="J913">
        <f>SUMPRODUCT(MID(0&amp;feed!L874,LARGE(INDEX(ISNUMBER(--MID(feed!L874,ROW($1:$25),1))*
ROW($1:$25),0),ROW($1:$25))+1,1)*10^ROW($1:$25)/10)</f>
        <v>343</v>
      </c>
      <c r="K913">
        <f>SUMPRODUCT(MID(0&amp;feed!T874,LARGE(INDEX(ISNUMBER(--MID(feed!T874,ROW($1:$25),1))*
ROW($1:$25),0),ROW($1:$25))+1,1)*10^ROW($1:$25)/10)</f>
        <v>0</v>
      </c>
      <c r="L913" t="str">
        <f>feed!N874</f>
        <v>Caribbean</v>
      </c>
      <c r="M913">
        <f>SUMPRODUCT(MID(0&amp;feed!U874,LARGE(INDEX(ISNUMBER(--MID(feed!U874,ROW($1:$25),1))*
ROW($1:$25),0),ROW($1:$25))+1,1)*10^ROW($1:$25)/10)</f>
        <v>0</v>
      </c>
      <c r="N913" t="str">
        <f>feed!O874</f>
        <v>Untapped</v>
      </c>
      <c r="O913" t="str">
        <f>feed!P874</f>
        <v>None</v>
      </c>
      <c r="P913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913" s="5">
        <f>feed!V874</f>
        <v>0</v>
      </c>
      <c r="R913" t="str">
        <f>feed!S874</f>
        <v>http://blocgame.com/stats.php?id=61447</v>
      </c>
      <c r="S913" s="5" t="str">
        <f>feed!W874</f>
        <v>Angelic</v>
      </c>
    </row>
    <row r="914" spans="1:19" x14ac:dyDescent="0.25">
      <c r="A914" t="str">
        <f>feed!A830</f>
        <v>Idiocracy</v>
      </c>
      <c r="B914" t="str">
        <f>feed!B830</f>
        <v>Chillintelligence</v>
      </c>
      <c r="C914" t="str">
        <f>feed!K830</f>
        <v>Inter/pol/</v>
      </c>
      <c r="D914">
        <f>SUMPRODUCT(MID(0&amp;feed!D830,LARGE(INDEX(ISNUMBER(--MID(feed!D830,ROW($1:$25),1))*
ROW($1:$25),0),ROW($1:$25))+1,1)*10^ROW($1:$25)/10)</f>
        <v>505</v>
      </c>
      <c r="E914">
        <f>SUMPRODUCT(MID(0&amp;feed!E830,LARGE(INDEX(ISNUMBER(--MID(feed!E830,ROW($1:$25),1))*
ROW($1:$25),0),ROW($1:$25))+1,1)*10^ROW($1:$25)/10)</f>
        <v>40</v>
      </c>
      <c r="F914" t="str">
        <f>feed!F830</f>
        <v>Advanced</v>
      </c>
      <c r="G914">
        <f>SUMPRODUCT(MID(0&amp;feed!G830,LARGE(INDEX(ISNUMBER(--MID(feed!G830,ROW($1:$25),1))*
ROW($1:$25),0),ROW($1:$25))+1,1)*10^ROW($1:$25)/10)</f>
        <v>14</v>
      </c>
      <c r="H914" t="str">
        <f>feed!H830</f>
        <v>Standard</v>
      </c>
      <c r="I914">
        <f>SUMPRODUCT(MID(0&amp;feed!I830,LARGE(INDEX(ISNUMBER(--MID(feed!I830,ROW($1:$25),1))*
ROW($1:$25),0),ROW($1:$25))+1,1)*10^ROW($1:$25)/10)</f>
        <v>5</v>
      </c>
      <c r="J914">
        <f>SUMPRODUCT(MID(0&amp;feed!L830,LARGE(INDEX(ISNUMBER(--MID(feed!L830,ROW($1:$25),1))*
ROW($1:$25),0),ROW($1:$25))+1,1)*10^ROW($1:$25)/10)</f>
        <v>342</v>
      </c>
      <c r="K914">
        <f>SUMPRODUCT(MID(0&amp;feed!T830,LARGE(INDEX(ISNUMBER(--MID(feed!T830,ROW($1:$25),1))*
ROW($1:$25),0),ROW($1:$25))+1,1)*10^ROW($1:$25)/10)</f>
        <v>0</v>
      </c>
      <c r="L914" t="str">
        <f>feed!N830</f>
        <v>Mesopotamia</v>
      </c>
      <c r="M914">
        <f>SUMPRODUCT(MID(0&amp;feed!U830,LARGE(INDEX(ISNUMBER(--MID(feed!U830,ROW($1:$25),1))*
ROW($1:$25),0),ROW($1:$25))+1,1)*10^ROW($1:$25)/10)</f>
        <v>0</v>
      </c>
      <c r="N914" t="str">
        <f>feed!O830</f>
        <v>Untapped</v>
      </c>
      <c r="O914" t="str">
        <f>feed!P830</f>
        <v>Very Powerful</v>
      </c>
      <c r="P914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122669</v>
      </c>
      <c r="Q914" s="5">
        <f>feed!V830</f>
        <v>0</v>
      </c>
      <c r="R914" t="str">
        <f>feed!S830</f>
        <v>http://blocgame.com/stats.php?id=49383</v>
      </c>
      <c r="S914" s="5" t="str">
        <f>feed!W830</f>
        <v>Isolated</v>
      </c>
    </row>
    <row r="915" spans="1:19" x14ac:dyDescent="0.25">
      <c r="A915" t="str">
        <f>feed!A884</f>
        <v>Craketopia</v>
      </c>
      <c r="B915" t="str">
        <f>feed!B884</f>
        <v>crake13</v>
      </c>
      <c r="C915">
        <f>feed!K884</f>
        <v>0</v>
      </c>
      <c r="D915">
        <f>SUMPRODUCT(MID(0&amp;feed!D884,LARGE(INDEX(ISNUMBER(--MID(feed!D884,ROW($1:$25),1))*
ROW($1:$25),0),ROW($1:$25))+1,1)*10^ROW($1:$25)/10)</f>
        <v>20</v>
      </c>
      <c r="E915">
        <f>SUMPRODUCT(MID(0&amp;feed!E884,LARGE(INDEX(ISNUMBER(--MID(feed!E884,ROW($1:$25),1))*
ROW($1:$25),0),ROW($1:$25))+1,1)*10^ROW($1:$25)/10)</f>
        <v>0</v>
      </c>
      <c r="F915" t="str">
        <f>feed!F884</f>
        <v>Finest of the 19th century</v>
      </c>
      <c r="G915">
        <f>SUMPRODUCT(MID(0&amp;feed!G884,LARGE(INDEX(ISNUMBER(--MID(feed!G884,ROW($1:$25),1))*
ROW($1:$25),0),ROW($1:$25))+1,1)*10^ROW($1:$25)/10)</f>
        <v>0</v>
      </c>
      <c r="H915" t="str">
        <f>feed!H884</f>
        <v>Standard</v>
      </c>
      <c r="I915">
        <f>SUMPRODUCT(MID(0&amp;feed!I884,LARGE(INDEX(ISNUMBER(--MID(feed!I884,ROW($1:$25),1))*
ROW($1:$25),0),ROW($1:$25))+1,1)*10^ROW($1:$25)/10)</f>
        <v>73</v>
      </c>
      <c r="J915">
        <f>SUMPRODUCT(MID(0&amp;feed!L884,LARGE(INDEX(ISNUMBER(--MID(feed!L884,ROW($1:$25),1))*
ROW($1:$25),0),ROW($1:$25))+1,1)*10^ROW($1:$25)/10)</f>
        <v>342</v>
      </c>
      <c r="K915">
        <f>SUMPRODUCT(MID(0&amp;feed!T884,LARGE(INDEX(ISNUMBER(--MID(feed!T884,ROW($1:$25),1))*
ROW($1:$25),0),ROW($1:$25))+1,1)*10^ROW($1:$25)/10)</f>
        <v>0</v>
      </c>
      <c r="L915" t="str">
        <f>feed!N884</f>
        <v>Egypt</v>
      </c>
      <c r="M915">
        <f>SUMPRODUCT(MID(0&amp;feed!U884,LARGE(INDEX(ISNUMBER(--MID(feed!U884,ROW($1:$25),1))*
ROW($1:$25),0),ROW($1:$25))+1,1)*10^ROW($1:$25)/10)</f>
        <v>0</v>
      </c>
      <c r="N915" t="str">
        <f>feed!O884</f>
        <v>Untapped</v>
      </c>
      <c r="O915" t="str">
        <f>feed!P884</f>
        <v>None</v>
      </c>
      <c r="P915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915" s="5">
        <f>feed!V884</f>
        <v>0</v>
      </c>
      <c r="R915" t="str">
        <f>feed!S884</f>
        <v>http://blocgame.com/stats.php?id=61481</v>
      </c>
      <c r="S915" s="5" t="str">
        <f>feed!W884</f>
        <v>Nice</v>
      </c>
    </row>
    <row r="916" spans="1:19" x14ac:dyDescent="0.25">
      <c r="A916" t="str">
        <f>feed!A890</f>
        <v>Sithis</v>
      </c>
      <c r="B916" t="str">
        <f>feed!B890</f>
        <v>Titus the Second</v>
      </c>
      <c r="C916">
        <f>feed!K890</f>
        <v>0</v>
      </c>
      <c r="D916">
        <f>SUMPRODUCT(MID(0&amp;feed!D890,LARGE(INDEX(ISNUMBER(--MID(feed!D890,ROW($1:$25),1))*
ROW($1:$25),0),ROW($1:$25))+1,1)*10^ROW($1:$25)/10)</f>
        <v>18</v>
      </c>
      <c r="E916">
        <f>SUMPRODUCT(MID(0&amp;feed!E890,LARGE(INDEX(ISNUMBER(--MID(feed!E890,ROW($1:$25),1))*
ROW($1:$25),0),ROW($1:$25))+1,1)*10^ROW($1:$25)/10)</f>
        <v>0</v>
      </c>
      <c r="F916" t="str">
        <f>feed!F890</f>
        <v>Finest of the 19th century</v>
      </c>
      <c r="G916">
        <f>SUMPRODUCT(MID(0&amp;feed!G890,LARGE(INDEX(ISNUMBER(--MID(feed!G890,ROW($1:$25),1))*
ROW($1:$25),0),ROW($1:$25))+1,1)*10^ROW($1:$25)/10)</f>
        <v>0</v>
      </c>
      <c r="H916" t="str">
        <f>feed!H890</f>
        <v>Standard</v>
      </c>
      <c r="I916">
        <f>SUMPRODUCT(MID(0&amp;feed!I890,LARGE(INDEX(ISNUMBER(--MID(feed!I890,ROW($1:$25),1))*
ROW($1:$25),0),ROW($1:$25))+1,1)*10^ROW($1:$25)/10)</f>
        <v>12</v>
      </c>
      <c r="J916">
        <f>SUMPRODUCT(MID(0&amp;feed!L890,LARGE(INDEX(ISNUMBER(--MID(feed!L890,ROW($1:$25),1))*
ROW($1:$25),0),ROW($1:$25))+1,1)*10^ROW($1:$25)/10)</f>
        <v>341</v>
      </c>
      <c r="K916">
        <f>SUMPRODUCT(MID(0&amp;feed!T890,LARGE(INDEX(ISNUMBER(--MID(feed!T890,ROW($1:$25),1))*
ROW($1:$25),0),ROW($1:$25))+1,1)*10^ROW($1:$25)/10)</f>
        <v>0</v>
      </c>
      <c r="L916" t="str">
        <f>feed!N890</f>
        <v>Gran Colombia</v>
      </c>
      <c r="M916">
        <f>SUMPRODUCT(MID(0&amp;feed!U890,LARGE(INDEX(ISNUMBER(--MID(feed!U890,ROW($1:$25),1))*
ROW($1:$25),0),ROW($1:$25))+1,1)*10^ROW($1:$25)/10)</f>
        <v>0</v>
      </c>
      <c r="N916" t="str">
        <f>feed!O890</f>
        <v>Untapped</v>
      </c>
      <c r="O916" t="str">
        <f>feed!P890</f>
        <v>None</v>
      </c>
      <c r="P916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916" s="5">
        <f>feed!V890</f>
        <v>0</v>
      </c>
      <c r="R916" t="str">
        <f>feed!S890</f>
        <v>http://blocgame.com/stats.php?id=61465</v>
      </c>
      <c r="S916" s="5" t="str">
        <f>feed!W890</f>
        <v>Questionable</v>
      </c>
    </row>
    <row r="917" spans="1:19" x14ac:dyDescent="0.25">
      <c r="A917" t="str">
        <f>feed!A875</f>
        <v>Pracht</v>
      </c>
      <c r="B917" t="str">
        <f>feed!B875</f>
        <v>crazyhorse</v>
      </c>
      <c r="C917">
        <f>feed!K875</f>
        <v>0</v>
      </c>
      <c r="D917">
        <f>SUMPRODUCT(MID(0&amp;feed!D875,LARGE(INDEX(ISNUMBER(--MID(feed!D875,ROW($1:$25),1))*
ROW($1:$25),0),ROW($1:$25))+1,1)*10^ROW($1:$25)/10)</f>
        <v>20</v>
      </c>
      <c r="E917">
        <f>SUMPRODUCT(MID(0&amp;feed!E875,LARGE(INDEX(ISNUMBER(--MID(feed!E875,ROW($1:$25),1))*
ROW($1:$25),0),ROW($1:$25))+1,1)*10^ROW($1:$25)/10)</f>
        <v>0</v>
      </c>
      <c r="F917" t="str">
        <f>feed!F875</f>
        <v>Finest of the 19th century</v>
      </c>
      <c r="G917">
        <f>SUMPRODUCT(MID(0&amp;feed!G875,LARGE(INDEX(ISNUMBER(--MID(feed!G875,ROW($1:$25),1))*
ROW($1:$25),0),ROW($1:$25))+1,1)*10^ROW($1:$25)/10)</f>
        <v>0</v>
      </c>
      <c r="H917" t="str">
        <f>feed!H875</f>
        <v>Standard</v>
      </c>
      <c r="I917">
        <f>SUMPRODUCT(MID(0&amp;feed!I875,LARGE(INDEX(ISNUMBER(--MID(feed!I875,ROW($1:$25),1))*
ROW($1:$25),0),ROW($1:$25))+1,1)*10^ROW($1:$25)/10)</f>
        <v>55</v>
      </c>
      <c r="J917">
        <f>SUMPRODUCT(MID(0&amp;feed!L875,LARGE(INDEX(ISNUMBER(--MID(feed!L875,ROW($1:$25),1))*
ROW($1:$25),0),ROW($1:$25))+1,1)*10^ROW($1:$25)/10)</f>
        <v>340</v>
      </c>
      <c r="K917">
        <f>SUMPRODUCT(MID(0&amp;feed!T875,LARGE(INDEX(ISNUMBER(--MID(feed!T875,ROW($1:$25),1))*
ROW($1:$25),0),ROW($1:$25))+1,1)*10^ROW($1:$25)/10)</f>
        <v>0</v>
      </c>
      <c r="L917" t="str">
        <f>feed!N875</f>
        <v>East Indies</v>
      </c>
      <c r="M917">
        <f>SUMPRODUCT(MID(0&amp;feed!U875,LARGE(INDEX(ISNUMBER(--MID(feed!U875,ROW($1:$25),1))*
ROW($1:$25),0),ROW($1:$25))+1,1)*10^ROW($1:$25)/10)</f>
        <v>0</v>
      </c>
      <c r="N917" t="str">
        <f>feed!O875</f>
        <v>Untapped</v>
      </c>
      <c r="O917" t="str">
        <f>feed!P875</f>
        <v>None</v>
      </c>
      <c r="P917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917" s="5">
        <f>feed!V875</f>
        <v>0</v>
      </c>
      <c r="R917" t="str">
        <f>feed!S875</f>
        <v>http://blocgame.com/stats.php?id=61431</v>
      </c>
      <c r="S917" s="5" t="str">
        <f>feed!W875</f>
        <v>Angelic</v>
      </c>
    </row>
    <row r="918" spans="1:19" x14ac:dyDescent="0.25">
      <c r="A918" t="str">
        <f>feed!A849</f>
        <v>bonval</v>
      </c>
      <c r="B918" t="str">
        <f>feed!B849</f>
        <v>ninthtestiamteca</v>
      </c>
      <c r="C918">
        <f>feed!K849</f>
        <v>0</v>
      </c>
      <c r="D918">
        <f>SUMPRODUCT(MID(0&amp;feed!D849,LARGE(INDEX(ISNUMBER(--MID(feed!D849,ROW($1:$25),1))*
ROW($1:$25),0),ROW($1:$25))+1,1)*10^ROW($1:$25)/10)</f>
        <v>2</v>
      </c>
      <c r="E918">
        <f>SUMPRODUCT(MID(0&amp;feed!E849,LARGE(INDEX(ISNUMBER(--MID(feed!E849,ROW($1:$25),1))*
ROW($1:$25),0),ROW($1:$25))+1,1)*10^ROW($1:$25)/10)</f>
        <v>0</v>
      </c>
      <c r="F918" t="str">
        <f>feed!F849</f>
        <v>First World War surplus</v>
      </c>
      <c r="G918">
        <f>SUMPRODUCT(MID(0&amp;feed!G849,LARGE(INDEX(ISNUMBER(--MID(feed!G849,ROW($1:$25),1))*
ROW($1:$25),0),ROW($1:$25))+1,1)*10^ROW($1:$25)/10)</f>
        <v>0</v>
      </c>
      <c r="H918" t="str">
        <f>feed!H849</f>
        <v>Undisciplined Rabble</v>
      </c>
      <c r="I918">
        <f>SUMPRODUCT(MID(0&amp;feed!I849,LARGE(INDEX(ISNUMBER(--MID(feed!I849,ROW($1:$25),1))*
ROW($1:$25),0),ROW($1:$25))+1,1)*10^ROW($1:$25)/10)</f>
        <v>8</v>
      </c>
      <c r="J918">
        <f>SUMPRODUCT(MID(0&amp;feed!L849,LARGE(INDEX(ISNUMBER(--MID(feed!L849,ROW($1:$25),1))*
ROW($1:$25),0),ROW($1:$25))+1,1)*10^ROW($1:$25)/10)</f>
        <v>339</v>
      </c>
      <c r="K918">
        <f>SUMPRODUCT(MID(0&amp;feed!T849,LARGE(INDEX(ISNUMBER(--MID(feed!T849,ROW($1:$25),1))*
ROW($1:$25),0),ROW($1:$25))+1,1)*10^ROW($1:$25)/10)</f>
        <v>0</v>
      </c>
      <c r="L918" t="str">
        <f>feed!N849</f>
        <v>West Africa</v>
      </c>
      <c r="M918">
        <f>SUMPRODUCT(MID(0&amp;feed!U849,LARGE(INDEX(ISNUMBER(--MID(feed!U849,ROW($1:$25),1))*
ROW($1:$25),0),ROW($1:$25))+1,1)*10^ROW($1:$25)/10)</f>
        <v>0</v>
      </c>
      <c r="N918" t="str">
        <f>feed!O849</f>
        <v>Untapped</v>
      </c>
      <c r="O918" t="str">
        <f>feed!P849</f>
        <v>None</v>
      </c>
      <c r="P918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918" s="5">
        <f>feed!V849</f>
        <v>0</v>
      </c>
      <c r="R918" t="str">
        <f>feed!S849</f>
        <v>http://blocgame.com/stats.php?id=61080</v>
      </c>
      <c r="S918" s="5" t="str">
        <f>feed!W849</f>
        <v>Axis of Evil</v>
      </c>
    </row>
    <row r="919" spans="1:19" x14ac:dyDescent="0.25">
      <c r="A919" t="str">
        <f>feed!A870</f>
        <v>Pura Cendana</v>
      </c>
      <c r="B919" t="str">
        <f>feed!B870</f>
        <v>Tun Nila Utama</v>
      </c>
      <c r="C919" t="str">
        <f>feed!K870</f>
        <v>ASEANG</v>
      </c>
      <c r="D919">
        <f>SUMPRODUCT(MID(0&amp;feed!D870,LARGE(INDEX(ISNUMBER(--MID(feed!D870,ROW($1:$25),1))*
ROW($1:$25),0),ROW($1:$25))+1,1)*10^ROW($1:$25)/10)</f>
        <v>37</v>
      </c>
      <c r="E919">
        <f>SUMPRODUCT(MID(0&amp;feed!E870,LARGE(INDEX(ISNUMBER(--MID(feed!E870,ROW($1:$25),1))*
ROW($1:$25),0),ROW($1:$25))+1,1)*10^ROW($1:$25)/10)</f>
        <v>0</v>
      </c>
      <c r="F919" t="str">
        <f>feed!F870</f>
        <v>First World War surplus</v>
      </c>
      <c r="G919">
        <f>SUMPRODUCT(MID(0&amp;feed!G870,LARGE(INDEX(ISNUMBER(--MID(feed!G870,ROW($1:$25),1))*
ROW($1:$25),0),ROW($1:$25))+1,1)*10^ROW($1:$25)/10)</f>
        <v>1</v>
      </c>
      <c r="H919" t="str">
        <f>feed!H870</f>
        <v>Standard</v>
      </c>
      <c r="I919">
        <f>SUMPRODUCT(MID(0&amp;feed!I870,LARGE(INDEX(ISNUMBER(--MID(feed!I870,ROW($1:$25),1))*
ROW($1:$25),0),ROW($1:$25))+1,1)*10^ROW($1:$25)/10)</f>
        <v>4</v>
      </c>
      <c r="J919">
        <f>SUMPRODUCT(MID(0&amp;feed!L870,LARGE(INDEX(ISNUMBER(--MID(feed!L870,ROW($1:$25),1))*
ROW($1:$25),0),ROW($1:$25))+1,1)*10^ROW($1:$25)/10)</f>
        <v>338</v>
      </c>
      <c r="K919">
        <f>SUMPRODUCT(MID(0&amp;feed!T870,LARGE(INDEX(ISNUMBER(--MID(feed!T870,ROW($1:$25),1))*
ROW($1:$25),0),ROW($1:$25))+1,1)*10^ROW($1:$25)/10)</f>
        <v>0</v>
      </c>
      <c r="L919" t="str">
        <f>feed!N870</f>
        <v>Arabia</v>
      </c>
      <c r="M919">
        <f>SUMPRODUCT(MID(0&amp;feed!U870,LARGE(INDEX(ISNUMBER(--MID(feed!U870,ROW($1:$25),1))*
ROW($1:$25),0),ROW($1:$25))+1,1)*10^ROW($1:$25)/10)</f>
        <v>0</v>
      </c>
      <c r="N919" t="str">
        <f>feed!O870</f>
        <v>Plentiful</v>
      </c>
      <c r="O919" t="str">
        <f>feed!P870</f>
        <v>Small</v>
      </c>
      <c r="P919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919" s="5">
        <f>feed!V870</f>
        <v>0</v>
      </c>
      <c r="R919" t="str">
        <f>feed!S870</f>
        <v>http://blocgame.com/stats.php?id=61462</v>
      </c>
      <c r="S919" s="5" t="str">
        <f>feed!W870</f>
        <v>Normal</v>
      </c>
    </row>
    <row r="920" spans="1:19" x14ac:dyDescent="0.25">
      <c r="A920" t="str">
        <f>feed!A880</f>
        <v>Cronation</v>
      </c>
      <c r="B920" t="str">
        <f>feed!B880</f>
        <v>bbills82</v>
      </c>
      <c r="C920">
        <f>feed!K880</f>
        <v>0</v>
      </c>
      <c r="D920">
        <f>SUMPRODUCT(MID(0&amp;feed!D880,LARGE(INDEX(ISNUMBER(--MID(feed!D880,ROW($1:$25),1))*
ROW($1:$25),0),ROW($1:$25))+1,1)*10^ROW($1:$25)/10)</f>
        <v>27</v>
      </c>
      <c r="E920">
        <f>SUMPRODUCT(MID(0&amp;feed!E880,LARGE(INDEX(ISNUMBER(--MID(feed!E880,ROW($1:$25),1))*
ROW($1:$25),0),ROW($1:$25))+1,1)*10^ROW($1:$25)/10)</f>
        <v>0</v>
      </c>
      <c r="F920" t="str">
        <f>feed!F880</f>
        <v>First World War surplus</v>
      </c>
      <c r="G920">
        <f>SUMPRODUCT(MID(0&amp;feed!G880,LARGE(INDEX(ISNUMBER(--MID(feed!G880,ROW($1:$25),1))*
ROW($1:$25),0),ROW($1:$25))+1,1)*10^ROW($1:$25)/10)</f>
        <v>0</v>
      </c>
      <c r="H920" t="str">
        <f>feed!H880</f>
        <v>Elite</v>
      </c>
      <c r="I920">
        <f>SUMPRODUCT(MID(0&amp;feed!I880,LARGE(INDEX(ISNUMBER(--MID(feed!I880,ROW($1:$25),1))*
ROW($1:$25),0),ROW($1:$25))+1,1)*10^ROW($1:$25)/10)</f>
        <v>121</v>
      </c>
      <c r="J920">
        <f>SUMPRODUCT(MID(0&amp;feed!L880,LARGE(INDEX(ISNUMBER(--MID(feed!L880,ROW($1:$25),1))*
ROW($1:$25),0),ROW($1:$25))+1,1)*10^ROW($1:$25)/10)</f>
        <v>337</v>
      </c>
      <c r="K920">
        <f>SUMPRODUCT(MID(0&amp;feed!T880,LARGE(INDEX(ISNUMBER(--MID(feed!T880,ROW($1:$25),1))*
ROW($1:$25),0),ROW($1:$25))+1,1)*10^ROW($1:$25)/10)</f>
        <v>0</v>
      </c>
      <c r="L920" t="str">
        <f>feed!N880</f>
        <v>Amazonia</v>
      </c>
      <c r="M920">
        <f>SUMPRODUCT(MID(0&amp;feed!U880,LARGE(INDEX(ISNUMBER(--MID(feed!U880,ROW($1:$25),1))*
ROW($1:$25),0),ROW($1:$25))+1,1)*10^ROW($1:$25)/10)</f>
        <v>0</v>
      </c>
      <c r="N920" t="str">
        <f>feed!O880</f>
        <v>Untapped</v>
      </c>
      <c r="O920" t="str">
        <f>feed!P880</f>
        <v>None</v>
      </c>
      <c r="P92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920" s="5">
        <f>feed!V880</f>
        <v>0</v>
      </c>
      <c r="R920" t="str">
        <f>feed!S880</f>
        <v>http://blocgame.com/stats.php?id=61422</v>
      </c>
      <c r="S920" s="5" t="str">
        <f>feed!W880</f>
        <v>Gandhi-like</v>
      </c>
    </row>
    <row r="921" spans="1:19" x14ac:dyDescent="0.25">
      <c r="A921" t="str">
        <f>feed!A883</f>
        <v>Macika</v>
      </c>
      <c r="B921" t="str">
        <f>feed!B883</f>
        <v>Emperor Nathan IV</v>
      </c>
      <c r="C921">
        <f>feed!K883</f>
        <v>0</v>
      </c>
      <c r="D921">
        <f>SUMPRODUCT(MID(0&amp;feed!D883,LARGE(INDEX(ISNUMBER(--MID(feed!D883,ROW($1:$25),1))*
ROW($1:$25),0),ROW($1:$25))+1,1)*10^ROW($1:$25)/10)</f>
        <v>25</v>
      </c>
      <c r="E921">
        <f>SUMPRODUCT(MID(0&amp;feed!E883,LARGE(INDEX(ISNUMBER(--MID(feed!E883,ROW($1:$25),1))*
ROW($1:$25),0),ROW($1:$25))+1,1)*10^ROW($1:$25)/10)</f>
        <v>0</v>
      </c>
      <c r="F921" t="str">
        <f>feed!F883</f>
        <v>First World War surplus</v>
      </c>
      <c r="G921">
        <f>SUMPRODUCT(MID(0&amp;feed!G883,LARGE(INDEX(ISNUMBER(--MID(feed!G883,ROW($1:$25),1))*
ROW($1:$25),0),ROW($1:$25))+1,1)*10^ROW($1:$25)/10)</f>
        <v>1</v>
      </c>
      <c r="H921" t="str">
        <f>feed!H883</f>
        <v>Elite</v>
      </c>
      <c r="I921">
        <f>SUMPRODUCT(MID(0&amp;feed!I883,LARGE(INDEX(ISNUMBER(--MID(feed!I883,ROW($1:$25),1))*
ROW($1:$25),0),ROW($1:$25))+1,1)*10^ROW($1:$25)/10)</f>
        <v>37</v>
      </c>
      <c r="J921">
        <f>SUMPRODUCT(MID(0&amp;feed!L883,LARGE(INDEX(ISNUMBER(--MID(feed!L883,ROW($1:$25),1))*
ROW($1:$25),0),ROW($1:$25))+1,1)*10^ROW($1:$25)/10)</f>
        <v>337</v>
      </c>
      <c r="K921">
        <f>SUMPRODUCT(MID(0&amp;feed!T883,LARGE(INDEX(ISNUMBER(--MID(feed!T883,ROW($1:$25),1))*
ROW($1:$25),0),ROW($1:$25))+1,1)*10^ROW($1:$25)/10)</f>
        <v>0</v>
      </c>
      <c r="L921" t="str">
        <f>feed!N883</f>
        <v>Guinea</v>
      </c>
      <c r="M921">
        <f>SUMPRODUCT(MID(0&amp;feed!U883,LARGE(INDEX(ISNUMBER(--MID(feed!U883,ROW($1:$25),1))*
ROW($1:$25),0),ROW($1:$25))+1,1)*10^ROW($1:$25)/10)</f>
        <v>0</v>
      </c>
      <c r="N921" t="str">
        <f>feed!O883</f>
        <v>Untapped</v>
      </c>
      <c r="O921" t="str">
        <f>feed!P883</f>
        <v>None</v>
      </c>
      <c r="P921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921" s="5">
        <f>feed!V883</f>
        <v>0</v>
      </c>
      <c r="R921" t="str">
        <f>feed!S883</f>
        <v>http://blocgame.com/stats.php?id=61442</v>
      </c>
      <c r="S921" s="5" t="str">
        <f>feed!W883</f>
        <v>Angelic</v>
      </c>
    </row>
    <row r="922" spans="1:19" x14ac:dyDescent="0.25">
      <c r="A922" t="str">
        <f>feed!A904</f>
        <v>Swï¿½rï¿½s</v>
      </c>
      <c r="B922" t="str">
        <f>feed!B904</f>
        <v>Crezz Vazz</v>
      </c>
      <c r="C922">
        <f>feed!K904</f>
        <v>0</v>
      </c>
      <c r="D922">
        <f>SUMPRODUCT(MID(0&amp;feed!D904,LARGE(INDEX(ISNUMBER(--MID(feed!D904,ROW($1:$25),1))*
ROW($1:$25),0),ROW($1:$25))+1,1)*10^ROW($1:$25)/10)</f>
        <v>15</v>
      </c>
      <c r="E922">
        <f>SUMPRODUCT(MID(0&amp;feed!E904,LARGE(INDEX(ISNUMBER(--MID(feed!E904,ROW($1:$25),1))*
ROW($1:$25),0),ROW($1:$25))+1,1)*10^ROW($1:$25)/10)</f>
        <v>0</v>
      </c>
      <c r="F922" t="str">
        <f>feed!F904</f>
        <v>First World War surplus</v>
      </c>
      <c r="G922">
        <f>SUMPRODUCT(MID(0&amp;feed!G904,LARGE(INDEX(ISNUMBER(--MID(feed!G904,ROW($1:$25),1))*
ROW($1:$25),0),ROW($1:$25))+1,1)*10^ROW($1:$25)/10)</f>
        <v>0</v>
      </c>
      <c r="H922" t="str">
        <f>feed!H904</f>
        <v>Elite</v>
      </c>
      <c r="I922">
        <f>SUMPRODUCT(MID(0&amp;feed!I904,LARGE(INDEX(ISNUMBER(--MID(feed!I904,ROW($1:$25),1))*
ROW($1:$25),0),ROW($1:$25))+1,1)*10^ROW($1:$25)/10)</f>
        <v>37</v>
      </c>
      <c r="J922">
        <f>SUMPRODUCT(MID(0&amp;feed!L904,LARGE(INDEX(ISNUMBER(--MID(feed!L904,ROW($1:$25),1))*
ROW($1:$25),0),ROW($1:$25))+1,1)*10^ROW($1:$25)/10)</f>
        <v>336</v>
      </c>
      <c r="K922">
        <f>SUMPRODUCT(MID(0&amp;feed!T904,LARGE(INDEX(ISNUMBER(--MID(feed!T904,ROW($1:$25),1))*
ROW($1:$25),0),ROW($1:$25))+1,1)*10^ROW($1:$25)/10)</f>
        <v>0</v>
      </c>
      <c r="L922" t="str">
        <f>feed!N904</f>
        <v>Gran Colombia</v>
      </c>
      <c r="M922">
        <f>SUMPRODUCT(MID(0&amp;feed!U904,LARGE(INDEX(ISNUMBER(--MID(feed!U904,ROW($1:$25),1))*
ROW($1:$25),0),ROW($1:$25))+1,1)*10^ROW($1:$25)/10)</f>
        <v>0</v>
      </c>
      <c r="N922" t="str">
        <f>feed!O904</f>
        <v>Untapped</v>
      </c>
      <c r="O922" t="str">
        <f>feed!P904</f>
        <v>None</v>
      </c>
      <c r="P922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22" s="5">
        <f>feed!V904</f>
        <v>0</v>
      </c>
      <c r="R922" t="str">
        <f>feed!S904</f>
        <v>http://blocgame.com/stats.php?id=61466</v>
      </c>
      <c r="S922" s="5" t="str">
        <f>feed!W904</f>
        <v>Nice</v>
      </c>
    </row>
    <row r="923" spans="1:19" x14ac:dyDescent="0.25">
      <c r="A923" t="str">
        <f>feed!A873</f>
        <v>Markiziya</v>
      </c>
      <c r="B923" t="str">
        <f>feed!B873</f>
        <v>alx.hristov</v>
      </c>
      <c r="C923">
        <f>feed!K873</f>
        <v>0</v>
      </c>
      <c r="D923">
        <f>SUMPRODUCT(MID(0&amp;feed!D873,LARGE(INDEX(ISNUMBER(--MID(feed!D873,ROW($1:$25),1))*
ROW($1:$25),0),ROW($1:$25))+1,1)*10^ROW($1:$25)/10)</f>
        <v>2</v>
      </c>
      <c r="E923">
        <f>SUMPRODUCT(MID(0&amp;feed!E873,LARGE(INDEX(ISNUMBER(--MID(feed!E873,ROW($1:$25),1))*
ROW($1:$25),0),ROW($1:$25))+1,1)*10^ROW($1:$25)/10)</f>
        <v>0</v>
      </c>
      <c r="F923" t="str">
        <f>feed!F873</f>
        <v>Finest of the 19th century</v>
      </c>
      <c r="G923">
        <f>SUMPRODUCT(MID(0&amp;feed!G873,LARGE(INDEX(ISNUMBER(--MID(feed!G873,ROW($1:$25),1))*
ROW($1:$25),0),ROW($1:$25))+1,1)*10^ROW($1:$25)/10)</f>
        <v>0</v>
      </c>
      <c r="H923" t="str">
        <f>feed!H873</f>
        <v>Standard</v>
      </c>
      <c r="I923">
        <f>SUMPRODUCT(MID(0&amp;feed!I873,LARGE(INDEX(ISNUMBER(--MID(feed!I873,ROW($1:$25),1))*
ROW($1:$25),0),ROW($1:$25))+1,1)*10^ROW($1:$25)/10)</f>
        <v>106</v>
      </c>
      <c r="J923">
        <f>SUMPRODUCT(MID(0&amp;feed!L873,LARGE(INDEX(ISNUMBER(--MID(feed!L873,ROW($1:$25),1))*
ROW($1:$25),0),ROW($1:$25))+1,1)*10^ROW($1:$25)/10)</f>
        <v>335</v>
      </c>
      <c r="K923">
        <f>SUMPRODUCT(MID(0&amp;feed!T873,LARGE(INDEX(ISNUMBER(--MID(feed!T873,ROW($1:$25),1))*
ROW($1:$25),0),ROW($1:$25))+1,1)*10^ROW($1:$25)/10)</f>
        <v>0</v>
      </c>
      <c r="L923" t="str">
        <f>feed!N873</f>
        <v>West Africa</v>
      </c>
      <c r="M923">
        <f>SUMPRODUCT(MID(0&amp;feed!U873,LARGE(INDEX(ISNUMBER(--MID(feed!U873,ROW($1:$25),1))*
ROW($1:$25),0),ROW($1:$25))+1,1)*10^ROW($1:$25)/10)</f>
        <v>0</v>
      </c>
      <c r="N923" t="str">
        <f>feed!O873</f>
        <v>Untapped</v>
      </c>
      <c r="O923" t="str">
        <f>feed!P873</f>
        <v>None</v>
      </c>
      <c r="P92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19602</v>
      </c>
      <c r="Q923" s="5">
        <f>feed!V873</f>
        <v>0</v>
      </c>
      <c r="R923" t="str">
        <f>feed!S873</f>
        <v>http://blocgame.com/stats.php?id=61441</v>
      </c>
      <c r="S923" s="5" t="str">
        <f>feed!W873</f>
        <v>Angelic</v>
      </c>
    </row>
    <row r="924" spans="1:19" x14ac:dyDescent="0.25">
      <c r="A924" t="str">
        <f>feed!A886</f>
        <v>Arcistan</v>
      </c>
      <c r="B924" t="str">
        <f>feed!B886</f>
        <v>Sultan Arc</v>
      </c>
      <c r="C924">
        <f>feed!K886</f>
        <v>0</v>
      </c>
      <c r="D924">
        <f>SUMPRODUCT(MID(0&amp;feed!D886,LARGE(INDEX(ISNUMBER(--MID(feed!D886,ROW($1:$25),1))*
ROW($1:$25),0),ROW($1:$25))+1,1)*10^ROW($1:$25)/10)</f>
        <v>20</v>
      </c>
      <c r="E924">
        <f>SUMPRODUCT(MID(0&amp;feed!E886,LARGE(INDEX(ISNUMBER(--MID(feed!E886,ROW($1:$25),1))*
ROW($1:$25),0),ROW($1:$25))+1,1)*10^ROW($1:$25)/10)</f>
        <v>0</v>
      </c>
      <c r="F924" t="str">
        <f>feed!F886</f>
        <v>Finest of the 19th century</v>
      </c>
      <c r="G924">
        <f>SUMPRODUCT(MID(0&amp;feed!G886,LARGE(INDEX(ISNUMBER(--MID(feed!G886,ROW($1:$25),1))*
ROW($1:$25),0),ROW($1:$25))+1,1)*10^ROW($1:$25)/10)</f>
        <v>0</v>
      </c>
      <c r="H924" t="str">
        <f>feed!H886</f>
        <v>Standard</v>
      </c>
      <c r="I924">
        <f>SUMPRODUCT(MID(0&amp;feed!I886,LARGE(INDEX(ISNUMBER(--MID(feed!I886,ROW($1:$25),1))*
ROW($1:$25),0),ROW($1:$25))+1,1)*10^ROW($1:$25)/10)</f>
        <v>117</v>
      </c>
      <c r="J924">
        <f>SUMPRODUCT(MID(0&amp;feed!L886,LARGE(INDEX(ISNUMBER(--MID(feed!L886,ROW($1:$25),1))*
ROW($1:$25),0),ROW($1:$25))+1,1)*10^ROW($1:$25)/10)</f>
        <v>335</v>
      </c>
      <c r="K924">
        <f>SUMPRODUCT(MID(0&amp;feed!T886,LARGE(INDEX(ISNUMBER(--MID(feed!T886,ROW($1:$25),1))*
ROW($1:$25),0),ROW($1:$25))+1,1)*10^ROW($1:$25)/10)</f>
        <v>0</v>
      </c>
      <c r="L924" t="str">
        <f>feed!N886</f>
        <v>Arabia</v>
      </c>
      <c r="M924">
        <f>SUMPRODUCT(MID(0&amp;feed!U886,LARGE(INDEX(ISNUMBER(--MID(feed!U886,ROW($1:$25),1))*
ROW($1:$25),0),ROW($1:$25))+1,1)*10^ROW($1:$25)/10)</f>
        <v>0</v>
      </c>
      <c r="N924" t="str">
        <f>feed!O886</f>
        <v>Untapped</v>
      </c>
      <c r="O924" t="str">
        <f>feed!P886</f>
        <v>None</v>
      </c>
      <c r="P924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924" s="5">
        <f>feed!V886</f>
        <v>0</v>
      </c>
      <c r="R924" t="str">
        <f>feed!S886</f>
        <v>http://blocgame.com/stats.php?id=61426</v>
      </c>
      <c r="S924" s="5" t="str">
        <f>feed!W886</f>
        <v>Angelic</v>
      </c>
    </row>
    <row r="925" spans="1:19" x14ac:dyDescent="0.25">
      <c r="A925" t="str">
        <f>feed!A887</f>
        <v>Lution</v>
      </c>
      <c r="B925" t="str">
        <f>feed!B887</f>
        <v>Revolutionair</v>
      </c>
      <c r="C925">
        <f>feed!K887</f>
        <v>0</v>
      </c>
      <c r="D925">
        <f>SUMPRODUCT(MID(0&amp;feed!D887,LARGE(INDEX(ISNUMBER(--MID(feed!D887,ROW($1:$25),1))*
ROW($1:$25),0),ROW($1:$25))+1,1)*10^ROW($1:$25)/10)</f>
        <v>20</v>
      </c>
      <c r="E925">
        <f>SUMPRODUCT(MID(0&amp;feed!E887,LARGE(INDEX(ISNUMBER(--MID(feed!E887,ROW($1:$25),1))*
ROW($1:$25),0),ROW($1:$25))+1,1)*10^ROW($1:$25)/10)</f>
        <v>0</v>
      </c>
      <c r="F925" t="str">
        <f>feed!F887</f>
        <v>Finest of the 19th century</v>
      </c>
      <c r="G925">
        <f>SUMPRODUCT(MID(0&amp;feed!G887,LARGE(INDEX(ISNUMBER(--MID(feed!G887,ROW($1:$25),1))*
ROW($1:$25),0),ROW($1:$25))+1,1)*10^ROW($1:$25)/10)</f>
        <v>0</v>
      </c>
      <c r="H925" t="str">
        <f>feed!H887</f>
        <v>Standard</v>
      </c>
      <c r="I925">
        <f>SUMPRODUCT(MID(0&amp;feed!I887,LARGE(INDEX(ISNUMBER(--MID(feed!I887,ROW($1:$25),1))*
ROW($1:$25),0),ROW($1:$25))+1,1)*10^ROW($1:$25)/10)</f>
        <v>117</v>
      </c>
      <c r="J925">
        <f>SUMPRODUCT(MID(0&amp;feed!L887,LARGE(INDEX(ISNUMBER(--MID(feed!L887,ROW($1:$25),1))*
ROW($1:$25),0),ROW($1:$25))+1,1)*10^ROW($1:$25)/10)</f>
        <v>335</v>
      </c>
      <c r="K925">
        <f>SUMPRODUCT(MID(0&amp;feed!T887,LARGE(INDEX(ISNUMBER(--MID(feed!T887,ROW($1:$25),1))*
ROW($1:$25),0),ROW($1:$25))+1,1)*10^ROW($1:$25)/10)</f>
        <v>0</v>
      </c>
      <c r="L925" t="str">
        <f>feed!N887</f>
        <v>Arabia</v>
      </c>
      <c r="M925">
        <f>SUMPRODUCT(MID(0&amp;feed!U887,LARGE(INDEX(ISNUMBER(--MID(feed!U887,ROW($1:$25),1))*
ROW($1:$25),0),ROW($1:$25))+1,1)*10^ROW($1:$25)/10)</f>
        <v>0</v>
      </c>
      <c r="N925" t="str">
        <f>feed!O887</f>
        <v>Untapped</v>
      </c>
      <c r="O925" t="str">
        <f>feed!P887</f>
        <v>None</v>
      </c>
      <c r="P925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925" s="5">
        <f>feed!V887</f>
        <v>0</v>
      </c>
      <c r="R925" t="str">
        <f>feed!S887</f>
        <v>http://blocgame.com/stats.php?id=61427</v>
      </c>
      <c r="S925" s="5" t="str">
        <f>feed!W887</f>
        <v>Angelic</v>
      </c>
    </row>
    <row r="926" spans="1:19" x14ac:dyDescent="0.25">
      <c r="A926" t="str">
        <f>feed!A895</f>
        <v>fishball</v>
      </c>
      <c r="B926" t="str">
        <f>feed!B895</f>
        <v>fishballfish6</v>
      </c>
      <c r="C926">
        <f>feed!K895</f>
        <v>0</v>
      </c>
      <c r="D926">
        <f>SUMPRODUCT(MID(0&amp;feed!D895,LARGE(INDEX(ISNUMBER(--MID(feed!D895,ROW($1:$25),1))*
ROW($1:$25),0),ROW($1:$25))+1,1)*10^ROW($1:$25)/10)</f>
        <v>27</v>
      </c>
      <c r="E926">
        <f>SUMPRODUCT(MID(0&amp;feed!E895,LARGE(INDEX(ISNUMBER(--MID(feed!E895,ROW($1:$25),1))*
ROW($1:$25),0),ROW($1:$25))+1,1)*10^ROW($1:$25)/10)</f>
        <v>0</v>
      </c>
      <c r="F926" t="str">
        <f>feed!F895</f>
        <v>First World War surplus</v>
      </c>
      <c r="G926">
        <f>SUMPRODUCT(MID(0&amp;feed!G895,LARGE(INDEX(ISNUMBER(--MID(feed!G895,ROW($1:$25),1))*
ROW($1:$25),0),ROW($1:$25))+1,1)*10^ROW($1:$25)/10)</f>
        <v>0</v>
      </c>
      <c r="H926" t="str">
        <f>feed!H895</f>
        <v>Undisciplined Rabble</v>
      </c>
      <c r="I926">
        <f>SUMPRODUCT(MID(0&amp;feed!I895,LARGE(INDEX(ISNUMBER(--MID(feed!I895,ROW($1:$25),1))*
ROW($1:$25),0),ROW($1:$25))+1,1)*10^ROW($1:$25)/10)</f>
        <v>9</v>
      </c>
      <c r="J926">
        <f>SUMPRODUCT(MID(0&amp;feed!L895,LARGE(INDEX(ISNUMBER(--MID(feed!L895,ROW($1:$25),1))*
ROW($1:$25),0),ROW($1:$25))+1,1)*10^ROW($1:$25)/10)</f>
        <v>335</v>
      </c>
      <c r="K926">
        <f>SUMPRODUCT(MID(0&amp;feed!T895,LARGE(INDEX(ISNUMBER(--MID(feed!T895,ROW($1:$25),1))*
ROW($1:$25),0),ROW($1:$25))+1,1)*10^ROW($1:$25)/10)</f>
        <v>0</v>
      </c>
      <c r="L926" t="str">
        <f>feed!N895</f>
        <v>Pacific Rim</v>
      </c>
      <c r="M926">
        <f>SUMPRODUCT(MID(0&amp;feed!U895,LARGE(INDEX(ISNUMBER(--MID(feed!U895,ROW($1:$25),1))*
ROW($1:$25),0),ROW($1:$25))+1,1)*10^ROW($1:$25)/10)</f>
        <v>0</v>
      </c>
      <c r="N926" t="str">
        <f>feed!O895</f>
        <v>Depleted</v>
      </c>
      <c r="O926" t="str">
        <f>feed!P895</f>
        <v>None</v>
      </c>
      <c r="P926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16500</v>
      </c>
      <c r="Q926" s="5">
        <f>feed!V895</f>
        <v>0</v>
      </c>
      <c r="R926" t="str">
        <f>feed!S895</f>
        <v>http://blocgame.com/stats.php?id=61050</v>
      </c>
      <c r="S926" s="5" t="str">
        <f>feed!W895</f>
        <v>Gandhi-like</v>
      </c>
    </row>
    <row r="927" spans="1:19" x14ac:dyDescent="0.25">
      <c r="A927" t="str">
        <f>feed!A852</f>
        <v>maldrum</v>
      </c>
      <c r="B927" t="str">
        <f>feed!B852</f>
        <v>name0101</v>
      </c>
      <c r="C927">
        <f>feed!K852</f>
        <v>0</v>
      </c>
      <c r="D927">
        <f>SUMPRODUCT(MID(0&amp;feed!D852,LARGE(INDEX(ISNUMBER(--MID(feed!D852,ROW($1:$25),1))*
ROW($1:$25),0),ROW($1:$25))+1,1)*10^ROW($1:$25)/10)</f>
        <v>6</v>
      </c>
      <c r="E927">
        <f>SUMPRODUCT(MID(0&amp;feed!E852,LARGE(INDEX(ISNUMBER(--MID(feed!E852,ROW($1:$25),1))*
ROW($1:$25),0),ROW($1:$25))+1,1)*10^ROW($1:$25)/10)</f>
        <v>0</v>
      </c>
      <c r="F927" t="str">
        <f>feed!F852</f>
        <v>First World War surplus</v>
      </c>
      <c r="G927">
        <f>SUMPRODUCT(MID(0&amp;feed!G852,LARGE(INDEX(ISNUMBER(--MID(feed!G852,ROW($1:$25),1))*
ROW($1:$25),0),ROW($1:$25))+1,1)*10^ROW($1:$25)/10)</f>
        <v>0</v>
      </c>
      <c r="H927" t="str">
        <f>feed!H852</f>
        <v>Undisciplined Rabble</v>
      </c>
      <c r="I927">
        <f>SUMPRODUCT(MID(0&amp;feed!I852,LARGE(INDEX(ISNUMBER(--MID(feed!I852,ROW($1:$25),1))*
ROW($1:$25),0),ROW($1:$25))+1,1)*10^ROW($1:$25)/10)</f>
        <v>8</v>
      </c>
      <c r="J927">
        <f>SUMPRODUCT(MID(0&amp;feed!L852,LARGE(INDEX(ISNUMBER(--MID(feed!L852,ROW($1:$25),1))*
ROW($1:$25),0),ROW($1:$25))+1,1)*10^ROW($1:$25)/10)</f>
        <v>333</v>
      </c>
      <c r="K927">
        <f>SUMPRODUCT(MID(0&amp;feed!T852,LARGE(INDEX(ISNUMBER(--MID(feed!T852,ROW($1:$25),1))*
ROW($1:$25),0),ROW($1:$25))+1,1)*10^ROW($1:$25)/10)</f>
        <v>0</v>
      </c>
      <c r="L927" t="str">
        <f>feed!N852</f>
        <v>East Africa</v>
      </c>
      <c r="M927">
        <f>SUMPRODUCT(MID(0&amp;feed!U852,LARGE(INDEX(ISNUMBER(--MID(feed!U852,ROW($1:$25),1))*
ROW($1:$25),0),ROW($1:$25))+1,1)*10^ROW($1:$25)/10)</f>
        <v>0</v>
      </c>
      <c r="N927" t="str">
        <f>feed!O852</f>
        <v>Plentiful</v>
      </c>
      <c r="O927" t="str">
        <f>feed!P852</f>
        <v>None</v>
      </c>
      <c r="P927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927" s="5">
        <f>feed!V852</f>
        <v>0</v>
      </c>
      <c r="R927" t="str">
        <f>feed!S852</f>
        <v>http://blocgame.com/stats.php?id=61078</v>
      </c>
      <c r="S927" s="5" t="str">
        <f>feed!W852</f>
        <v>Questionable</v>
      </c>
    </row>
    <row r="928" spans="1:19" x14ac:dyDescent="0.25">
      <c r="A928" t="str">
        <f>feed!A876</f>
        <v>Satan kingdom</v>
      </c>
      <c r="B928" t="str">
        <f>feed!B876</f>
        <v>alistan1987</v>
      </c>
      <c r="C928">
        <f>feed!K876</f>
        <v>0</v>
      </c>
      <c r="D928">
        <f>SUMPRODUCT(MID(0&amp;feed!D876,LARGE(INDEX(ISNUMBER(--MID(feed!D876,ROW($1:$25),1))*
ROW($1:$25),0),ROW($1:$25))+1,1)*10^ROW($1:$25)/10)</f>
        <v>58</v>
      </c>
      <c r="E928">
        <f>SUMPRODUCT(MID(0&amp;feed!E876,LARGE(INDEX(ISNUMBER(--MID(feed!E876,ROW($1:$25),1))*
ROW($1:$25),0),ROW($1:$25))+1,1)*10^ROW($1:$25)/10)</f>
        <v>0</v>
      </c>
      <c r="F928" t="str">
        <f>feed!F876</f>
        <v>First World War surplus</v>
      </c>
      <c r="G928">
        <f>SUMPRODUCT(MID(0&amp;feed!G876,LARGE(INDEX(ISNUMBER(--MID(feed!G876,ROW($1:$25),1))*
ROW($1:$25),0),ROW($1:$25))+1,1)*10^ROW($1:$25)/10)</f>
        <v>0</v>
      </c>
      <c r="H928" t="str">
        <f>feed!H876</f>
        <v>Undisciplined Rabble</v>
      </c>
      <c r="I928">
        <f>SUMPRODUCT(MID(0&amp;feed!I876,LARGE(INDEX(ISNUMBER(--MID(feed!I876,ROW($1:$25),1))*
ROW($1:$25),0),ROW($1:$25))+1,1)*10^ROW($1:$25)/10)</f>
        <v>9</v>
      </c>
      <c r="J928">
        <f>SUMPRODUCT(MID(0&amp;feed!L876,LARGE(INDEX(ISNUMBER(--MID(feed!L876,ROW($1:$25),1))*
ROW($1:$25),0),ROW($1:$25))+1,1)*10^ROW($1:$25)/10)</f>
        <v>333</v>
      </c>
      <c r="K928">
        <f>SUMPRODUCT(MID(0&amp;feed!T876,LARGE(INDEX(ISNUMBER(--MID(feed!T876,ROW($1:$25),1))*
ROW($1:$25),0),ROW($1:$25))+1,1)*10^ROW($1:$25)/10)</f>
        <v>0</v>
      </c>
      <c r="L928" t="str">
        <f>feed!N876</f>
        <v>East Indies</v>
      </c>
      <c r="M928">
        <f>SUMPRODUCT(MID(0&amp;feed!U876,LARGE(INDEX(ISNUMBER(--MID(feed!U876,ROW($1:$25),1))*
ROW($1:$25),0),ROW($1:$25))+1,1)*10^ROW($1:$25)/10)</f>
        <v>0</v>
      </c>
      <c r="N928" t="str">
        <f>feed!O876</f>
        <v>Near Depletion</v>
      </c>
      <c r="O928" t="str">
        <f>feed!P876</f>
        <v>None</v>
      </c>
      <c r="P928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928" s="5">
        <f>feed!V876</f>
        <v>0</v>
      </c>
      <c r="R928" t="str">
        <f>feed!S876</f>
        <v>http://blocgame.com/stats.php?id=60809</v>
      </c>
      <c r="S928" s="5" t="str">
        <f>feed!W876</f>
        <v>Gandhi-like</v>
      </c>
    </row>
    <row r="929" spans="1:19" x14ac:dyDescent="0.25">
      <c r="A929" t="str">
        <f>feed!A891</f>
        <v>DogeBananas</v>
      </c>
      <c r="B929" t="str">
        <f>feed!B891</f>
        <v>Doge Banana Swagger</v>
      </c>
      <c r="C929">
        <f>feed!K891</f>
        <v>0</v>
      </c>
      <c r="D929">
        <f>SUMPRODUCT(MID(0&amp;feed!D891,LARGE(INDEX(ISNUMBER(--MID(feed!D891,ROW($1:$25),1))*
ROW($1:$25),0),ROW($1:$25))+1,1)*10^ROW($1:$25)/10)</f>
        <v>18</v>
      </c>
      <c r="E929">
        <f>SUMPRODUCT(MID(0&amp;feed!E891,LARGE(INDEX(ISNUMBER(--MID(feed!E891,ROW($1:$25),1))*
ROW($1:$25),0),ROW($1:$25))+1,1)*10^ROW($1:$25)/10)</f>
        <v>0</v>
      </c>
      <c r="F929" t="str">
        <f>feed!F891</f>
        <v>Finest of the 19th century</v>
      </c>
      <c r="G929">
        <f>SUMPRODUCT(MID(0&amp;feed!G891,LARGE(INDEX(ISNUMBER(--MID(feed!G891,ROW($1:$25),1))*
ROW($1:$25),0),ROW($1:$25))+1,1)*10^ROW($1:$25)/10)</f>
        <v>0</v>
      </c>
      <c r="H929" t="str">
        <f>feed!H891</f>
        <v>Standard</v>
      </c>
      <c r="I929">
        <f>SUMPRODUCT(MID(0&amp;feed!I891,LARGE(INDEX(ISNUMBER(--MID(feed!I891,ROW($1:$25),1))*
ROW($1:$25),0),ROW($1:$25))+1,1)*10^ROW($1:$25)/10)</f>
        <v>80</v>
      </c>
      <c r="J929">
        <f>SUMPRODUCT(MID(0&amp;feed!L891,LARGE(INDEX(ISNUMBER(--MID(feed!L891,ROW($1:$25),1))*
ROW($1:$25),0),ROW($1:$25))+1,1)*10^ROW($1:$25)/10)</f>
        <v>333</v>
      </c>
      <c r="K929">
        <f>SUMPRODUCT(MID(0&amp;feed!T891,LARGE(INDEX(ISNUMBER(--MID(feed!T891,ROW($1:$25),1))*
ROW($1:$25),0),ROW($1:$25))+1,1)*10^ROW($1:$25)/10)</f>
        <v>0</v>
      </c>
      <c r="L929" t="str">
        <f>feed!N891</f>
        <v>Caribbean</v>
      </c>
      <c r="M929">
        <f>SUMPRODUCT(MID(0&amp;feed!U891,LARGE(INDEX(ISNUMBER(--MID(feed!U891,ROW($1:$25),1))*
ROW($1:$25),0),ROW($1:$25))+1,1)*10^ROW($1:$25)/10)</f>
        <v>0</v>
      </c>
      <c r="N929" t="str">
        <f>feed!O891</f>
        <v>Untapped</v>
      </c>
      <c r="O929" t="str">
        <f>feed!P891</f>
        <v>None</v>
      </c>
      <c r="P929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19800</v>
      </c>
      <c r="Q929" s="5">
        <f>feed!V891</f>
        <v>0</v>
      </c>
      <c r="R929" t="str">
        <f>feed!S891</f>
        <v>http://blocgame.com/stats.php?id=61468</v>
      </c>
      <c r="S929" s="5" t="str">
        <f>feed!W891</f>
        <v>Nice</v>
      </c>
    </row>
    <row r="930" spans="1:19" x14ac:dyDescent="0.25">
      <c r="A930" t="str">
        <f>feed!A889</f>
        <v>Gonglu</v>
      </c>
      <c r="B930" t="str">
        <f>feed!B889</f>
        <v>Colin Carpenter</v>
      </c>
      <c r="C930" t="str">
        <f>feed!K889</f>
        <v>Power of Forces</v>
      </c>
      <c r="D930">
        <f>SUMPRODUCT(MID(0&amp;feed!D889,LARGE(INDEX(ISNUMBER(--MID(feed!D889,ROW($1:$25),1))*
ROW($1:$25),0),ROW($1:$25))+1,1)*10^ROW($1:$25)/10)</f>
        <v>24</v>
      </c>
      <c r="E930">
        <f>SUMPRODUCT(MID(0&amp;feed!E889,LARGE(INDEX(ISNUMBER(--MID(feed!E889,ROW($1:$25),1))*
ROW($1:$25),0),ROW($1:$25))+1,1)*10^ROW($1:$25)/10)</f>
        <v>0</v>
      </c>
      <c r="F930" t="str">
        <f>feed!F889</f>
        <v>Finest of the 19th century</v>
      </c>
      <c r="G930">
        <f>SUMPRODUCT(MID(0&amp;feed!G889,LARGE(INDEX(ISNUMBER(--MID(feed!G889,ROW($1:$25),1))*
ROW($1:$25),0),ROW($1:$25))+1,1)*10^ROW($1:$25)/10)</f>
        <v>0</v>
      </c>
      <c r="H930" t="str">
        <f>feed!H889</f>
        <v>Poor</v>
      </c>
      <c r="I930">
        <f>SUMPRODUCT(MID(0&amp;feed!I889,LARGE(INDEX(ISNUMBER(--MID(feed!I889,ROW($1:$25),1))*
ROW($1:$25),0),ROW($1:$25))+1,1)*10^ROW($1:$25)/10)</f>
        <v>96</v>
      </c>
      <c r="J930">
        <f>SUMPRODUCT(MID(0&amp;feed!L889,LARGE(INDEX(ISNUMBER(--MID(feed!L889,ROW($1:$25),1))*
ROW($1:$25),0),ROW($1:$25))+1,1)*10^ROW($1:$25)/10)</f>
        <v>332</v>
      </c>
      <c r="K930">
        <f>SUMPRODUCT(MID(0&amp;feed!T889,LARGE(INDEX(ISNUMBER(--MID(feed!T889,ROW($1:$25),1))*
ROW($1:$25),0),ROW($1:$25))+1,1)*10^ROW($1:$25)/10)</f>
        <v>0</v>
      </c>
      <c r="L930" t="str">
        <f>feed!N889</f>
        <v>Indochina</v>
      </c>
      <c r="M930">
        <f>SUMPRODUCT(MID(0&amp;feed!U889,LARGE(INDEX(ISNUMBER(--MID(feed!U889,ROW($1:$25),1))*
ROW($1:$25),0),ROW($1:$25))+1,1)*10^ROW($1:$25)/10)</f>
        <v>0</v>
      </c>
      <c r="N930" t="str">
        <f>feed!O889</f>
        <v>Untapped</v>
      </c>
      <c r="O930" t="str">
        <f>feed!P889</f>
        <v>None</v>
      </c>
      <c r="P930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930" s="5">
        <f>feed!V889</f>
        <v>0</v>
      </c>
      <c r="R930" t="str">
        <f>feed!S889</f>
        <v>http://blocgame.com/stats.php?id=61453</v>
      </c>
      <c r="S930" s="5" t="str">
        <f>feed!W889</f>
        <v>Nice</v>
      </c>
    </row>
    <row r="931" spans="1:19" x14ac:dyDescent="0.25">
      <c r="A931" t="str">
        <f>feed!A867</f>
        <v>aladdin1987</v>
      </c>
      <c r="B931" t="str">
        <f>feed!B867</f>
        <v>deedeedee1987</v>
      </c>
      <c r="C931">
        <f>feed!K867</f>
        <v>0</v>
      </c>
      <c r="D931">
        <f>SUMPRODUCT(MID(0&amp;feed!D867,LARGE(INDEX(ISNUMBER(--MID(feed!D867,ROW($1:$25),1))*
ROW($1:$25),0),ROW($1:$25))+1,1)*10^ROW($1:$25)/10)</f>
        <v>24</v>
      </c>
      <c r="E931">
        <f>SUMPRODUCT(MID(0&amp;feed!E867,LARGE(INDEX(ISNUMBER(--MID(feed!E867,ROW($1:$25),1))*
ROW($1:$25),0),ROW($1:$25))+1,1)*10^ROW($1:$25)/10)</f>
        <v>0</v>
      </c>
      <c r="F931" t="str">
        <f>feed!F867</f>
        <v>First World War surplus</v>
      </c>
      <c r="G931">
        <f>SUMPRODUCT(MID(0&amp;feed!G867,LARGE(INDEX(ISNUMBER(--MID(feed!G867,ROW($1:$25),1))*
ROW($1:$25),0),ROW($1:$25))+1,1)*10^ROW($1:$25)/10)</f>
        <v>0</v>
      </c>
      <c r="H931" t="str">
        <f>feed!H867</f>
        <v>Undisciplined Rabble</v>
      </c>
      <c r="I931">
        <f>SUMPRODUCT(MID(0&amp;feed!I867,LARGE(INDEX(ISNUMBER(--MID(feed!I867,ROW($1:$25),1))*
ROW($1:$25),0),ROW($1:$25))+1,1)*10^ROW($1:$25)/10)</f>
        <v>9</v>
      </c>
      <c r="J931">
        <f>SUMPRODUCT(MID(0&amp;feed!L867,LARGE(INDEX(ISNUMBER(--MID(feed!L867,ROW($1:$25),1))*
ROW($1:$25),0),ROW($1:$25))+1,1)*10^ROW($1:$25)/10)</f>
        <v>331</v>
      </c>
      <c r="K931">
        <f>SUMPRODUCT(MID(0&amp;feed!T867,LARGE(INDEX(ISNUMBER(--MID(feed!T867,ROW($1:$25),1))*
ROW($1:$25),0),ROW($1:$25))+1,1)*10^ROW($1:$25)/10)</f>
        <v>0</v>
      </c>
      <c r="L931" t="str">
        <f>feed!N867</f>
        <v>Indochina</v>
      </c>
      <c r="M931">
        <f>SUMPRODUCT(MID(0&amp;feed!U867,LARGE(INDEX(ISNUMBER(--MID(feed!U867,ROW($1:$25),1))*
ROW($1:$25),0),ROW($1:$25))+1,1)*10^ROW($1:$25)/10)</f>
        <v>0</v>
      </c>
      <c r="N931">
        <f>feed!O867</f>
        <v>0</v>
      </c>
      <c r="O931" t="str">
        <f>feed!P867</f>
        <v>None</v>
      </c>
      <c r="P931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931" s="5">
        <f>feed!V867</f>
        <v>0</v>
      </c>
      <c r="R931" t="str">
        <f>feed!S867</f>
        <v>http://blocgame.com/stats.php?id=60877</v>
      </c>
      <c r="S931" s="5" t="str">
        <f>feed!W867</f>
        <v>Gandhi-like</v>
      </c>
    </row>
    <row r="932" spans="1:19" x14ac:dyDescent="0.25">
      <c r="A932" t="str">
        <f>feed!A905</f>
        <v>Alixia</v>
      </c>
      <c r="B932" t="str">
        <f>feed!B905</f>
        <v>Earthstar</v>
      </c>
      <c r="C932">
        <f>feed!K905</f>
        <v>0</v>
      </c>
      <c r="D932">
        <f>SUMPRODUCT(MID(0&amp;feed!D905,LARGE(INDEX(ISNUMBER(--MID(feed!D905,ROW($1:$25),1))*
ROW($1:$25),0),ROW($1:$25))+1,1)*10^ROW($1:$25)/10)</f>
        <v>20</v>
      </c>
      <c r="E932">
        <f>SUMPRODUCT(MID(0&amp;feed!E905,LARGE(INDEX(ISNUMBER(--MID(feed!E905,ROW($1:$25),1))*
ROW($1:$25),0),ROW($1:$25))+1,1)*10^ROW($1:$25)/10)</f>
        <v>0</v>
      </c>
      <c r="F932" t="str">
        <f>feed!F905</f>
        <v>Finest of the 19th century</v>
      </c>
      <c r="G932">
        <f>SUMPRODUCT(MID(0&amp;feed!G905,LARGE(INDEX(ISNUMBER(--MID(feed!G905,ROW($1:$25),1))*
ROW($1:$25),0),ROW($1:$25))+1,1)*10^ROW($1:$25)/10)</f>
        <v>0</v>
      </c>
      <c r="H932" t="str">
        <f>feed!H905</f>
        <v>Standard</v>
      </c>
      <c r="I932">
        <f>SUMPRODUCT(MID(0&amp;feed!I905,LARGE(INDEX(ISNUMBER(--MID(feed!I905,ROW($1:$25),1))*
ROW($1:$25),0),ROW($1:$25))+1,1)*10^ROW($1:$25)/10)</f>
        <v>79</v>
      </c>
      <c r="J932">
        <f>SUMPRODUCT(MID(0&amp;feed!L905,LARGE(INDEX(ISNUMBER(--MID(feed!L905,ROW($1:$25),1))*
ROW($1:$25),0),ROW($1:$25))+1,1)*10^ROW($1:$25)/10)</f>
        <v>331</v>
      </c>
      <c r="K932">
        <f>SUMPRODUCT(MID(0&amp;feed!T905,LARGE(INDEX(ISNUMBER(--MID(feed!T905,ROW($1:$25),1))*
ROW($1:$25),0),ROW($1:$25))+1,1)*10^ROW($1:$25)/10)</f>
        <v>0</v>
      </c>
      <c r="L932" t="str">
        <f>feed!N905</f>
        <v>Southern Cone</v>
      </c>
      <c r="M932">
        <f>SUMPRODUCT(MID(0&amp;feed!U905,LARGE(INDEX(ISNUMBER(--MID(feed!U905,ROW($1:$25),1))*
ROW($1:$25),0),ROW($1:$25))+1,1)*10^ROW($1:$25)/10)</f>
        <v>0</v>
      </c>
      <c r="N932" t="str">
        <f>feed!O905</f>
        <v>Untapped</v>
      </c>
      <c r="O932" t="str">
        <f>feed!P905</f>
        <v>None</v>
      </c>
      <c r="P932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32" s="5">
        <f>feed!V905</f>
        <v>0</v>
      </c>
      <c r="R932" t="str">
        <f>feed!S905</f>
        <v>http://blocgame.com/stats.php?id=61467</v>
      </c>
      <c r="S932" s="5" t="str">
        <f>feed!W905</f>
        <v>Nice</v>
      </c>
    </row>
    <row r="933" spans="1:19" x14ac:dyDescent="0.25">
      <c r="A933" t="str">
        <f>feed!A865</f>
        <v>Actias</v>
      </c>
      <c r="B933" t="str">
        <f>feed!B865</f>
        <v>Meester</v>
      </c>
      <c r="C933">
        <f>feed!K865</f>
        <v>0</v>
      </c>
      <c r="D933">
        <f>SUMPRODUCT(MID(0&amp;feed!D865,LARGE(INDEX(ISNUMBER(--MID(feed!D865,ROW($1:$25),1))*
ROW($1:$25),0),ROW($1:$25))+1,1)*10^ROW($1:$25)/10)</f>
        <v>0</v>
      </c>
      <c r="E933">
        <f>SUMPRODUCT(MID(0&amp;feed!E865,LARGE(INDEX(ISNUMBER(--MID(feed!E865,ROW($1:$25),1))*
ROW($1:$25),0),ROW($1:$25))+1,1)*10^ROW($1:$25)/10)</f>
        <v>0</v>
      </c>
      <c r="F933" t="str">
        <f>feed!F865</f>
        <v>Finest of the 19th century</v>
      </c>
      <c r="G933">
        <f>SUMPRODUCT(MID(0&amp;feed!G865,LARGE(INDEX(ISNUMBER(--MID(feed!G865,ROW($1:$25),1))*
ROW($1:$25),0),ROW($1:$25))+1,1)*10^ROW($1:$25)/10)</f>
        <v>0</v>
      </c>
      <c r="H933" t="str">
        <f>feed!H865</f>
        <v>Poor</v>
      </c>
      <c r="I933">
        <f>SUMPRODUCT(MID(0&amp;feed!I865,LARGE(INDEX(ISNUMBER(--MID(feed!I865,ROW($1:$25),1))*
ROW($1:$25),0),ROW($1:$25))+1,1)*10^ROW($1:$25)/10)</f>
        <v>45</v>
      </c>
      <c r="J933">
        <f>SUMPRODUCT(MID(0&amp;feed!L865,LARGE(INDEX(ISNUMBER(--MID(feed!L865,ROW($1:$25),1))*
ROW($1:$25),0),ROW($1:$25))+1,1)*10^ROW($1:$25)/10)</f>
        <v>330</v>
      </c>
      <c r="K933">
        <f>SUMPRODUCT(MID(0&amp;feed!T865,LARGE(INDEX(ISNUMBER(--MID(feed!T865,ROW($1:$25),1))*
ROW($1:$25),0),ROW($1:$25))+1,1)*10^ROW($1:$25)/10)</f>
        <v>0</v>
      </c>
      <c r="L933" t="str">
        <f>feed!N865</f>
        <v>Indochina</v>
      </c>
      <c r="M933">
        <f>SUMPRODUCT(MID(0&amp;feed!U865,LARGE(INDEX(ISNUMBER(--MID(feed!U865,ROW($1:$25),1))*
ROW($1:$25),0),ROW($1:$25))+1,1)*10^ROW($1:$25)/10)</f>
        <v>0</v>
      </c>
      <c r="N933" t="str">
        <f>feed!O865</f>
        <v>Near Depletion</v>
      </c>
      <c r="O933" t="str">
        <f>feed!P865</f>
        <v>None</v>
      </c>
      <c r="P933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14917</v>
      </c>
      <c r="Q933" s="5">
        <f>feed!V865</f>
        <v>0</v>
      </c>
      <c r="R933" t="str">
        <f>feed!S865</f>
        <v>http://blocgame.com/stats.php?id=46121</v>
      </c>
      <c r="S933" s="5" t="str">
        <f>feed!W865</f>
        <v>Normal</v>
      </c>
    </row>
    <row r="934" spans="1:19" x14ac:dyDescent="0.25">
      <c r="A934" t="str">
        <f>feed!A881</f>
        <v>Viadvolstok</v>
      </c>
      <c r="B934" t="str">
        <f>feed!B881</f>
        <v>Varnes</v>
      </c>
      <c r="C934">
        <f>feed!K881</f>
        <v>0</v>
      </c>
      <c r="D934">
        <f>SUMPRODUCT(MID(0&amp;feed!D881,LARGE(INDEX(ISNUMBER(--MID(feed!D881,ROW($1:$25),1))*
ROW($1:$25),0),ROW($1:$25))+1,1)*10^ROW($1:$25)/10)</f>
        <v>27</v>
      </c>
      <c r="E934">
        <f>SUMPRODUCT(MID(0&amp;feed!E881,LARGE(INDEX(ISNUMBER(--MID(feed!E881,ROW($1:$25),1))*
ROW($1:$25),0),ROW($1:$25))+1,1)*10^ROW($1:$25)/10)</f>
        <v>0</v>
      </c>
      <c r="F934" t="str">
        <f>feed!F881</f>
        <v>First World War surplus</v>
      </c>
      <c r="G934">
        <f>SUMPRODUCT(MID(0&amp;feed!G881,LARGE(INDEX(ISNUMBER(--MID(feed!G881,ROW($1:$25),1))*
ROW($1:$25),0),ROW($1:$25))+1,1)*10^ROW($1:$25)/10)</f>
        <v>0</v>
      </c>
      <c r="H934" t="str">
        <f>feed!H881</f>
        <v>Elite</v>
      </c>
      <c r="I934">
        <f>SUMPRODUCT(MID(0&amp;feed!I881,LARGE(INDEX(ISNUMBER(--MID(feed!I881,ROW($1:$25),1))*
ROW($1:$25),0),ROW($1:$25))+1,1)*10^ROW($1:$25)/10)</f>
        <v>122</v>
      </c>
      <c r="J934">
        <f>SUMPRODUCT(MID(0&amp;feed!L881,LARGE(INDEX(ISNUMBER(--MID(feed!L881,ROW($1:$25),1))*
ROW($1:$25),0),ROW($1:$25))+1,1)*10^ROW($1:$25)/10)</f>
        <v>330</v>
      </c>
      <c r="K934">
        <f>SUMPRODUCT(MID(0&amp;feed!T881,LARGE(INDEX(ISNUMBER(--MID(feed!T881,ROW($1:$25),1))*
ROW($1:$25),0),ROW($1:$25))+1,1)*10^ROW($1:$25)/10)</f>
        <v>0</v>
      </c>
      <c r="L934" t="str">
        <f>feed!N881</f>
        <v>Pacific Rim</v>
      </c>
      <c r="M934">
        <f>SUMPRODUCT(MID(0&amp;feed!U881,LARGE(INDEX(ISNUMBER(--MID(feed!U881,ROW($1:$25),1))*
ROW($1:$25),0),ROW($1:$25))+1,1)*10^ROW($1:$25)/10)</f>
        <v>0</v>
      </c>
      <c r="N934" t="str">
        <f>feed!O881</f>
        <v>Untapped</v>
      </c>
      <c r="O934" t="str">
        <f>feed!P881</f>
        <v>None</v>
      </c>
      <c r="P934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934" s="5">
        <f>feed!V881</f>
        <v>0</v>
      </c>
      <c r="R934" t="str">
        <f>feed!S881</f>
        <v>http://blocgame.com/stats.php?id=61417</v>
      </c>
      <c r="S934" s="5" t="str">
        <f>feed!W881</f>
        <v>Gandhi-like</v>
      </c>
    </row>
    <row r="935" spans="1:19" x14ac:dyDescent="0.25">
      <c r="A935" t="str">
        <f>feed!A892</f>
        <v>halta</v>
      </c>
      <c r="B935" t="str">
        <f>feed!B892</f>
        <v>deathgodtrue111</v>
      </c>
      <c r="C935">
        <f>feed!K892</f>
        <v>0</v>
      </c>
      <c r="D935">
        <f>SUMPRODUCT(MID(0&amp;feed!D892,LARGE(INDEX(ISNUMBER(--MID(feed!D892,ROW($1:$25),1))*
ROW($1:$25),0),ROW($1:$25))+1,1)*10^ROW($1:$25)/10)</f>
        <v>9</v>
      </c>
      <c r="E935">
        <f>SUMPRODUCT(MID(0&amp;feed!E892,LARGE(INDEX(ISNUMBER(--MID(feed!E892,ROW($1:$25),1))*
ROW($1:$25),0),ROW($1:$25))+1,1)*10^ROW($1:$25)/10)</f>
        <v>0</v>
      </c>
      <c r="F935" t="str">
        <f>feed!F892</f>
        <v>First World War surplus</v>
      </c>
      <c r="G935">
        <f>SUMPRODUCT(MID(0&amp;feed!G892,LARGE(INDEX(ISNUMBER(--MID(feed!G892,ROW($1:$25),1))*
ROW($1:$25),0),ROW($1:$25))+1,1)*10^ROW($1:$25)/10)</f>
        <v>0</v>
      </c>
      <c r="H935" t="str">
        <f>feed!H892</f>
        <v>Undisciplined Rabble</v>
      </c>
      <c r="I935">
        <f>SUMPRODUCT(MID(0&amp;feed!I892,LARGE(INDEX(ISNUMBER(--MID(feed!I892,ROW($1:$25),1))*
ROW($1:$25),0),ROW($1:$25))+1,1)*10^ROW($1:$25)/10)</f>
        <v>9</v>
      </c>
      <c r="J935">
        <f>SUMPRODUCT(MID(0&amp;feed!L892,LARGE(INDEX(ISNUMBER(--MID(feed!L892,ROW($1:$25),1))*
ROW($1:$25),0),ROW($1:$25))+1,1)*10^ROW($1:$25)/10)</f>
        <v>330</v>
      </c>
      <c r="K935">
        <f>SUMPRODUCT(MID(0&amp;feed!T892,LARGE(INDEX(ISNUMBER(--MID(feed!T892,ROW($1:$25),1))*
ROW($1:$25),0),ROW($1:$25))+1,1)*10^ROW($1:$25)/10)</f>
        <v>0</v>
      </c>
      <c r="L935" t="str">
        <f>feed!N892</f>
        <v>East Africa</v>
      </c>
      <c r="M935">
        <f>SUMPRODUCT(MID(0&amp;feed!U892,LARGE(INDEX(ISNUMBER(--MID(feed!U892,ROW($1:$25),1))*
ROW($1:$25),0),ROW($1:$25))+1,1)*10^ROW($1:$25)/10)</f>
        <v>0</v>
      </c>
      <c r="N935" t="str">
        <f>feed!O892</f>
        <v>Plentiful</v>
      </c>
      <c r="O935" t="str">
        <f>feed!P892</f>
        <v>None</v>
      </c>
      <c r="P935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935" s="5">
        <f>feed!V892</f>
        <v>0</v>
      </c>
      <c r="R935" t="str">
        <f>feed!S892</f>
        <v>http://blocgame.com/stats.php?id=61075</v>
      </c>
      <c r="S935" s="5" t="str">
        <f>feed!W892</f>
        <v>Mad Dog</v>
      </c>
    </row>
    <row r="936" spans="1:19" x14ac:dyDescent="0.25">
      <c r="A936" t="str">
        <f>feed!A910</f>
        <v>Red Turkey</v>
      </c>
      <c r="B936" t="str">
        <f>feed!B910</f>
        <v>The Enlightened One</v>
      </c>
      <c r="C936">
        <f>feed!K910</f>
        <v>0</v>
      </c>
      <c r="D936">
        <f>SUMPRODUCT(MID(0&amp;feed!D910,LARGE(INDEX(ISNUMBER(--MID(feed!D910,ROW($1:$25),1))*
ROW($1:$25),0),ROW($1:$25))+1,1)*10^ROW($1:$25)/10)</f>
        <v>20</v>
      </c>
      <c r="E936">
        <f>SUMPRODUCT(MID(0&amp;feed!E910,LARGE(INDEX(ISNUMBER(--MID(feed!E910,ROW($1:$25),1))*
ROW($1:$25),0),ROW($1:$25))+1,1)*10^ROW($1:$25)/10)</f>
        <v>0</v>
      </c>
      <c r="F936" t="str">
        <f>feed!F910</f>
        <v>Finest of the 19th century</v>
      </c>
      <c r="G936">
        <f>SUMPRODUCT(MID(0&amp;feed!G910,LARGE(INDEX(ISNUMBER(--MID(feed!G910,ROW($1:$25),1))*
ROW($1:$25),0),ROW($1:$25))+1,1)*10^ROW($1:$25)/10)</f>
        <v>0</v>
      </c>
      <c r="H936" t="str">
        <f>feed!H910</f>
        <v>Standard</v>
      </c>
      <c r="I936">
        <f>SUMPRODUCT(MID(0&amp;feed!I910,LARGE(INDEX(ISNUMBER(--MID(feed!I910,ROW($1:$25),1))*
ROW($1:$25),0),ROW($1:$25))+1,1)*10^ROW($1:$25)/10)</f>
        <v>10</v>
      </c>
      <c r="J936">
        <f>SUMPRODUCT(MID(0&amp;feed!L910,LARGE(INDEX(ISNUMBER(--MID(feed!L910,ROW($1:$25),1))*
ROW($1:$25),0),ROW($1:$25))+1,1)*10^ROW($1:$25)/10)</f>
        <v>330</v>
      </c>
      <c r="K936">
        <f>SUMPRODUCT(MID(0&amp;feed!T910,LARGE(INDEX(ISNUMBER(--MID(feed!T910,ROW($1:$25),1))*
ROW($1:$25),0),ROW($1:$25))+1,1)*10^ROW($1:$25)/10)</f>
        <v>0</v>
      </c>
      <c r="L936" t="str">
        <f>feed!N910</f>
        <v>Mesopotamia</v>
      </c>
      <c r="M936">
        <f>SUMPRODUCT(MID(0&amp;feed!U910,LARGE(INDEX(ISNUMBER(--MID(feed!U910,ROW($1:$25),1))*
ROW($1:$25),0),ROW($1:$25))+1,1)*10^ROW($1:$25)/10)</f>
        <v>0</v>
      </c>
      <c r="N936" t="str">
        <f>feed!O910</f>
        <v>Untapped</v>
      </c>
      <c r="O936" t="str">
        <f>feed!P910</f>
        <v>None</v>
      </c>
      <c r="P936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36" s="5">
        <f>feed!V910</f>
        <v>0</v>
      </c>
      <c r="R936" t="str">
        <f>feed!S910</f>
        <v>http://blocgame.com/stats.php?id=61485</v>
      </c>
      <c r="S936" s="5" t="str">
        <f>feed!W910</f>
        <v>Nice</v>
      </c>
    </row>
    <row r="937" spans="1:19" x14ac:dyDescent="0.25">
      <c r="A937" t="str">
        <f>feed!A921</f>
        <v>Coccon</v>
      </c>
      <c r="B937" t="str">
        <f>feed!B921</f>
        <v>Boethiah</v>
      </c>
      <c r="C937">
        <f>feed!K921</f>
        <v>0</v>
      </c>
      <c r="D937">
        <f>SUMPRODUCT(MID(0&amp;feed!D921,LARGE(INDEX(ISNUMBER(--MID(feed!D921,ROW($1:$25),1))*
ROW($1:$25),0),ROW($1:$25))+1,1)*10^ROW($1:$25)/10)</f>
        <v>16</v>
      </c>
      <c r="E937">
        <f>SUMPRODUCT(MID(0&amp;feed!E921,LARGE(INDEX(ISNUMBER(--MID(feed!E921,ROW($1:$25),1))*
ROW($1:$25),0),ROW($1:$25))+1,1)*10^ROW($1:$25)/10)</f>
        <v>0</v>
      </c>
      <c r="F937" t="str">
        <f>feed!F921</f>
        <v>Finest of the 19th century</v>
      </c>
      <c r="G937">
        <f>SUMPRODUCT(MID(0&amp;feed!G921,LARGE(INDEX(ISNUMBER(--MID(feed!G921,ROW($1:$25),1))*
ROW($1:$25),0),ROW($1:$25))+1,1)*10^ROW($1:$25)/10)</f>
        <v>0</v>
      </c>
      <c r="H937" t="str">
        <f>feed!H921</f>
        <v>Standard</v>
      </c>
      <c r="I937">
        <f>SUMPRODUCT(MID(0&amp;feed!I921,LARGE(INDEX(ISNUMBER(--MID(feed!I921,ROW($1:$25),1))*
ROW($1:$25),0),ROW($1:$25))+1,1)*10^ROW($1:$25)/10)</f>
        <v>12</v>
      </c>
      <c r="J937">
        <f>SUMPRODUCT(MID(0&amp;feed!L921,LARGE(INDEX(ISNUMBER(--MID(feed!L921,ROW($1:$25),1))*
ROW($1:$25),0),ROW($1:$25))+1,1)*10^ROW($1:$25)/10)</f>
        <v>330</v>
      </c>
      <c r="K937">
        <f>SUMPRODUCT(MID(0&amp;feed!T921,LARGE(INDEX(ISNUMBER(--MID(feed!T921,ROW($1:$25),1))*
ROW($1:$25),0),ROW($1:$25))+1,1)*10^ROW($1:$25)/10)</f>
        <v>0</v>
      </c>
      <c r="L937" t="str">
        <f>feed!N921</f>
        <v>Mesopotamia</v>
      </c>
      <c r="M937">
        <f>SUMPRODUCT(MID(0&amp;feed!U921,LARGE(INDEX(ISNUMBER(--MID(feed!U921,ROW($1:$25),1))*
ROW($1:$25),0),ROW($1:$25))+1,1)*10^ROW($1:$25)/10)</f>
        <v>0</v>
      </c>
      <c r="N937" t="str">
        <f>feed!O921</f>
        <v>Untapped</v>
      </c>
      <c r="O937" t="str">
        <f>feed!P921</f>
        <v>None</v>
      </c>
      <c r="P937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37" s="5">
        <f>feed!V921</f>
        <v>0</v>
      </c>
      <c r="R937" t="str">
        <f>feed!S921</f>
        <v>http://blocgame.com/stats.php?id=61503</v>
      </c>
      <c r="S937" s="5" t="str">
        <f>feed!W921</f>
        <v>Good</v>
      </c>
    </row>
    <row r="938" spans="1:19" x14ac:dyDescent="0.25">
      <c r="A938" t="str">
        <f>feed!A902</f>
        <v>The Ivory Coast</v>
      </c>
      <c r="B938" t="str">
        <f>feed!B902</f>
        <v>Compton6500</v>
      </c>
      <c r="C938">
        <f>feed!K902</f>
        <v>0</v>
      </c>
      <c r="D938">
        <f>SUMPRODUCT(MID(0&amp;feed!D902,LARGE(INDEX(ISNUMBER(--MID(feed!D902,ROW($1:$25),1))*
ROW($1:$25),0),ROW($1:$25))+1,1)*10^ROW($1:$25)/10)</f>
        <v>23</v>
      </c>
      <c r="E938">
        <f>SUMPRODUCT(MID(0&amp;feed!E902,LARGE(INDEX(ISNUMBER(--MID(feed!E902,ROW($1:$25),1))*
ROW($1:$25),0),ROW($1:$25))+1,1)*10^ROW($1:$25)/10)</f>
        <v>0</v>
      </c>
      <c r="F938" t="str">
        <f>feed!F902</f>
        <v>First World War surplus</v>
      </c>
      <c r="G938">
        <f>SUMPRODUCT(MID(0&amp;feed!G902,LARGE(INDEX(ISNUMBER(--MID(feed!G902,ROW($1:$25),1))*
ROW($1:$25),0),ROW($1:$25))+1,1)*10^ROW($1:$25)/10)</f>
        <v>0</v>
      </c>
      <c r="H938" t="str">
        <f>feed!H902</f>
        <v>Elite</v>
      </c>
      <c r="I938">
        <f>SUMPRODUCT(MID(0&amp;feed!I902,LARGE(INDEX(ISNUMBER(--MID(feed!I902,ROW($1:$25),1))*
ROW($1:$25),0),ROW($1:$25))+1,1)*10^ROW($1:$25)/10)</f>
        <v>79</v>
      </c>
      <c r="J938">
        <f>SUMPRODUCT(MID(0&amp;feed!L902,LARGE(INDEX(ISNUMBER(--MID(feed!L902,ROW($1:$25),1))*
ROW($1:$25),0),ROW($1:$25))+1,1)*10^ROW($1:$25)/10)</f>
        <v>329</v>
      </c>
      <c r="K938">
        <f>SUMPRODUCT(MID(0&amp;feed!T902,LARGE(INDEX(ISNUMBER(--MID(feed!T902,ROW($1:$25),1))*
ROW($1:$25),0),ROW($1:$25))+1,1)*10^ROW($1:$25)/10)</f>
        <v>0</v>
      </c>
      <c r="L938" t="str">
        <f>feed!N902</f>
        <v>West Africa</v>
      </c>
      <c r="M938">
        <f>SUMPRODUCT(MID(0&amp;feed!U902,LARGE(INDEX(ISNUMBER(--MID(feed!U902,ROW($1:$25),1))*
ROW($1:$25),0),ROW($1:$25))+1,1)*10^ROW($1:$25)/10)</f>
        <v>0</v>
      </c>
      <c r="N938" t="str">
        <f>feed!O902</f>
        <v>Untapped</v>
      </c>
      <c r="O938" t="str">
        <f>feed!P902</f>
        <v>None</v>
      </c>
      <c r="P938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938" s="5">
        <f>feed!V902</f>
        <v>0</v>
      </c>
      <c r="R938" t="str">
        <f>feed!S902</f>
        <v>http://blocgame.com/stats.php?id=61450</v>
      </c>
      <c r="S938" s="5" t="str">
        <f>feed!W902</f>
        <v>Nice</v>
      </c>
    </row>
    <row r="939" spans="1:19" x14ac:dyDescent="0.25">
      <c r="A939" t="str">
        <f>feed!A911</f>
        <v>Chernosese</v>
      </c>
      <c r="B939" t="str">
        <f>feed!B911</f>
        <v>mehmed97</v>
      </c>
      <c r="C939" t="str">
        <f>feed!K911</f>
        <v>The First Order</v>
      </c>
      <c r="D939">
        <f>SUMPRODUCT(MID(0&amp;feed!D911,LARGE(INDEX(ISNUMBER(--MID(feed!D911,ROW($1:$25),1))*
ROW($1:$25),0),ROW($1:$25))+1,1)*10^ROW($1:$25)/10)</f>
        <v>27</v>
      </c>
      <c r="E939">
        <f>SUMPRODUCT(MID(0&amp;feed!E911,LARGE(INDEX(ISNUMBER(--MID(feed!E911,ROW($1:$25),1))*
ROW($1:$25),0),ROW($1:$25))+1,1)*10^ROW($1:$25)/10)</f>
        <v>0</v>
      </c>
      <c r="F939" t="str">
        <f>feed!F911</f>
        <v>First World War surplus</v>
      </c>
      <c r="G939">
        <f>SUMPRODUCT(MID(0&amp;feed!G911,LARGE(INDEX(ISNUMBER(--MID(feed!G911,ROW($1:$25),1))*
ROW($1:$25),0),ROW($1:$25))+1,1)*10^ROW($1:$25)/10)</f>
        <v>0</v>
      </c>
      <c r="H939" t="str">
        <f>feed!H911</f>
        <v>Elite</v>
      </c>
      <c r="I939">
        <f>SUMPRODUCT(MID(0&amp;feed!I911,LARGE(INDEX(ISNUMBER(--MID(feed!I911,ROW($1:$25),1))*
ROW($1:$25),0),ROW($1:$25))+1,1)*10^ROW($1:$25)/10)</f>
        <v>49</v>
      </c>
      <c r="J939">
        <f>SUMPRODUCT(MID(0&amp;feed!L911,LARGE(INDEX(ISNUMBER(--MID(feed!L911,ROW($1:$25),1))*
ROW($1:$25),0),ROW($1:$25))+1,1)*10^ROW($1:$25)/10)</f>
        <v>329</v>
      </c>
      <c r="K939">
        <f>SUMPRODUCT(MID(0&amp;feed!T911,LARGE(INDEX(ISNUMBER(--MID(feed!T911,ROW($1:$25),1))*
ROW($1:$25),0),ROW($1:$25))+1,1)*10^ROW($1:$25)/10)</f>
        <v>0</v>
      </c>
      <c r="L939" t="str">
        <f>feed!N911</f>
        <v>East Indies</v>
      </c>
      <c r="M939">
        <f>SUMPRODUCT(MID(0&amp;feed!U911,LARGE(INDEX(ISNUMBER(--MID(feed!U911,ROW($1:$25),1))*
ROW($1:$25),0),ROW($1:$25))+1,1)*10^ROW($1:$25)/10)</f>
        <v>0</v>
      </c>
      <c r="N939" t="str">
        <f>feed!O911</f>
        <v>Untapped</v>
      </c>
      <c r="O939" t="str">
        <f>feed!P911</f>
        <v>Meagre</v>
      </c>
      <c r="P939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39" s="5">
        <f>feed!V911</f>
        <v>0</v>
      </c>
      <c r="R939" t="str">
        <f>feed!S911</f>
        <v>http://blocgame.com/stats.php?id=60891</v>
      </c>
      <c r="S939" s="5" t="str">
        <f>feed!W911</f>
        <v>Nice</v>
      </c>
    </row>
    <row r="940" spans="1:19" x14ac:dyDescent="0.25">
      <c r="A940" t="str">
        <f>feed!A922</f>
        <v>Jeoson Korea</v>
      </c>
      <c r="B940" t="str">
        <f>feed!B922</f>
        <v>Jwong-wal il</v>
      </c>
      <c r="C940" t="str">
        <f>feed!K922</f>
        <v>The High Council</v>
      </c>
      <c r="D940">
        <f>SUMPRODUCT(MID(0&amp;feed!D922,LARGE(INDEX(ISNUMBER(--MID(feed!D922,ROW($1:$25),1))*
ROW($1:$25),0),ROW($1:$25))+1,1)*10^ROW($1:$25)/10)</f>
        <v>18</v>
      </c>
      <c r="E940">
        <f>SUMPRODUCT(MID(0&amp;feed!E922,LARGE(INDEX(ISNUMBER(--MID(feed!E922,ROW($1:$25),1))*
ROW($1:$25),0),ROW($1:$25))+1,1)*10^ROW($1:$25)/10)</f>
        <v>0</v>
      </c>
      <c r="F940" t="str">
        <f>feed!F922</f>
        <v>First World War surplus</v>
      </c>
      <c r="G940">
        <f>SUMPRODUCT(MID(0&amp;feed!G922,LARGE(INDEX(ISNUMBER(--MID(feed!G922,ROW($1:$25),1))*
ROW($1:$25),0),ROW($1:$25))+1,1)*10^ROW($1:$25)/10)</f>
        <v>0</v>
      </c>
      <c r="H940" t="str">
        <f>feed!H922</f>
        <v>Elite</v>
      </c>
      <c r="I940">
        <f>SUMPRODUCT(MID(0&amp;feed!I922,LARGE(INDEX(ISNUMBER(--MID(feed!I922,ROW($1:$25),1))*
ROW($1:$25),0),ROW($1:$25))+1,1)*10^ROW($1:$25)/10)</f>
        <v>8</v>
      </c>
      <c r="J940">
        <f>SUMPRODUCT(MID(0&amp;feed!L922,LARGE(INDEX(ISNUMBER(--MID(feed!L922,ROW($1:$25),1))*
ROW($1:$25),0),ROW($1:$25))+1,1)*10^ROW($1:$25)/10)</f>
        <v>328</v>
      </c>
      <c r="K940">
        <f>SUMPRODUCT(MID(0&amp;feed!T922,LARGE(INDEX(ISNUMBER(--MID(feed!T922,ROW($1:$25),1))*
ROW($1:$25),0),ROW($1:$25))+1,1)*10^ROW($1:$25)/10)</f>
        <v>0</v>
      </c>
      <c r="L940" t="str">
        <f>feed!N922</f>
        <v>China</v>
      </c>
      <c r="M940">
        <f>SUMPRODUCT(MID(0&amp;feed!U922,LARGE(INDEX(ISNUMBER(--MID(feed!U922,ROW($1:$25),1))*
ROW($1:$25),0),ROW($1:$25))+1,1)*10^ROW($1:$25)/10)</f>
        <v>0</v>
      </c>
      <c r="N940" t="str">
        <f>feed!O922</f>
        <v>Untapped</v>
      </c>
      <c r="O940" t="str">
        <f>feed!P922</f>
        <v>Meagre</v>
      </c>
      <c r="P940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40" s="5">
        <f>feed!V922</f>
        <v>0</v>
      </c>
      <c r="R940" t="str">
        <f>feed!S922</f>
        <v>http://blocgame.com/stats.php?id=61438</v>
      </c>
      <c r="S940" s="5" t="str">
        <f>feed!W922</f>
        <v>Good</v>
      </c>
    </row>
    <row r="941" spans="1:19" x14ac:dyDescent="0.25">
      <c r="A941" t="str">
        <f>feed!A906</f>
        <v>Corbynia</v>
      </c>
      <c r="B941" t="str">
        <f>feed!B906</f>
        <v>kinghani</v>
      </c>
      <c r="C941">
        <f>feed!K906</f>
        <v>0</v>
      </c>
      <c r="D941">
        <f>SUMPRODUCT(MID(0&amp;feed!D906,LARGE(INDEX(ISNUMBER(--MID(feed!D906,ROW($1:$25),1))*
ROW($1:$25),0),ROW($1:$25))+1,1)*10^ROW($1:$25)/10)</f>
        <v>20</v>
      </c>
      <c r="E941">
        <f>SUMPRODUCT(MID(0&amp;feed!E906,LARGE(INDEX(ISNUMBER(--MID(feed!E906,ROW($1:$25),1))*
ROW($1:$25),0),ROW($1:$25))+1,1)*10^ROW($1:$25)/10)</f>
        <v>0</v>
      </c>
      <c r="F941" t="str">
        <f>feed!F906</f>
        <v>Finest of the 19th century</v>
      </c>
      <c r="G941">
        <f>SUMPRODUCT(MID(0&amp;feed!G906,LARGE(INDEX(ISNUMBER(--MID(feed!G906,ROW($1:$25),1))*
ROW($1:$25),0),ROW($1:$25))+1,1)*10^ROW($1:$25)/10)</f>
        <v>0</v>
      </c>
      <c r="H941" t="str">
        <f>feed!H906</f>
        <v>Standard</v>
      </c>
      <c r="I941">
        <f>SUMPRODUCT(MID(0&amp;feed!I906,LARGE(INDEX(ISNUMBER(--MID(feed!I906,ROW($1:$25),1))*
ROW($1:$25),0),ROW($1:$25))+1,1)*10^ROW($1:$25)/10)</f>
        <v>79</v>
      </c>
      <c r="J941">
        <f>SUMPRODUCT(MID(0&amp;feed!L906,LARGE(INDEX(ISNUMBER(--MID(feed!L906,ROW($1:$25),1))*
ROW($1:$25),0),ROW($1:$25))+1,1)*10^ROW($1:$25)/10)</f>
        <v>324</v>
      </c>
      <c r="K941">
        <f>SUMPRODUCT(MID(0&amp;feed!T906,LARGE(INDEX(ISNUMBER(--MID(feed!T906,ROW($1:$25),1))*
ROW($1:$25),0),ROW($1:$25))+1,1)*10^ROW($1:$25)/10)</f>
        <v>0</v>
      </c>
      <c r="L941" t="str">
        <f>feed!N906</f>
        <v>Guinea</v>
      </c>
      <c r="M941">
        <f>SUMPRODUCT(MID(0&amp;feed!U906,LARGE(INDEX(ISNUMBER(--MID(feed!U906,ROW($1:$25),1))*
ROW($1:$25),0),ROW($1:$25))+1,1)*10^ROW($1:$25)/10)</f>
        <v>0</v>
      </c>
      <c r="N941" t="str">
        <f>feed!O906</f>
        <v>Untapped</v>
      </c>
      <c r="O941" t="str">
        <f>feed!P906</f>
        <v>None</v>
      </c>
      <c r="P941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41" s="5">
        <f>feed!V906</f>
        <v>0</v>
      </c>
      <c r="R941" t="str">
        <f>feed!S906</f>
        <v>http://blocgame.com/stats.php?id=61474</v>
      </c>
      <c r="S941" s="5" t="str">
        <f>feed!W906</f>
        <v>Nice</v>
      </c>
    </row>
    <row r="942" spans="1:19" x14ac:dyDescent="0.25">
      <c r="A942" t="str">
        <f>feed!A912</f>
        <v>Chinaslavia</v>
      </c>
      <c r="B942" t="str">
        <f>feed!B912</f>
        <v>Radoje</v>
      </c>
      <c r="C942">
        <f>feed!K912</f>
        <v>0</v>
      </c>
      <c r="D942">
        <f>SUMPRODUCT(MID(0&amp;feed!D912,LARGE(INDEX(ISNUMBER(--MID(feed!D912,ROW($1:$25),1))*
ROW($1:$25),0),ROW($1:$25))+1,1)*10^ROW($1:$25)/10)</f>
        <v>20</v>
      </c>
      <c r="E942">
        <f>SUMPRODUCT(MID(0&amp;feed!E912,LARGE(INDEX(ISNUMBER(--MID(feed!E912,ROW($1:$25),1))*
ROW($1:$25),0),ROW($1:$25))+1,1)*10^ROW($1:$25)/10)</f>
        <v>0</v>
      </c>
      <c r="F942" t="str">
        <f>feed!F912</f>
        <v>Finest of the 19th century</v>
      </c>
      <c r="G942">
        <f>SUMPRODUCT(MID(0&amp;feed!G912,LARGE(INDEX(ISNUMBER(--MID(feed!G912,ROW($1:$25),1))*
ROW($1:$25),0),ROW($1:$25))+1,1)*10^ROW($1:$25)/10)</f>
        <v>0</v>
      </c>
      <c r="H942" t="str">
        <f>feed!H912</f>
        <v>Standard</v>
      </c>
      <c r="I942">
        <f>SUMPRODUCT(MID(0&amp;feed!I912,LARGE(INDEX(ISNUMBER(--MID(feed!I912,ROW($1:$25),1))*
ROW($1:$25),0),ROW($1:$25))+1,1)*10^ROW($1:$25)/10)</f>
        <v>84</v>
      </c>
      <c r="J942">
        <f>SUMPRODUCT(MID(0&amp;feed!L912,LARGE(INDEX(ISNUMBER(--MID(feed!L912,ROW($1:$25),1))*
ROW($1:$25),0),ROW($1:$25))+1,1)*10^ROW($1:$25)/10)</f>
        <v>324</v>
      </c>
      <c r="K942">
        <f>SUMPRODUCT(MID(0&amp;feed!T912,LARGE(INDEX(ISNUMBER(--MID(feed!T912,ROW($1:$25),1))*
ROW($1:$25),0),ROW($1:$25))+1,1)*10^ROW($1:$25)/10)</f>
        <v>0</v>
      </c>
      <c r="L942" t="str">
        <f>feed!N912</f>
        <v>China</v>
      </c>
      <c r="M942">
        <f>SUMPRODUCT(MID(0&amp;feed!U912,LARGE(INDEX(ISNUMBER(--MID(feed!U912,ROW($1:$25),1))*
ROW($1:$25),0),ROW($1:$25))+1,1)*10^ROW($1:$25)/10)</f>
        <v>0</v>
      </c>
      <c r="N942" t="str">
        <f>feed!O912</f>
        <v>Untapped</v>
      </c>
      <c r="O942" t="str">
        <f>feed!P912</f>
        <v>None</v>
      </c>
      <c r="P94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42" s="5">
        <f>feed!V912</f>
        <v>0</v>
      </c>
      <c r="R942" t="str">
        <f>feed!S912</f>
        <v>http://blocgame.com/stats.php?id=61461</v>
      </c>
      <c r="S942" s="5" t="str">
        <f>feed!W912</f>
        <v>Nice</v>
      </c>
    </row>
    <row r="943" spans="1:19" x14ac:dyDescent="0.25">
      <c r="A943" t="str">
        <f>feed!A913</f>
        <v>Muslim peoples</v>
      </c>
      <c r="B943" t="str">
        <f>feed!B913</f>
        <v>firestone</v>
      </c>
      <c r="C943">
        <f>feed!K913</f>
        <v>0</v>
      </c>
      <c r="D943">
        <f>SUMPRODUCT(MID(0&amp;feed!D913,LARGE(INDEX(ISNUMBER(--MID(feed!D913,ROW($1:$25),1))*
ROW($1:$25),0),ROW($1:$25))+1,1)*10^ROW($1:$25)/10)</f>
        <v>20</v>
      </c>
      <c r="E943">
        <f>SUMPRODUCT(MID(0&amp;feed!E913,LARGE(INDEX(ISNUMBER(--MID(feed!E913,ROW($1:$25),1))*
ROW($1:$25),0),ROW($1:$25))+1,1)*10^ROW($1:$25)/10)</f>
        <v>0</v>
      </c>
      <c r="F943" t="str">
        <f>feed!F913</f>
        <v>Finest of the 19th century</v>
      </c>
      <c r="G943">
        <f>SUMPRODUCT(MID(0&amp;feed!G913,LARGE(INDEX(ISNUMBER(--MID(feed!G913,ROW($1:$25),1))*
ROW($1:$25),0),ROW($1:$25))+1,1)*10^ROW($1:$25)/10)</f>
        <v>0</v>
      </c>
      <c r="H943" t="str">
        <f>feed!H913</f>
        <v>Standard</v>
      </c>
      <c r="I943">
        <f>SUMPRODUCT(MID(0&amp;feed!I913,LARGE(INDEX(ISNUMBER(--MID(feed!I913,ROW($1:$25),1))*
ROW($1:$25),0),ROW($1:$25))+1,1)*10^ROW($1:$25)/10)</f>
        <v>75</v>
      </c>
      <c r="J943">
        <f>SUMPRODUCT(MID(0&amp;feed!L913,LARGE(INDEX(ISNUMBER(--MID(feed!L913,ROW($1:$25),1))*
ROW($1:$25),0),ROW($1:$25))+1,1)*10^ROW($1:$25)/10)</f>
        <v>324</v>
      </c>
      <c r="K943">
        <f>SUMPRODUCT(MID(0&amp;feed!T913,LARGE(INDEX(ISNUMBER(--MID(feed!T913,ROW($1:$25),1))*
ROW($1:$25),0),ROW($1:$25))+1,1)*10^ROW($1:$25)/10)</f>
        <v>0</v>
      </c>
      <c r="L943" t="str">
        <f>feed!N913</f>
        <v>Mesopotamia</v>
      </c>
      <c r="M943">
        <f>SUMPRODUCT(MID(0&amp;feed!U913,LARGE(INDEX(ISNUMBER(--MID(feed!U913,ROW($1:$25),1))*
ROW($1:$25),0),ROW($1:$25))+1,1)*10^ROW($1:$25)/10)</f>
        <v>0</v>
      </c>
      <c r="N943" t="str">
        <f>feed!O913</f>
        <v>Untapped</v>
      </c>
      <c r="O943" t="str">
        <f>feed!P913</f>
        <v>None</v>
      </c>
      <c r="P94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43" s="5">
        <f>feed!V913</f>
        <v>0</v>
      </c>
      <c r="R943" t="str">
        <f>feed!S913</f>
        <v>http://blocgame.com/stats.php?id=61479</v>
      </c>
      <c r="S943" s="5" t="str">
        <f>feed!W913</f>
        <v>Nice</v>
      </c>
    </row>
    <row r="944" spans="1:19" x14ac:dyDescent="0.25">
      <c r="A944" t="str">
        <f>feed!A893</f>
        <v>Mandalore</v>
      </c>
      <c r="B944" t="str">
        <f>feed!B893</f>
        <v>John Bradshaw</v>
      </c>
      <c r="C944">
        <f>feed!K893</f>
        <v>0</v>
      </c>
      <c r="D944">
        <f>SUMPRODUCT(MID(0&amp;feed!D893,LARGE(INDEX(ISNUMBER(--MID(feed!D893,ROW($1:$25),1))*
ROW($1:$25),0),ROW($1:$25))+1,1)*10^ROW($1:$25)/10)</f>
        <v>20</v>
      </c>
      <c r="E944">
        <f>SUMPRODUCT(MID(0&amp;feed!E893,LARGE(INDEX(ISNUMBER(--MID(feed!E893,ROW($1:$25),1))*
ROW($1:$25),0),ROW($1:$25))+1,1)*10^ROW($1:$25)/10)</f>
        <v>0</v>
      </c>
      <c r="F944" t="str">
        <f>feed!F893</f>
        <v>Finest of the 19th century</v>
      </c>
      <c r="G944">
        <f>SUMPRODUCT(MID(0&amp;feed!G893,LARGE(INDEX(ISNUMBER(--MID(feed!G893,ROW($1:$25),1))*
ROW($1:$25),0),ROW($1:$25))+1,1)*10^ROW($1:$25)/10)</f>
        <v>0</v>
      </c>
      <c r="H944" t="str">
        <f>feed!H893</f>
        <v>Standard</v>
      </c>
      <c r="I944">
        <f>SUMPRODUCT(MID(0&amp;feed!I893,LARGE(INDEX(ISNUMBER(--MID(feed!I893,ROW($1:$25),1))*
ROW($1:$25),0),ROW($1:$25))+1,1)*10^ROW($1:$25)/10)</f>
        <v>94</v>
      </c>
      <c r="J944">
        <f>SUMPRODUCT(MID(0&amp;feed!L893,LARGE(INDEX(ISNUMBER(--MID(feed!L893,ROW($1:$25),1))*
ROW($1:$25),0),ROW($1:$25))+1,1)*10^ROW($1:$25)/10)</f>
        <v>323</v>
      </c>
      <c r="K944">
        <f>SUMPRODUCT(MID(0&amp;feed!T893,LARGE(INDEX(ISNUMBER(--MID(feed!T893,ROW($1:$25),1))*
ROW($1:$25),0),ROW($1:$25))+1,1)*10^ROW($1:$25)/10)</f>
        <v>0</v>
      </c>
      <c r="L944" t="str">
        <f>feed!N893</f>
        <v>Caribbean</v>
      </c>
      <c r="M944">
        <f>SUMPRODUCT(MID(0&amp;feed!U893,LARGE(INDEX(ISNUMBER(--MID(feed!U893,ROW($1:$25),1))*
ROW($1:$25),0),ROW($1:$25))+1,1)*10^ROW($1:$25)/10)</f>
        <v>0</v>
      </c>
      <c r="N944" t="str">
        <f>feed!O893</f>
        <v>Untapped</v>
      </c>
      <c r="O944" t="str">
        <f>feed!P893</f>
        <v>None</v>
      </c>
      <c r="P944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944" s="5">
        <f>feed!V893</f>
        <v>0</v>
      </c>
      <c r="R944" t="str">
        <f>feed!S893</f>
        <v>http://blocgame.com/stats.php?id=61455</v>
      </c>
      <c r="S944" s="5" t="str">
        <f>feed!W893</f>
        <v>Nice</v>
      </c>
    </row>
    <row r="945" spans="1:19" x14ac:dyDescent="0.25">
      <c r="A945" t="str">
        <f>feed!A894</f>
        <v>Eulica</v>
      </c>
      <c r="B945" t="str">
        <f>feed!B894</f>
        <v>TrumpDidNothingWrong</v>
      </c>
      <c r="C945">
        <f>feed!K894</f>
        <v>0</v>
      </c>
      <c r="D945">
        <f>SUMPRODUCT(MID(0&amp;feed!D894,LARGE(INDEX(ISNUMBER(--MID(feed!D894,ROW($1:$25),1))*
ROW($1:$25),0),ROW($1:$25))+1,1)*10^ROW($1:$25)/10)</f>
        <v>20</v>
      </c>
      <c r="E945">
        <f>SUMPRODUCT(MID(0&amp;feed!E894,LARGE(INDEX(ISNUMBER(--MID(feed!E894,ROW($1:$25),1))*
ROW($1:$25),0),ROW($1:$25))+1,1)*10^ROW($1:$25)/10)</f>
        <v>0</v>
      </c>
      <c r="F945" t="str">
        <f>feed!F894</f>
        <v>Finest of the 19th century</v>
      </c>
      <c r="G945">
        <f>SUMPRODUCT(MID(0&amp;feed!G894,LARGE(INDEX(ISNUMBER(--MID(feed!G894,ROW($1:$25),1))*
ROW($1:$25),0),ROW($1:$25))+1,1)*10^ROW($1:$25)/10)</f>
        <v>0</v>
      </c>
      <c r="H945" t="str">
        <f>feed!H894</f>
        <v>Standard</v>
      </c>
      <c r="I945">
        <f>SUMPRODUCT(MID(0&amp;feed!I894,LARGE(INDEX(ISNUMBER(--MID(feed!I894,ROW($1:$25),1))*
ROW($1:$25),0),ROW($1:$25))+1,1)*10^ROW($1:$25)/10)</f>
        <v>90</v>
      </c>
      <c r="J945">
        <f>SUMPRODUCT(MID(0&amp;feed!L894,LARGE(INDEX(ISNUMBER(--MID(feed!L894,ROW($1:$25),1))*
ROW($1:$25),0),ROW($1:$25))+1,1)*10^ROW($1:$25)/10)</f>
        <v>323</v>
      </c>
      <c r="K945">
        <f>SUMPRODUCT(MID(0&amp;feed!T894,LARGE(INDEX(ISNUMBER(--MID(feed!T894,ROW($1:$25),1))*
ROW($1:$25),0),ROW($1:$25))+1,1)*10^ROW($1:$25)/10)</f>
        <v>0</v>
      </c>
      <c r="L945" t="str">
        <f>feed!N894</f>
        <v>Amazonia</v>
      </c>
      <c r="M945">
        <f>SUMPRODUCT(MID(0&amp;feed!U894,LARGE(INDEX(ISNUMBER(--MID(feed!U894,ROW($1:$25),1))*
ROW($1:$25),0),ROW($1:$25))+1,1)*10^ROW($1:$25)/10)</f>
        <v>0</v>
      </c>
      <c r="N945" t="str">
        <f>feed!O894</f>
        <v>Untapped</v>
      </c>
      <c r="O945" t="str">
        <f>feed!P894</f>
        <v>None</v>
      </c>
      <c r="P945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945" s="5">
        <f>feed!V894</f>
        <v>0</v>
      </c>
      <c r="R945" t="str">
        <f>feed!S894</f>
        <v>http://blocgame.com/stats.php?id=61456</v>
      </c>
      <c r="S945" s="5" t="str">
        <f>feed!W894</f>
        <v>Nice</v>
      </c>
    </row>
    <row r="946" spans="1:19" x14ac:dyDescent="0.25">
      <c r="A946" t="str">
        <f>feed!A878</f>
        <v>Kerith</v>
      </c>
      <c r="B946" t="str">
        <f>feed!B878</f>
        <v>Alan Hawke</v>
      </c>
      <c r="C946">
        <f>feed!K878</f>
        <v>0</v>
      </c>
      <c r="D946">
        <f>SUMPRODUCT(MID(0&amp;feed!D878,LARGE(INDEX(ISNUMBER(--MID(feed!D878,ROW($1:$25),1))*
ROW($1:$25),0),ROW($1:$25))+1,1)*10^ROW($1:$25)/10)</f>
        <v>20</v>
      </c>
      <c r="E946">
        <f>SUMPRODUCT(MID(0&amp;feed!E878,LARGE(INDEX(ISNUMBER(--MID(feed!E878,ROW($1:$25),1))*
ROW($1:$25),0),ROW($1:$25))+1,1)*10^ROW($1:$25)/10)</f>
        <v>0</v>
      </c>
      <c r="F946" t="str">
        <f>feed!F878</f>
        <v>Finest of the 19th century</v>
      </c>
      <c r="G946">
        <f>SUMPRODUCT(MID(0&amp;feed!G878,LARGE(INDEX(ISNUMBER(--MID(feed!G878,ROW($1:$25),1))*
ROW($1:$25),0),ROW($1:$25))+1,1)*10^ROW($1:$25)/10)</f>
        <v>0</v>
      </c>
      <c r="H946" t="str">
        <f>feed!H878</f>
        <v>Poor</v>
      </c>
      <c r="I946">
        <f>SUMPRODUCT(MID(0&amp;feed!I878,LARGE(INDEX(ISNUMBER(--MID(feed!I878,ROW($1:$25),1))*
ROW($1:$25),0),ROW($1:$25))+1,1)*10^ROW($1:$25)/10)</f>
        <v>121</v>
      </c>
      <c r="J946">
        <f>SUMPRODUCT(MID(0&amp;feed!L878,LARGE(INDEX(ISNUMBER(--MID(feed!L878,ROW($1:$25),1))*
ROW($1:$25),0),ROW($1:$25))+1,1)*10^ROW($1:$25)/10)</f>
        <v>320</v>
      </c>
      <c r="K946">
        <f>SUMPRODUCT(MID(0&amp;feed!T878,LARGE(INDEX(ISNUMBER(--MID(feed!T878,ROW($1:$25),1))*
ROW($1:$25),0),ROW($1:$25))+1,1)*10^ROW($1:$25)/10)</f>
        <v>0</v>
      </c>
      <c r="L946" t="str">
        <f>feed!N878</f>
        <v>Caribbean</v>
      </c>
      <c r="M946">
        <f>SUMPRODUCT(MID(0&amp;feed!U878,LARGE(INDEX(ISNUMBER(--MID(feed!U878,ROW($1:$25),1))*
ROW($1:$25),0),ROW($1:$25))+1,1)*10^ROW($1:$25)/10)</f>
        <v>0</v>
      </c>
      <c r="N946" t="str">
        <f>feed!O878</f>
        <v>Untapped</v>
      </c>
      <c r="O946" t="str">
        <f>feed!P878</f>
        <v>None</v>
      </c>
      <c r="P946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946" s="5">
        <f>feed!V878</f>
        <v>0</v>
      </c>
      <c r="R946" t="str">
        <f>feed!S878</f>
        <v>http://blocgame.com/stats.php?id=61421</v>
      </c>
      <c r="S946" s="5" t="str">
        <f>feed!W878</f>
        <v>Gandhi-like</v>
      </c>
    </row>
    <row r="947" spans="1:19" x14ac:dyDescent="0.25">
      <c r="A947" t="str">
        <f>feed!A888</f>
        <v>Meadowdale</v>
      </c>
      <c r="B947" t="str">
        <f>feed!B888</f>
        <v>Vany</v>
      </c>
      <c r="C947">
        <f>feed!K888</f>
        <v>0</v>
      </c>
      <c r="D947">
        <f>SUMPRODUCT(MID(0&amp;feed!D888,LARGE(INDEX(ISNUMBER(--MID(feed!D888,ROW($1:$25),1))*
ROW($1:$25),0),ROW($1:$25))+1,1)*10^ROW($1:$25)/10)</f>
        <v>25</v>
      </c>
      <c r="E947">
        <f>SUMPRODUCT(MID(0&amp;feed!E888,LARGE(INDEX(ISNUMBER(--MID(feed!E888,ROW($1:$25),1))*
ROW($1:$25),0),ROW($1:$25))+1,1)*10^ROW($1:$25)/10)</f>
        <v>0</v>
      </c>
      <c r="F947" t="str">
        <f>feed!F888</f>
        <v>First World War surplus</v>
      </c>
      <c r="G947">
        <f>SUMPRODUCT(MID(0&amp;feed!G888,LARGE(INDEX(ISNUMBER(--MID(feed!G888,ROW($1:$25),1))*
ROW($1:$25),0),ROW($1:$25))+1,1)*10^ROW($1:$25)/10)</f>
        <v>0</v>
      </c>
      <c r="H947" t="str">
        <f>feed!H888</f>
        <v>Elite</v>
      </c>
      <c r="I947">
        <f>SUMPRODUCT(MID(0&amp;feed!I888,LARGE(INDEX(ISNUMBER(--MID(feed!I888,ROW($1:$25),1))*
ROW($1:$25),0),ROW($1:$25))+1,1)*10^ROW($1:$25)/10)</f>
        <v>104</v>
      </c>
      <c r="J947">
        <f>SUMPRODUCT(MID(0&amp;feed!L888,LARGE(INDEX(ISNUMBER(--MID(feed!L888,ROW($1:$25),1))*
ROW($1:$25),0),ROW($1:$25))+1,1)*10^ROW($1:$25)/10)</f>
        <v>320</v>
      </c>
      <c r="K947">
        <f>SUMPRODUCT(MID(0&amp;feed!T888,LARGE(INDEX(ISNUMBER(--MID(feed!T888,ROW($1:$25),1))*
ROW($1:$25),0),ROW($1:$25))+1,1)*10^ROW($1:$25)/10)</f>
        <v>0</v>
      </c>
      <c r="L947" t="str">
        <f>feed!N888</f>
        <v>Amazonia</v>
      </c>
      <c r="M947">
        <f>SUMPRODUCT(MID(0&amp;feed!U888,LARGE(INDEX(ISNUMBER(--MID(feed!U888,ROW($1:$25),1))*
ROW($1:$25),0),ROW($1:$25))+1,1)*10^ROW($1:$25)/10)</f>
        <v>0</v>
      </c>
      <c r="N947" t="str">
        <f>feed!O888</f>
        <v>Untapped</v>
      </c>
      <c r="O947" t="str">
        <f>feed!P888</f>
        <v>None</v>
      </c>
      <c r="P947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947" s="5">
        <f>feed!V888</f>
        <v>0</v>
      </c>
      <c r="R947" t="str">
        <f>feed!S888</f>
        <v>http://blocgame.com/stats.php?id=61443</v>
      </c>
      <c r="S947" s="5" t="str">
        <f>feed!W888</f>
        <v>Angelic</v>
      </c>
    </row>
    <row r="948" spans="1:19" x14ac:dyDescent="0.25">
      <c r="A948" t="str">
        <f>feed!A923</f>
        <v>Hoeksteen</v>
      </c>
      <c r="B948" t="str">
        <f>feed!B923</f>
        <v>Hoeksteen</v>
      </c>
      <c r="C948">
        <f>feed!K923</f>
        <v>0</v>
      </c>
      <c r="D948">
        <f>SUMPRODUCT(MID(0&amp;feed!D923,LARGE(INDEX(ISNUMBER(--MID(feed!D923,ROW($1:$25),1))*
ROW($1:$25),0),ROW($1:$25))+1,1)*10^ROW($1:$25)/10)</f>
        <v>25</v>
      </c>
      <c r="E948">
        <f>SUMPRODUCT(MID(0&amp;feed!E923,LARGE(INDEX(ISNUMBER(--MID(feed!E923,ROW($1:$25),1))*
ROW($1:$25),0),ROW($1:$25))+1,1)*10^ROW($1:$25)/10)</f>
        <v>0</v>
      </c>
      <c r="F948" t="str">
        <f>feed!F923</f>
        <v>First World War surplus</v>
      </c>
      <c r="G948">
        <f>SUMPRODUCT(MID(0&amp;feed!G923,LARGE(INDEX(ISNUMBER(--MID(feed!G923,ROW($1:$25),1))*
ROW($1:$25),0),ROW($1:$25))+1,1)*10^ROW($1:$25)/10)</f>
        <v>0</v>
      </c>
      <c r="H948" t="str">
        <f>feed!H923</f>
        <v>Elite</v>
      </c>
      <c r="I948">
        <f>SUMPRODUCT(MID(0&amp;feed!I923,LARGE(INDEX(ISNUMBER(--MID(feed!I923,ROW($1:$25),1))*
ROW($1:$25),0),ROW($1:$25))+1,1)*10^ROW($1:$25)/10)</f>
        <v>56</v>
      </c>
      <c r="J948">
        <f>SUMPRODUCT(MID(0&amp;feed!L923,LARGE(INDEX(ISNUMBER(--MID(feed!L923,ROW($1:$25),1))*
ROW($1:$25),0),ROW($1:$25))+1,1)*10^ROW($1:$25)/10)</f>
        <v>320</v>
      </c>
      <c r="K948">
        <f>SUMPRODUCT(MID(0&amp;feed!T923,LARGE(INDEX(ISNUMBER(--MID(feed!T923,ROW($1:$25),1))*
ROW($1:$25),0),ROW($1:$25))+1,1)*10^ROW($1:$25)/10)</f>
        <v>0</v>
      </c>
      <c r="L948" t="str">
        <f>feed!N923</f>
        <v>Caribbean</v>
      </c>
      <c r="M948">
        <f>SUMPRODUCT(MID(0&amp;feed!U923,LARGE(INDEX(ISNUMBER(--MID(feed!U923,ROW($1:$25),1))*
ROW($1:$25),0),ROW($1:$25))+1,1)*10^ROW($1:$25)/10)</f>
        <v>0</v>
      </c>
      <c r="N948" t="str">
        <f>feed!O923</f>
        <v>Untapped</v>
      </c>
      <c r="O948" t="str">
        <f>feed!P923</f>
        <v>None</v>
      </c>
      <c r="P948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948" s="5">
        <f>feed!V923</f>
        <v>0</v>
      </c>
      <c r="R948" t="str">
        <f>feed!S923</f>
        <v>http://blocgame.com/stats.php?id=61496</v>
      </c>
      <c r="S948" s="5" t="str">
        <f>feed!W923</f>
        <v>Good</v>
      </c>
    </row>
    <row r="949" spans="1:19" x14ac:dyDescent="0.25">
      <c r="A949" t="str">
        <f>feed!A924</f>
        <v>Newolaka</v>
      </c>
      <c r="B949" t="str">
        <f>feed!B924</f>
        <v>Owen Farnsworth</v>
      </c>
      <c r="C949">
        <f>feed!K924</f>
        <v>0</v>
      </c>
      <c r="D949">
        <f>SUMPRODUCT(MID(0&amp;feed!D924,LARGE(INDEX(ISNUMBER(--MID(feed!D924,ROW($1:$25),1))*
ROW($1:$25),0),ROW($1:$25))+1,1)*10^ROW($1:$25)/10)</f>
        <v>20</v>
      </c>
      <c r="E949">
        <f>SUMPRODUCT(MID(0&amp;feed!E924,LARGE(INDEX(ISNUMBER(--MID(feed!E924,ROW($1:$25),1))*
ROW($1:$25),0),ROW($1:$25))+1,1)*10^ROW($1:$25)/10)</f>
        <v>0</v>
      </c>
      <c r="F949" t="str">
        <f>feed!F924</f>
        <v>Finest of the 19th century</v>
      </c>
      <c r="G949">
        <f>SUMPRODUCT(MID(0&amp;feed!G924,LARGE(INDEX(ISNUMBER(--MID(feed!G924,ROW($1:$25),1))*
ROW($1:$25),0),ROW($1:$25))+1,1)*10^ROW($1:$25)/10)</f>
        <v>0</v>
      </c>
      <c r="H949" t="str">
        <f>feed!H924</f>
        <v>Standard</v>
      </c>
      <c r="I949">
        <f>SUMPRODUCT(MID(0&amp;feed!I924,LARGE(INDEX(ISNUMBER(--MID(feed!I924,ROW($1:$25),1))*
ROW($1:$25),0),ROW($1:$25))+1,1)*10^ROW($1:$25)/10)</f>
        <v>50</v>
      </c>
      <c r="J949">
        <f>SUMPRODUCT(MID(0&amp;feed!L924,LARGE(INDEX(ISNUMBER(--MID(feed!L924,ROW($1:$25),1))*
ROW($1:$25),0),ROW($1:$25))+1,1)*10^ROW($1:$25)/10)</f>
        <v>320</v>
      </c>
      <c r="K949">
        <f>SUMPRODUCT(MID(0&amp;feed!T924,LARGE(INDEX(ISNUMBER(--MID(feed!T924,ROW($1:$25),1))*
ROW($1:$25),0),ROW($1:$25))+1,1)*10^ROW($1:$25)/10)</f>
        <v>0</v>
      </c>
      <c r="L949" t="str">
        <f>feed!N924</f>
        <v>The Subcontinent</v>
      </c>
      <c r="M949">
        <f>SUMPRODUCT(MID(0&amp;feed!U924,LARGE(INDEX(ISNUMBER(--MID(feed!U924,ROW($1:$25),1))*
ROW($1:$25),0),ROW($1:$25))+1,1)*10^ROW($1:$25)/10)</f>
        <v>0</v>
      </c>
      <c r="N949" t="str">
        <f>feed!O924</f>
        <v>Untapped</v>
      </c>
      <c r="O949" t="str">
        <f>feed!P924</f>
        <v>None</v>
      </c>
      <c r="P949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49" s="5">
        <f>feed!V924</f>
        <v>0</v>
      </c>
      <c r="R949" t="str">
        <f>feed!S924</f>
        <v>http://blocgame.com/stats.php?id=61500</v>
      </c>
      <c r="S949" s="5" t="str">
        <f>feed!W924</f>
        <v>Good</v>
      </c>
    </row>
    <row r="950" spans="1:19" x14ac:dyDescent="0.25">
      <c r="A950" t="str">
        <f>feed!A925</f>
        <v>Alsitationa</v>
      </c>
      <c r="B950" t="str">
        <f>feed!B925</f>
        <v>Altia</v>
      </c>
      <c r="C950">
        <f>feed!K925</f>
        <v>0</v>
      </c>
      <c r="D950">
        <f>SUMPRODUCT(MID(0&amp;feed!D925,LARGE(INDEX(ISNUMBER(--MID(feed!D925,ROW($1:$25),1))*
ROW($1:$25),0),ROW($1:$25))+1,1)*10^ROW($1:$25)/10)</f>
        <v>20</v>
      </c>
      <c r="E950">
        <f>SUMPRODUCT(MID(0&amp;feed!E925,LARGE(INDEX(ISNUMBER(--MID(feed!E925,ROW($1:$25),1))*
ROW($1:$25),0),ROW($1:$25))+1,1)*10^ROW($1:$25)/10)</f>
        <v>0</v>
      </c>
      <c r="F950" t="str">
        <f>feed!F925</f>
        <v>Finest of the 19th century</v>
      </c>
      <c r="G950">
        <f>SUMPRODUCT(MID(0&amp;feed!G925,LARGE(INDEX(ISNUMBER(--MID(feed!G925,ROW($1:$25),1))*
ROW($1:$25),0),ROW($1:$25))+1,1)*10^ROW($1:$25)/10)</f>
        <v>0</v>
      </c>
      <c r="H950" t="str">
        <f>feed!H925</f>
        <v>Standard</v>
      </c>
      <c r="I950">
        <f>SUMPRODUCT(MID(0&amp;feed!I925,LARGE(INDEX(ISNUMBER(--MID(feed!I925,ROW($1:$25),1))*
ROW($1:$25),0),ROW($1:$25))+1,1)*10^ROW($1:$25)/10)</f>
        <v>50</v>
      </c>
      <c r="J950">
        <f>SUMPRODUCT(MID(0&amp;feed!L925,LARGE(INDEX(ISNUMBER(--MID(feed!L925,ROW($1:$25),1))*
ROW($1:$25),0),ROW($1:$25))+1,1)*10^ROW($1:$25)/10)</f>
        <v>320</v>
      </c>
      <c r="K950">
        <f>SUMPRODUCT(MID(0&amp;feed!T925,LARGE(INDEX(ISNUMBER(--MID(feed!T925,ROW($1:$25),1))*
ROW($1:$25),0),ROW($1:$25))+1,1)*10^ROW($1:$25)/10)</f>
        <v>0</v>
      </c>
      <c r="L950" t="str">
        <f>feed!N925</f>
        <v>Caribbean</v>
      </c>
      <c r="M950">
        <f>SUMPRODUCT(MID(0&amp;feed!U925,LARGE(INDEX(ISNUMBER(--MID(feed!U925,ROW($1:$25),1))*
ROW($1:$25),0),ROW($1:$25))+1,1)*10^ROW($1:$25)/10)</f>
        <v>0</v>
      </c>
      <c r="N950" t="str">
        <f>feed!O925</f>
        <v>Untapped</v>
      </c>
      <c r="O950" t="str">
        <f>feed!P925</f>
        <v>None</v>
      </c>
      <c r="P950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50" s="5">
        <f>feed!V925</f>
        <v>0</v>
      </c>
      <c r="R950" t="str">
        <f>feed!S925</f>
        <v>http://blocgame.com/stats.php?id=61501</v>
      </c>
      <c r="S950" s="5" t="str">
        <f>feed!W925</f>
        <v>Good</v>
      </c>
    </row>
    <row r="951" spans="1:19" x14ac:dyDescent="0.25">
      <c r="A951" t="str">
        <f>feed!A931</f>
        <v>Brungariasst</v>
      </c>
      <c r="B951" t="str">
        <f>feed!B931</f>
        <v>Solomon Wulu</v>
      </c>
      <c r="C951">
        <f>feed!K931</f>
        <v>0</v>
      </c>
      <c r="D951">
        <f>SUMPRODUCT(MID(0&amp;feed!D931,LARGE(INDEX(ISNUMBER(--MID(feed!D931,ROW($1:$25),1))*
ROW($1:$25),0),ROW($1:$25))+1,1)*10^ROW($1:$25)/10)</f>
        <v>34</v>
      </c>
      <c r="E951">
        <f>SUMPRODUCT(MID(0&amp;feed!E931,LARGE(INDEX(ISNUMBER(--MID(feed!E931,ROW($1:$25),1))*
ROW($1:$25),0),ROW($1:$25))+1,1)*10^ROW($1:$25)/10)</f>
        <v>0</v>
      </c>
      <c r="F951" t="str">
        <f>feed!F931</f>
        <v>Finest of the 19th century</v>
      </c>
      <c r="G951">
        <f>SUMPRODUCT(MID(0&amp;feed!G931,LARGE(INDEX(ISNUMBER(--MID(feed!G931,ROW($1:$25),1))*
ROW($1:$25),0),ROW($1:$25))+1,1)*10^ROW($1:$25)/10)</f>
        <v>0</v>
      </c>
      <c r="H951" t="str">
        <f>feed!H931</f>
        <v>Standard</v>
      </c>
      <c r="I951">
        <f>SUMPRODUCT(MID(0&amp;feed!I931,LARGE(INDEX(ISNUMBER(--MID(feed!I931,ROW($1:$25),1))*
ROW($1:$25),0),ROW($1:$25))+1,1)*10^ROW($1:$25)/10)</f>
        <v>177</v>
      </c>
      <c r="J951">
        <f>SUMPRODUCT(MID(0&amp;feed!L931,LARGE(INDEX(ISNUMBER(--MID(feed!L931,ROW($1:$25),1))*
ROW($1:$25),0),ROW($1:$25))+1,1)*10^ROW($1:$25)/10)</f>
        <v>320</v>
      </c>
      <c r="K951">
        <f>SUMPRODUCT(MID(0&amp;feed!T931,LARGE(INDEX(ISNUMBER(--MID(feed!T931,ROW($1:$25),1))*
ROW($1:$25),0),ROW($1:$25))+1,1)*10^ROW($1:$25)/10)</f>
        <v>0</v>
      </c>
      <c r="L951" t="str">
        <f>feed!N931</f>
        <v>Mesopotamia</v>
      </c>
      <c r="M951">
        <f>SUMPRODUCT(MID(0&amp;feed!U931,LARGE(INDEX(ISNUMBER(--MID(feed!U931,ROW($1:$25),1))*
ROW($1:$25),0),ROW($1:$25))+1,1)*10^ROW($1:$25)/10)</f>
        <v>0</v>
      </c>
      <c r="N951" t="str">
        <f>feed!O931</f>
        <v>Untapped</v>
      </c>
      <c r="O951" t="str">
        <f>feed!P931</f>
        <v>None</v>
      </c>
      <c r="P95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51" s="5">
        <f>feed!V931</f>
        <v>0</v>
      </c>
      <c r="R951" t="str">
        <f>feed!S931</f>
        <v>http://blocgame.com/stats.php?id=61331</v>
      </c>
      <c r="S951" s="5" t="str">
        <f>feed!W931</f>
        <v>Gandhi-like</v>
      </c>
    </row>
    <row r="952" spans="1:19" x14ac:dyDescent="0.25">
      <c r="A952" t="str">
        <f>feed!A926</f>
        <v>Hattusa</v>
      </c>
      <c r="B952" t="str">
        <f>feed!B926</f>
        <v>Sulla Malkosh</v>
      </c>
      <c r="C952">
        <f>feed!K926</f>
        <v>0</v>
      </c>
      <c r="D952">
        <f>SUMPRODUCT(MID(0&amp;feed!D926,LARGE(INDEX(ISNUMBER(--MID(feed!D926,ROW($1:$25),1))*
ROW($1:$25),0),ROW($1:$25))+1,1)*10^ROW($1:$25)/10)</f>
        <v>20</v>
      </c>
      <c r="E952">
        <f>SUMPRODUCT(MID(0&amp;feed!E926,LARGE(INDEX(ISNUMBER(--MID(feed!E926,ROW($1:$25),1))*
ROW($1:$25),0),ROW($1:$25))+1,1)*10^ROW($1:$25)/10)</f>
        <v>0</v>
      </c>
      <c r="F952" t="str">
        <f>feed!F926</f>
        <v>Finest of the 19th century</v>
      </c>
      <c r="G952">
        <f>SUMPRODUCT(MID(0&amp;feed!G926,LARGE(INDEX(ISNUMBER(--MID(feed!G926,ROW($1:$25),1))*
ROW($1:$25),0),ROW($1:$25))+1,1)*10^ROW($1:$25)/10)</f>
        <v>0</v>
      </c>
      <c r="H952" t="str">
        <f>feed!H926</f>
        <v>Poor</v>
      </c>
      <c r="I952">
        <f>SUMPRODUCT(MID(0&amp;feed!I926,LARGE(INDEX(ISNUMBER(--MID(feed!I926,ROW($1:$25),1))*
ROW($1:$25),0),ROW($1:$25))+1,1)*10^ROW($1:$25)/10)</f>
        <v>156</v>
      </c>
      <c r="J952">
        <f>SUMPRODUCT(MID(0&amp;feed!L926,LARGE(INDEX(ISNUMBER(--MID(feed!L926,ROW($1:$25),1))*
ROW($1:$25),0),ROW($1:$25))+1,1)*10^ROW($1:$25)/10)</f>
        <v>319</v>
      </c>
      <c r="K952">
        <f>SUMPRODUCT(MID(0&amp;feed!T926,LARGE(INDEX(ISNUMBER(--MID(feed!T926,ROW($1:$25),1))*
ROW($1:$25),0),ROW($1:$25))+1,1)*10^ROW($1:$25)/10)</f>
        <v>0</v>
      </c>
      <c r="L952" t="str">
        <f>feed!N926</f>
        <v>Mesopotamia</v>
      </c>
      <c r="M952">
        <f>SUMPRODUCT(MID(0&amp;feed!U926,LARGE(INDEX(ISNUMBER(--MID(feed!U926,ROW($1:$25),1))*
ROW($1:$25),0),ROW($1:$25))+1,1)*10^ROW($1:$25)/10)</f>
        <v>0</v>
      </c>
      <c r="N952" t="str">
        <f>feed!O926</f>
        <v>Untapped</v>
      </c>
      <c r="O952" t="str">
        <f>feed!P926</f>
        <v>None</v>
      </c>
      <c r="P952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52" s="5">
        <f>feed!V926</f>
        <v>0</v>
      </c>
      <c r="R952" t="str">
        <f>feed!S926</f>
        <v>http://blocgame.com/stats.php?id=61370</v>
      </c>
      <c r="S952" s="5" t="str">
        <f>feed!W926</f>
        <v>Gandhi-like</v>
      </c>
    </row>
    <row r="953" spans="1:19" x14ac:dyDescent="0.25">
      <c r="A953" t="str">
        <f>feed!A862</f>
        <v>Songjai</v>
      </c>
      <c r="B953" t="str">
        <f>feed!B862</f>
        <v>Hir23wiohkl</v>
      </c>
      <c r="C953">
        <f>feed!K862</f>
        <v>0</v>
      </c>
      <c r="D953">
        <f>SUMPRODUCT(MID(0&amp;feed!D862,LARGE(INDEX(ISNUMBER(--MID(feed!D862,ROW($1:$25),1))*
ROW($1:$25),0),ROW($1:$25))+1,1)*10^ROW($1:$25)/10)</f>
        <v>20</v>
      </c>
      <c r="E953">
        <f>SUMPRODUCT(MID(0&amp;feed!E862,LARGE(INDEX(ISNUMBER(--MID(feed!E862,ROW($1:$25),1))*
ROW($1:$25),0),ROW($1:$25))+1,1)*10^ROW($1:$25)/10)</f>
        <v>0</v>
      </c>
      <c r="F953" t="str">
        <f>feed!F862</f>
        <v>Finest of the 19th century</v>
      </c>
      <c r="G953">
        <f>SUMPRODUCT(MID(0&amp;feed!G862,LARGE(INDEX(ISNUMBER(--MID(feed!G862,ROW($1:$25),1))*
ROW($1:$25),0),ROW($1:$25))+1,1)*10^ROW($1:$25)/10)</f>
        <v>0</v>
      </c>
      <c r="H953" t="str">
        <f>feed!H862</f>
        <v>Poor</v>
      </c>
      <c r="I953">
        <f>SUMPRODUCT(MID(0&amp;feed!I862,LARGE(INDEX(ISNUMBER(--MID(feed!I862,ROW($1:$25),1))*
ROW($1:$25),0),ROW($1:$25))+1,1)*10^ROW($1:$25)/10)</f>
        <v>135</v>
      </c>
      <c r="J953">
        <f>SUMPRODUCT(MID(0&amp;feed!L862,LARGE(INDEX(ISNUMBER(--MID(feed!L862,ROW($1:$25),1))*
ROW($1:$25),0),ROW($1:$25))+1,1)*10^ROW($1:$25)/10)</f>
        <v>318</v>
      </c>
      <c r="K953">
        <f>SUMPRODUCT(MID(0&amp;feed!T862,LARGE(INDEX(ISNUMBER(--MID(feed!T862,ROW($1:$25),1))*
ROW($1:$25),0),ROW($1:$25))+1,1)*10^ROW($1:$25)/10)</f>
        <v>0</v>
      </c>
      <c r="L953" t="str">
        <f>feed!N862</f>
        <v>Indochina</v>
      </c>
      <c r="M953">
        <f>SUMPRODUCT(MID(0&amp;feed!U862,LARGE(INDEX(ISNUMBER(--MID(feed!U862,ROW($1:$25),1))*
ROW($1:$25),0),ROW($1:$25))+1,1)*10^ROW($1:$25)/10)</f>
        <v>0</v>
      </c>
      <c r="N953" t="str">
        <f>feed!O862</f>
        <v>Untapped</v>
      </c>
      <c r="O953" t="str">
        <f>feed!P862</f>
        <v>None</v>
      </c>
      <c r="P953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953" s="5">
        <f>feed!V862</f>
        <v>0</v>
      </c>
      <c r="R953" t="str">
        <f>feed!S862</f>
        <v>http://blocgame.com/stats.php?id=61399</v>
      </c>
      <c r="S953" s="5" t="str">
        <f>feed!W862</f>
        <v>Gandhi-like</v>
      </c>
    </row>
    <row r="954" spans="1:19" x14ac:dyDescent="0.25">
      <c r="A954" t="str">
        <f>feed!A908</f>
        <v>AAAAAA</v>
      </c>
      <c r="B954" t="str">
        <f>feed!B908</f>
        <v>AAAAAA</v>
      </c>
      <c r="C954">
        <f>feed!K908</f>
        <v>0</v>
      </c>
      <c r="D954">
        <f>SUMPRODUCT(MID(0&amp;feed!D908,LARGE(INDEX(ISNUMBER(--MID(feed!D908,ROW($1:$25),1))*
ROW($1:$25),0),ROW($1:$25))+1,1)*10^ROW($1:$25)/10)</f>
        <v>3</v>
      </c>
      <c r="E954">
        <f>SUMPRODUCT(MID(0&amp;feed!E908,LARGE(INDEX(ISNUMBER(--MID(feed!E908,ROW($1:$25),1))*
ROW($1:$25),0),ROW($1:$25))+1,1)*10^ROW($1:$25)/10)</f>
        <v>0</v>
      </c>
      <c r="F954" t="str">
        <f>feed!F908</f>
        <v>First World War surplus</v>
      </c>
      <c r="G954">
        <f>SUMPRODUCT(MID(0&amp;feed!G908,LARGE(INDEX(ISNUMBER(--MID(feed!G908,ROW($1:$25),1))*
ROW($1:$25),0),ROW($1:$25))+1,1)*10^ROW($1:$25)/10)</f>
        <v>0</v>
      </c>
      <c r="H954" t="str">
        <f>feed!H908</f>
        <v>Undisciplined Rabble</v>
      </c>
      <c r="I954">
        <f>SUMPRODUCT(MID(0&amp;feed!I908,LARGE(INDEX(ISNUMBER(--MID(feed!I908,ROW($1:$25),1))*
ROW($1:$25),0),ROW($1:$25))+1,1)*10^ROW($1:$25)/10)</f>
        <v>10</v>
      </c>
      <c r="J954">
        <f>SUMPRODUCT(MID(0&amp;feed!L908,LARGE(INDEX(ISNUMBER(--MID(feed!L908,ROW($1:$25),1))*
ROW($1:$25),0),ROW($1:$25))+1,1)*10^ROW($1:$25)/10)</f>
        <v>318</v>
      </c>
      <c r="K954">
        <f>SUMPRODUCT(MID(0&amp;feed!T908,LARGE(INDEX(ISNUMBER(--MID(feed!T908,ROW($1:$25),1))*
ROW($1:$25),0),ROW($1:$25))+1,1)*10^ROW($1:$25)/10)</f>
        <v>0</v>
      </c>
      <c r="L954" t="str">
        <f>feed!N908</f>
        <v>Guinea</v>
      </c>
      <c r="M954">
        <f>SUMPRODUCT(MID(0&amp;feed!U908,LARGE(INDEX(ISNUMBER(--MID(feed!U908,ROW($1:$25),1))*
ROW($1:$25),0),ROW($1:$25))+1,1)*10^ROW($1:$25)/10)</f>
        <v>0</v>
      </c>
      <c r="N954" t="str">
        <f>feed!O908</f>
        <v>Untapped</v>
      </c>
      <c r="O954" t="str">
        <f>feed!P908</f>
        <v>None</v>
      </c>
      <c r="P954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18800</v>
      </c>
      <c r="Q954" s="5">
        <f>feed!V908</f>
        <v>0</v>
      </c>
      <c r="R954" t="str">
        <f>feed!S908</f>
        <v>http://blocgame.com/stats.php?id=61495</v>
      </c>
      <c r="S954" s="5" t="str">
        <f>feed!W908</f>
        <v>Isolated</v>
      </c>
    </row>
    <row r="955" spans="1:19" x14ac:dyDescent="0.25">
      <c r="A955" t="str">
        <f>feed!A898</f>
        <v>Colombia Libre</v>
      </c>
      <c r="B955" t="str">
        <f>feed!B898</f>
        <v>pokesus</v>
      </c>
      <c r="C955" t="str">
        <f>feed!K898</f>
        <v>The High Council</v>
      </c>
      <c r="D955">
        <f>SUMPRODUCT(MID(0&amp;feed!D898,LARGE(INDEX(ISNUMBER(--MID(feed!D898,ROW($1:$25),1))*
ROW($1:$25),0),ROW($1:$25))+1,1)*10^ROW($1:$25)/10)</f>
        <v>33</v>
      </c>
      <c r="E955">
        <f>SUMPRODUCT(MID(0&amp;feed!E898,LARGE(INDEX(ISNUMBER(--MID(feed!E898,ROW($1:$25),1))*
ROW($1:$25),0),ROW($1:$25))+1,1)*10^ROW($1:$25)/10)</f>
        <v>0</v>
      </c>
      <c r="F955" t="str">
        <f>feed!F898</f>
        <v>Finest of the 19th century</v>
      </c>
      <c r="G955">
        <f>SUMPRODUCT(MID(0&amp;feed!G898,LARGE(INDEX(ISNUMBER(--MID(feed!G898,ROW($1:$25),1))*
ROW($1:$25),0),ROW($1:$25))+1,1)*10^ROW($1:$25)/10)</f>
        <v>0</v>
      </c>
      <c r="H955" t="str">
        <f>feed!H898</f>
        <v>Standard</v>
      </c>
      <c r="I955">
        <f>SUMPRODUCT(MID(0&amp;feed!I898,LARGE(INDEX(ISNUMBER(--MID(feed!I898,ROW($1:$25),1))*
ROW($1:$25),0),ROW($1:$25))+1,1)*10^ROW($1:$25)/10)</f>
        <v>4</v>
      </c>
      <c r="J955">
        <f>SUMPRODUCT(MID(0&amp;feed!L898,LARGE(INDEX(ISNUMBER(--MID(feed!L898,ROW($1:$25),1))*
ROW($1:$25),0),ROW($1:$25))+1,1)*10^ROW($1:$25)/10)</f>
        <v>317</v>
      </c>
      <c r="K955">
        <f>SUMPRODUCT(MID(0&amp;feed!T898,LARGE(INDEX(ISNUMBER(--MID(feed!T898,ROW($1:$25),1))*
ROW($1:$25),0),ROW($1:$25))+1,1)*10^ROW($1:$25)/10)</f>
        <v>0</v>
      </c>
      <c r="L955" t="str">
        <f>feed!N898</f>
        <v>Gran Colombia</v>
      </c>
      <c r="M955">
        <f>SUMPRODUCT(MID(0&amp;feed!U898,LARGE(INDEX(ISNUMBER(--MID(feed!U898,ROW($1:$25),1))*
ROW($1:$25),0),ROW($1:$25))+1,1)*10^ROW($1:$25)/10)</f>
        <v>0</v>
      </c>
      <c r="N955" t="str">
        <f>feed!O898</f>
        <v>Plentiful</v>
      </c>
      <c r="O955" t="str">
        <f>feed!P898</f>
        <v>None</v>
      </c>
      <c r="P955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20280</v>
      </c>
      <c r="Q955" s="5">
        <f>feed!V898</f>
        <v>0</v>
      </c>
      <c r="R955" t="str">
        <f>feed!S898</f>
        <v>http://blocgame.com/stats.php?id=61475</v>
      </c>
      <c r="S955" s="5" t="str">
        <f>feed!W898</f>
        <v>Questionable</v>
      </c>
    </row>
    <row r="956" spans="1:19" x14ac:dyDescent="0.25">
      <c r="A956" t="str">
        <f>feed!A920</f>
        <v>BIOR KELANTOK</v>
      </c>
      <c r="B956" t="str">
        <f>feed!B920</f>
        <v>Krul</v>
      </c>
      <c r="C956">
        <f>feed!K920</f>
        <v>0</v>
      </c>
      <c r="D956">
        <f>SUMPRODUCT(MID(0&amp;feed!D920,LARGE(INDEX(ISNUMBER(--MID(feed!D920,ROW($1:$25),1))*
ROW($1:$25),0),ROW($1:$25))+1,1)*10^ROW($1:$25)/10)</f>
        <v>20</v>
      </c>
      <c r="E956">
        <f>SUMPRODUCT(MID(0&amp;feed!E920,LARGE(INDEX(ISNUMBER(--MID(feed!E920,ROW($1:$25),1))*
ROW($1:$25),0),ROW($1:$25))+1,1)*10^ROW($1:$25)/10)</f>
        <v>0</v>
      </c>
      <c r="F956" t="str">
        <f>feed!F920</f>
        <v>First World War surplus</v>
      </c>
      <c r="G956">
        <f>SUMPRODUCT(MID(0&amp;feed!G920,LARGE(INDEX(ISNUMBER(--MID(feed!G920,ROW($1:$25),1))*
ROW($1:$25),0),ROW($1:$25))+1,1)*10^ROW($1:$25)/10)</f>
        <v>0</v>
      </c>
      <c r="H956" t="str">
        <f>feed!H920</f>
        <v>Standard</v>
      </c>
      <c r="I956">
        <f>SUMPRODUCT(MID(0&amp;feed!I920,LARGE(INDEX(ISNUMBER(--MID(feed!I920,ROW($1:$25),1))*
ROW($1:$25),0),ROW($1:$25))+1,1)*10^ROW($1:$25)/10)</f>
        <v>25</v>
      </c>
      <c r="J956">
        <f>SUMPRODUCT(MID(0&amp;feed!L920,LARGE(INDEX(ISNUMBER(--MID(feed!L920,ROW($1:$25),1))*
ROW($1:$25),0),ROW($1:$25))+1,1)*10^ROW($1:$25)/10)</f>
        <v>317</v>
      </c>
      <c r="K956">
        <f>SUMPRODUCT(MID(0&amp;feed!T920,LARGE(INDEX(ISNUMBER(--MID(feed!T920,ROW($1:$25),1))*
ROW($1:$25),0),ROW($1:$25))+1,1)*10^ROW($1:$25)/10)</f>
        <v>0</v>
      </c>
      <c r="L956" t="str">
        <f>feed!N920</f>
        <v>Pacific Rim</v>
      </c>
      <c r="M956">
        <f>SUMPRODUCT(MID(0&amp;feed!U920,LARGE(INDEX(ISNUMBER(--MID(feed!U920,ROW($1:$25),1))*
ROW($1:$25),0),ROW($1:$25))+1,1)*10^ROW($1:$25)/10)</f>
        <v>0</v>
      </c>
      <c r="N956" t="str">
        <f>feed!O920</f>
        <v>Untapped</v>
      </c>
      <c r="O956" t="str">
        <f>feed!P920</f>
        <v>Meagre</v>
      </c>
      <c r="P956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56" s="5">
        <f>feed!V920</f>
        <v>0</v>
      </c>
      <c r="R956" t="str">
        <f>feed!S920</f>
        <v>http://blocgame.com/stats.php?id=61489</v>
      </c>
      <c r="S956" s="5" t="str">
        <f>feed!W920</f>
        <v>Nice</v>
      </c>
    </row>
    <row r="957" spans="1:19" x14ac:dyDescent="0.25">
      <c r="A957" t="str">
        <f>feed!A877</f>
        <v>Curchi</v>
      </c>
      <c r="B957" t="str">
        <f>feed!B877</f>
        <v>Makarana</v>
      </c>
      <c r="C957">
        <f>feed!K877</f>
        <v>0</v>
      </c>
      <c r="D957">
        <f>SUMPRODUCT(MID(0&amp;feed!D877,LARGE(INDEX(ISNUMBER(--MID(feed!D877,ROW($1:$25),1))*
ROW($1:$25),0),ROW($1:$25))+1,1)*10^ROW($1:$25)/10)</f>
        <v>20</v>
      </c>
      <c r="E957">
        <f>SUMPRODUCT(MID(0&amp;feed!E877,LARGE(INDEX(ISNUMBER(--MID(feed!E877,ROW($1:$25),1))*
ROW($1:$25),0),ROW($1:$25))+1,1)*10^ROW($1:$25)/10)</f>
        <v>0</v>
      </c>
      <c r="F957" t="str">
        <f>feed!F877</f>
        <v>Finest of the 19th century</v>
      </c>
      <c r="G957">
        <f>SUMPRODUCT(MID(0&amp;feed!G877,LARGE(INDEX(ISNUMBER(--MID(feed!G877,ROW($1:$25),1))*
ROW($1:$25),0),ROW($1:$25))+1,1)*10^ROW($1:$25)/10)</f>
        <v>0</v>
      </c>
      <c r="H957" t="str">
        <f>feed!H877</f>
        <v>Poor</v>
      </c>
      <c r="I957">
        <f>SUMPRODUCT(MID(0&amp;feed!I877,LARGE(INDEX(ISNUMBER(--MID(feed!I877,ROW($1:$25),1))*
ROW($1:$25),0),ROW($1:$25))+1,1)*10^ROW($1:$25)/10)</f>
        <v>130</v>
      </c>
      <c r="J957">
        <f>SUMPRODUCT(MID(0&amp;feed!L877,LARGE(INDEX(ISNUMBER(--MID(feed!L877,ROW($1:$25),1))*
ROW($1:$25),0),ROW($1:$25))+1,1)*10^ROW($1:$25)/10)</f>
        <v>315</v>
      </c>
      <c r="K957">
        <f>SUMPRODUCT(MID(0&amp;feed!T877,LARGE(INDEX(ISNUMBER(--MID(feed!T877,ROW($1:$25),1))*
ROW($1:$25),0),ROW($1:$25))+1,1)*10^ROW($1:$25)/10)</f>
        <v>0</v>
      </c>
      <c r="L957" t="str">
        <f>feed!N877</f>
        <v>Mesopotamia</v>
      </c>
      <c r="M957">
        <f>SUMPRODUCT(MID(0&amp;feed!U877,LARGE(INDEX(ISNUMBER(--MID(feed!U877,ROW($1:$25),1))*
ROW($1:$25),0),ROW($1:$25))+1,1)*10^ROW($1:$25)/10)</f>
        <v>0</v>
      </c>
      <c r="N957" t="str">
        <f>feed!O877</f>
        <v>Untapped</v>
      </c>
      <c r="O957" t="str">
        <f>feed!P877</f>
        <v>None</v>
      </c>
      <c r="P95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957" s="5">
        <f>feed!V877</f>
        <v>0</v>
      </c>
      <c r="R957" t="str">
        <f>feed!S877</f>
        <v>http://blocgame.com/stats.php?id=61406</v>
      </c>
      <c r="S957" s="5" t="str">
        <f>feed!W877</f>
        <v>Gandhi-like</v>
      </c>
    </row>
    <row r="958" spans="1:19" x14ac:dyDescent="0.25">
      <c r="A958" t="str">
        <f>feed!A909</f>
        <v>the Irecap</v>
      </c>
      <c r="B958" t="str">
        <f>feed!B909</f>
        <v>Tipp</v>
      </c>
      <c r="C958">
        <f>feed!K909</f>
        <v>0</v>
      </c>
      <c r="D958">
        <f>SUMPRODUCT(MID(0&amp;feed!D909,LARGE(INDEX(ISNUMBER(--MID(feed!D909,ROW($1:$25),1))*
ROW($1:$25),0),ROW($1:$25))+1,1)*10^ROW($1:$25)/10)</f>
        <v>25</v>
      </c>
      <c r="E958">
        <f>SUMPRODUCT(MID(0&amp;feed!E909,LARGE(INDEX(ISNUMBER(--MID(feed!E909,ROW($1:$25),1))*
ROW($1:$25),0),ROW($1:$25))+1,1)*10^ROW($1:$25)/10)</f>
        <v>0</v>
      </c>
      <c r="F958" t="str">
        <f>feed!F909</f>
        <v>First World War surplus</v>
      </c>
      <c r="G958">
        <f>SUMPRODUCT(MID(0&amp;feed!G909,LARGE(INDEX(ISNUMBER(--MID(feed!G909,ROW($1:$25),1))*
ROW($1:$25),0),ROW($1:$25))+1,1)*10^ROW($1:$25)/10)</f>
        <v>0</v>
      </c>
      <c r="H958" t="str">
        <f>feed!H909</f>
        <v>Elite</v>
      </c>
      <c r="I958">
        <f>SUMPRODUCT(MID(0&amp;feed!I909,LARGE(INDEX(ISNUMBER(--MID(feed!I909,ROW($1:$25),1))*
ROW($1:$25),0),ROW($1:$25))+1,1)*10^ROW($1:$25)/10)</f>
        <v>94</v>
      </c>
      <c r="J958">
        <f>SUMPRODUCT(MID(0&amp;feed!L909,LARGE(INDEX(ISNUMBER(--MID(feed!L909,ROW($1:$25),1))*
ROW($1:$25),0),ROW($1:$25))+1,1)*10^ROW($1:$25)/10)</f>
        <v>315</v>
      </c>
      <c r="K958">
        <f>SUMPRODUCT(MID(0&amp;feed!T909,LARGE(INDEX(ISNUMBER(--MID(feed!T909,ROW($1:$25),1))*
ROW($1:$25),0),ROW($1:$25))+1,1)*10^ROW($1:$25)/10)</f>
        <v>0</v>
      </c>
      <c r="L958" t="str">
        <f>feed!N909</f>
        <v>The Subcontinent</v>
      </c>
      <c r="M958">
        <f>SUMPRODUCT(MID(0&amp;feed!U909,LARGE(INDEX(ISNUMBER(--MID(feed!U909,ROW($1:$25),1))*
ROW($1:$25),0),ROW($1:$25))+1,1)*10^ROW($1:$25)/10)</f>
        <v>0</v>
      </c>
      <c r="N958" t="str">
        <f>feed!O909</f>
        <v>Untapped</v>
      </c>
      <c r="O958" t="str">
        <f>feed!P909</f>
        <v>None</v>
      </c>
      <c r="P958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58" s="5">
        <f>feed!V909</f>
        <v>0</v>
      </c>
      <c r="R958" t="str">
        <f>feed!S909</f>
        <v>http://blocgame.com/stats.php?id=61454</v>
      </c>
      <c r="S958" s="5" t="str">
        <f>feed!W909</f>
        <v>Nice</v>
      </c>
    </row>
    <row r="959" spans="1:19" x14ac:dyDescent="0.25">
      <c r="A959" t="str">
        <f>feed!A938</f>
        <v>LitvoBï¿½lorusko</v>
      </c>
      <c r="B959" t="str">
        <f>feed!B938</f>
        <v>Daniel velikij</v>
      </c>
      <c r="C959">
        <f>feed!K938</f>
        <v>0</v>
      </c>
      <c r="D959">
        <f>SUMPRODUCT(MID(0&amp;feed!D938,LARGE(INDEX(ISNUMBER(--MID(feed!D938,ROW($1:$25),1))*
ROW($1:$25),0),ROW($1:$25))+1,1)*10^ROW($1:$25)/10)</f>
        <v>20</v>
      </c>
      <c r="E959">
        <f>SUMPRODUCT(MID(0&amp;feed!E938,LARGE(INDEX(ISNUMBER(--MID(feed!E938,ROW($1:$25),1))*
ROW($1:$25),0),ROW($1:$25))+1,1)*10^ROW($1:$25)/10)</f>
        <v>0</v>
      </c>
      <c r="F959" t="str">
        <f>feed!F938</f>
        <v>Finest of the 19th century</v>
      </c>
      <c r="G959">
        <f>SUMPRODUCT(MID(0&amp;feed!G938,LARGE(INDEX(ISNUMBER(--MID(feed!G938,ROW($1:$25),1))*
ROW($1:$25),0),ROW($1:$25))+1,1)*10^ROW($1:$25)/10)</f>
        <v>0</v>
      </c>
      <c r="H959" t="str">
        <f>feed!H938</f>
        <v>Standard</v>
      </c>
      <c r="I959">
        <f>SUMPRODUCT(MID(0&amp;feed!I938,LARGE(INDEX(ISNUMBER(--MID(feed!I938,ROW($1:$25),1))*
ROW($1:$25),0),ROW($1:$25))+1,1)*10^ROW($1:$25)/10)</f>
        <v>40</v>
      </c>
      <c r="J959">
        <f>SUMPRODUCT(MID(0&amp;feed!L938,LARGE(INDEX(ISNUMBER(--MID(feed!L938,ROW($1:$25),1))*
ROW($1:$25),0),ROW($1:$25))+1,1)*10^ROW($1:$25)/10)</f>
        <v>315</v>
      </c>
      <c r="K959">
        <f>SUMPRODUCT(MID(0&amp;feed!T938,LARGE(INDEX(ISNUMBER(--MID(feed!T938,ROW($1:$25),1))*
ROW($1:$25),0),ROW($1:$25))+1,1)*10^ROW($1:$25)/10)</f>
        <v>0</v>
      </c>
      <c r="L959" t="str">
        <f>feed!N938</f>
        <v>Pacific Rim</v>
      </c>
      <c r="M959">
        <f>SUMPRODUCT(MID(0&amp;feed!U938,LARGE(INDEX(ISNUMBER(--MID(feed!U938,ROW($1:$25),1))*
ROW($1:$25),0),ROW($1:$25))+1,1)*10^ROW($1:$25)/10)</f>
        <v>0</v>
      </c>
      <c r="N959" t="str">
        <f>feed!O938</f>
        <v>Untapped</v>
      </c>
      <c r="O959" t="str">
        <f>feed!P938</f>
        <v>None</v>
      </c>
      <c r="P959" s="4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>20000</v>
      </c>
      <c r="Q959" s="5">
        <f>feed!V938</f>
        <v>0</v>
      </c>
      <c r="R959" t="str">
        <f>feed!S938</f>
        <v>http://blocgame.com/stats.php?id=61497</v>
      </c>
      <c r="S959" s="5" t="str">
        <f>feed!W938</f>
        <v>Good</v>
      </c>
    </row>
    <row r="960" spans="1:19" x14ac:dyDescent="0.25">
      <c r="A960" t="str">
        <f>feed!A939</f>
        <v>Paladina</v>
      </c>
      <c r="B960" t="str">
        <f>feed!B939</f>
        <v>Thales</v>
      </c>
      <c r="C960">
        <f>feed!K939</f>
        <v>0</v>
      </c>
      <c r="D960">
        <f>SUMPRODUCT(MID(0&amp;feed!D939,LARGE(INDEX(ISNUMBER(--MID(feed!D939,ROW($1:$25),1))*
ROW($1:$25),0),ROW($1:$25))+1,1)*10^ROW($1:$25)/10)</f>
        <v>20</v>
      </c>
      <c r="E960">
        <f>SUMPRODUCT(MID(0&amp;feed!E939,LARGE(INDEX(ISNUMBER(--MID(feed!E939,ROW($1:$25),1))*
ROW($1:$25),0),ROW($1:$25))+1,1)*10^ROW($1:$25)/10)</f>
        <v>0</v>
      </c>
      <c r="F960" t="str">
        <f>feed!F939</f>
        <v>Finest of the 19th century</v>
      </c>
      <c r="G960">
        <f>SUMPRODUCT(MID(0&amp;feed!G939,LARGE(INDEX(ISNUMBER(--MID(feed!G939,ROW($1:$25),1))*
ROW($1:$25),0),ROW($1:$25))+1,1)*10^ROW($1:$25)/10)</f>
        <v>0</v>
      </c>
      <c r="H960" t="str">
        <f>feed!H939</f>
        <v>Standard</v>
      </c>
      <c r="I960">
        <f>SUMPRODUCT(MID(0&amp;feed!I939,LARGE(INDEX(ISNUMBER(--MID(feed!I939,ROW($1:$25),1))*
ROW($1:$25),0),ROW($1:$25))+1,1)*10^ROW($1:$25)/10)</f>
        <v>46</v>
      </c>
      <c r="J960">
        <f>SUMPRODUCT(MID(0&amp;feed!L939,LARGE(INDEX(ISNUMBER(--MID(feed!L939,ROW($1:$25),1))*
ROW($1:$25),0),ROW($1:$25))+1,1)*10^ROW($1:$25)/10)</f>
        <v>315</v>
      </c>
      <c r="K960">
        <f>SUMPRODUCT(MID(0&amp;feed!T939,LARGE(INDEX(ISNUMBER(--MID(feed!T939,ROW($1:$25),1))*
ROW($1:$25),0),ROW($1:$25))+1,1)*10^ROW($1:$25)/10)</f>
        <v>0</v>
      </c>
      <c r="L960" t="str">
        <f>feed!N939</f>
        <v>Amazonia</v>
      </c>
      <c r="M960">
        <f>SUMPRODUCT(MID(0&amp;feed!U939,LARGE(INDEX(ISNUMBER(--MID(feed!U939,ROW($1:$25),1))*
ROW($1:$25),0),ROW($1:$25))+1,1)*10^ROW($1:$25)/10)</f>
        <v>0</v>
      </c>
      <c r="N960" t="str">
        <f>feed!O939</f>
        <v>Untapped</v>
      </c>
      <c r="O960" t="str">
        <f>feed!P939</f>
        <v>None</v>
      </c>
      <c r="P960" s="4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>20000</v>
      </c>
      <c r="Q960" s="5">
        <f>feed!V939</f>
        <v>0</v>
      </c>
      <c r="R960" t="str">
        <f>feed!S939</f>
        <v>http://blocgame.com/stats.php?id=61504</v>
      </c>
      <c r="S960" s="5" t="str">
        <f>feed!W939</f>
        <v>Good</v>
      </c>
    </row>
    <row r="961" spans="1:19" x14ac:dyDescent="0.25">
      <c r="A961" t="str">
        <f>feed!A941</f>
        <v>Tanjung datu</v>
      </c>
      <c r="B961" t="str">
        <f>feed!B941</f>
        <v>Ismet ketam</v>
      </c>
      <c r="C961">
        <f>feed!K941</f>
        <v>0</v>
      </c>
      <c r="D961">
        <f>SUMPRODUCT(MID(0&amp;feed!D941,LARGE(INDEX(ISNUMBER(--MID(feed!D941,ROW($1:$25),1))*
ROW($1:$25),0),ROW($1:$25))+1,1)*10^ROW($1:$25)/10)</f>
        <v>20</v>
      </c>
      <c r="E961">
        <f>SUMPRODUCT(MID(0&amp;feed!E941,LARGE(INDEX(ISNUMBER(--MID(feed!E941,ROW($1:$25),1))*
ROW($1:$25),0),ROW($1:$25))+1,1)*10^ROW($1:$25)/10)</f>
        <v>0</v>
      </c>
      <c r="F961" t="str">
        <f>feed!F941</f>
        <v>Finest of the 19th century</v>
      </c>
      <c r="G961">
        <f>SUMPRODUCT(MID(0&amp;feed!G941,LARGE(INDEX(ISNUMBER(--MID(feed!G941,ROW($1:$25),1))*
ROW($1:$25),0),ROW($1:$25))+1,1)*10^ROW($1:$25)/10)</f>
        <v>0</v>
      </c>
      <c r="H961" t="str">
        <f>feed!H941</f>
        <v>Standard</v>
      </c>
      <c r="I961">
        <f>SUMPRODUCT(MID(0&amp;feed!I941,LARGE(INDEX(ISNUMBER(--MID(feed!I941,ROW($1:$25),1))*
ROW($1:$25),0),ROW($1:$25))+1,1)*10^ROW($1:$25)/10)</f>
        <v>2</v>
      </c>
      <c r="J961">
        <f>SUMPRODUCT(MID(0&amp;feed!L941,LARGE(INDEX(ISNUMBER(--MID(feed!L941,ROW($1:$25),1))*
ROW($1:$25),0),ROW($1:$25))+1,1)*10^ROW($1:$25)/10)</f>
        <v>315</v>
      </c>
      <c r="K961">
        <f>SUMPRODUCT(MID(0&amp;feed!T941,LARGE(INDEX(ISNUMBER(--MID(feed!T941,ROW($1:$25),1))*
ROW($1:$25),0),ROW($1:$25))+1,1)*10^ROW($1:$25)/10)</f>
        <v>0</v>
      </c>
      <c r="L961" t="str">
        <f>feed!N941</f>
        <v>Arabia</v>
      </c>
      <c r="M961">
        <f>SUMPRODUCT(MID(0&amp;feed!U941,LARGE(INDEX(ISNUMBER(--MID(feed!U941,ROW($1:$25),1))*
ROW($1:$25),0),ROW($1:$25))+1,1)*10^ROW($1:$25)/10)</f>
        <v>0</v>
      </c>
      <c r="N961" t="str">
        <f>feed!O941</f>
        <v>Untapped</v>
      </c>
      <c r="O961" t="str">
        <f>feed!P941</f>
        <v>None</v>
      </c>
      <c r="P961" s="4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>20000</v>
      </c>
      <c r="Q961" s="5">
        <f>feed!V941</f>
        <v>0</v>
      </c>
      <c r="R961" t="str">
        <f>feed!S941</f>
        <v>http://blocgame.com/stats.php?id=61507</v>
      </c>
      <c r="S961" s="5" t="str">
        <f>feed!W941</f>
        <v>Good</v>
      </c>
    </row>
    <row r="962" spans="1:19" x14ac:dyDescent="0.25">
      <c r="A962" t="str">
        <f>feed!A929</f>
        <v>RogerSmith</v>
      </c>
      <c r="B962" t="str">
        <f>feed!B929</f>
        <v>Huey</v>
      </c>
      <c r="C962">
        <f>feed!K929</f>
        <v>0</v>
      </c>
      <c r="D962">
        <f>SUMPRODUCT(MID(0&amp;feed!D929,LARGE(INDEX(ISNUMBER(--MID(feed!D929,ROW($1:$25),1))*
ROW($1:$25),0),ROW($1:$25))+1,1)*10^ROW($1:$25)/10)</f>
        <v>9</v>
      </c>
      <c r="E962">
        <f>SUMPRODUCT(MID(0&amp;feed!E929,LARGE(INDEX(ISNUMBER(--MID(feed!E929,ROW($1:$25),1))*
ROW($1:$25),0),ROW($1:$25))+1,1)*10^ROW($1:$25)/10)</f>
        <v>0</v>
      </c>
      <c r="F962" t="str">
        <f>feed!F929</f>
        <v>First World War surplus</v>
      </c>
      <c r="G962">
        <f>SUMPRODUCT(MID(0&amp;feed!G929,LARGE(INDEX(ISNUMBER(--MID(feed!G929,ROW($1:$25),1))*
ROW($1:$25),0),ROW($1:$25))+1,1)*10^ROW($1:$25)/10)</f>
        <v>0</v>
      </c>
      <c r="H962" t="str">
        <f>feed!H929</f>
        <v>Elite</v>
      </c>
      <c r="I962">
        <f>SUMPRODUCT(MID(0&amp;feed!I929,LARGE(INDEX(ISNUMBER(--MID(feed!I929,ROW($1:$25),1))*
ROW($1:$25),0),ROW($1:$25))+1,1)*10^ROW($1:$25)/10)</f>
        <v>55</v>
      </c>
      <c r="J962">
        <f>SUMPRODUCT(MID(0&amp;feed!L929,LARGE(INDEX(ISNUMBER(--MID(feed!L929,ROW($1:$25),1))*
ROW($1:$25),0),ROW($1:$25))+1,1)*10^ROW($1:$25)/10)</f>
        <v>314</v>
      </c>
      <c r="K962">
        <f>SUMPRODUCT(MID(0&amp;feed!T929,LARGE(INDEX(ISNUMBER(--MID(feed!T929,ROW($1:$25),1))*
ROW($1:$25),0),ROW($1:$25))+1,1)*10^ROW($1:$25)/10)</f>
        <v>0</v>
      </c>
      <c r="L962" t="str">
        <f>feed!N929</f>
        <v>Arabia</v>
      </c>
      <c r="M962">
        <f>SUMPRODUCT(MID(0&amp;feed!U929,LARGE(INDEX(ISNUMBER(--MID(feed!U929,ROW($1:$25),1))*
ROW($1:$25),0),ROW($1:$25))+1,1)*10^ROW($1:$25)/10)</f>
        <v>0</v>
      </c>
      <c r="N962" t="str">
        <f>feed!O929</f>
        <v>Untapped</v>
      </c>
      <c r="O962" t="str">
        <f>feed!P929</f>
        <v>None</v>
      </c>
      <c r="P962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19800</v>
      </c>
      <c r="Q962" s="5">
        <f>feed!V929</f>
        <v>0</v>
      </c>
      <c r="R962" t="str">
        <f>feed!S929</f>
        <v>http://blocgame.com/stats.php?id=61498</v>
      </c>
      <c r="S962" s="5" t="str">
        <f>feed!W929</f>
        <v>Good</v>
      </c>
    </row>
    <row r="963" spans="1:19" x14ac:dyDescent="0.25">
      <c r="A963" t="str">
        <f>feed!A968</f>
        <v>Nexustania</v>
      </c>
      <c r="B963" t="str">
        <f>feed!B968</f>
        <v>Rodger Ankle</v>
      </c>
      <c r="C963">
        <f>feed!K968</f>
        <v>0</v>
      </c>
      <c r="D963">
        <f>SUMPRODUCT(MID(0&amp;feed!D968,LARGE(INDEX(ISNUMBER(--MID(feed!D968,ROW($1:$25),1))*
ROW($1:$25),0),ROW($1:$25))+1,1)*10^ROW($1:$25)/10)</f>
        <v>51</v>
      </c>
      <c r="E963">
        <f>SUMPRODUCT(MID(0&amp;feed!E968,LARGE(INDEX(ISNUMBER(--MID(feed!E968,ROW($1:$25),1))*
ROW($1:$25),0),ROW($1:$25))+1,1)*10^ROW($1:$25)/10)</f>
        <v>0</v>
      </c>
      <c r="F963" t="str">
        <f>feed!F968</f>
        <v>Second World War surplus</v>
      </c>
      <c r="G963">
        <f>SUMPRODUCT(MID(0&amp;feed!G968,LARGE(INDEX(ISNUMBER(--MID(feed!G968,ROW($1:$25),1))*
ROW($1:$25),0),ROW($1:$25))+1,1)*10^ROW($1:$25)/10)</f>
        <v>3</v>
      </c>
      <c r="H963" t="str">
        <f>feed!H968</f>
        <v>Elite</v>
      </c>
      <c r="I963">
        <f>SUMPRODUCT(MID(0&amp;feed!I968,LARGE(INDEX(ISNUMBER(--MID(feed!I968,ROW($1:$25),1))*
ROW($1:$25),0),ROW($1:$25))+1,1)*10^ROW($1:$25)/10)</f>
        <v>1</v>
      </c>
      <c r="J963">
        <f>SUMPRODUCT(MID(0&amp;feed!L968,LARGE(INDEX(ISNUMBER(--MID(feed!L968,ROW($1:$25),1))*
ROW($1:$25),0),ROW($1:$25))+1,1)*10^ROW($1:$25)/10)</f>
        <v>314</v>
      </c>
      <c r="K963">
        <f>SUMPRODUCT(MID(0&amp;feed!T968,LARGE(INDEX(ISNUMBER(--MID(feed!T968,ROW($1:$25),1))*
ROW($1:$25),0),ROW($1:$25))+1,1)*10^ROW($1:$25)/10)</f>
        <v>0</v>
      </c>
      <c r="L963" t="str">
        <f>feed!N968</f>
        <v>Mesopotamia</v>
      </c>
      <c r="M963">
        <f>SUMPRODUCT(MID(0&amp;feed!U968,LARGE(INDEX(ISNUMBER(--MID(feed!U968,ROW($1:$25),1))*
ROW($1:$25),0),ROW($1:$25))+1,1)*10^ROW($1:$25)/10)</f>
        <v>0</v>
      </c>
      <c r="N963" t="str">
        <f>feed!O968</f>
        <v>Plentiful</v>
      </c>
      <c r="O963" t="str">
        <f>feed!P968</f>
        <v>Mediocre</v>
      </c>
      <c r="P963" s="4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>16734</v>
      </c>
      <c r="Q963" s="5">
        <f>feed!V968</f>
        <v>0</v>
      </c>
      <c r="R963" t="str">
        <f>feed!S968</f>
        <v>http://blocgame.com/stats.php?id=61345</v>
      </c>
      <c r="S963" s="5" t="str">
        <f>feed!W968</f>
        <v>Good</v>
      </c>
    </row>
    <row r="964" spans="1:19" x14ac:dyDescent="0.25">
      <c r="A964" t="str">
        <f>feed!A943</f>
        <v>Reborn Korea</v>
      </c>
      <c r="B964" t="str">
        <f>feed!B943</f>
        <v>Kim Ju-ae</v>
      </c>
      <c r="C964">
        <f>feed!K943</f>
        <v>0</v>
      </c>
      <c r="D964">
        <f>SUMPRODUCT(MID(0&amp;feed!D943,LARGE(INDEX(ISNUMBER(--MID(feed!D943,ROW($1:$25),1))*
ROW($1:$25),0),ROW($1:$25))+1,1)*10^ROW($1:$25)/10)</f>
        <v>22</v>
      </c>
      <c r="E964">
        <f>SUMPRODUCT(MID(0&amp;feed!E943,LARGE(INDEX(ISNUMBER(--MID(feed!E943,ROW($1:$25),1))*
ROW($1:$25),0),ROW($1:$25))+1,1)*10^ROW($1:$25)/10)</f>
        <v>0</v>
      </c>
      <c r="F964" t="str">
        <f>feed!F943</f>
        <v>Finest of the 19th century</v>
      </c>
      <c r="G964">
        <f>SUMPRODUCT(MID(0&amp;feed!G943,LARGE(INDEX(ISNUMBER(--MID(feed!G943,ROW($1:$25),1))*
ROW($1:$25),0),ROW($1:$25))+1,1)*10^ROW($1:$25)/10)</f>
        <v>0</v>
      </c>
      <c r="H964" t="str">
        <f>feed!H943</f>
        <v>Poor</v>
      </c>
      <c r="I964">
        <f>SUMPRODUCT(MID(0&amp;feed!I943,LARGE(INDEX(ISNUMBER(--MID(feed!I943,ROW($1:$25),1))*
ROW($1:$25),0),ROW($1:$25))+1,1)*10^ROW($1:$25)/10)</f>
        <v>36</v>
      </c>
      <c r="J964">
        <f>SUMPRODUCT(MID(0&amp;feed!L943,LARGE(INDEX(ISNUMBER(--MID(feed!L943,ROW($1:$25),1))*
ROW($1:$25),0),ROW($1:$25))+1,1)*10^ROW($1:$25)/10)</f>
        <v>311</v>
      </c>
      <c r="K964">
        <f>SUMPRODUCT(MID(0&amp;feed!T943,LARGE(INDEX(ISNUMBER(--MID(feed!T943,ROW($1:$25),1))*
ROW($1:$25),0),ROW($1:$25))+1,1)*10^ROW($1:$25)/10)</f>
        <v>0</v>
      </c>
      <c r="L964" t="str">
        <f>feed!N943</f>
        <v>Pacific Rim</v>
      </c>
      <c r="M964">
        <f>SUMPRODUCT(MID(0&amp;feed!U943,LARGE(INDEX(ISNUMBER(--MID(feed!U943,ROW($1:$25),1))*
ROW($1:$25),0),ROW($1:$25))+1,1)*10^ROW($1:$25)/10)</f>
        <v>0</v>
      </c>
      <c r="N964" t="str">
        <f>feed!O943</f>
        <v>Untapped</v>
      </c>
      <c r="O964" t="str">
        <f>feed!P943</f>
        <v>None</v>
      </c>
      <c r="P964" s="4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>20000</v>
      </c>
      <c r="Q964" s="5">
        <f>feed!V943</f>
        <v>0</v>
      </c>
      <c r="R964" t="str">
        <f>feed!S943</f>
        <v>http://blocgame.com/stats.php?id=61510</v>
      </c>
      <c r="S964" s="5" t="str">
        <f>feed!W943</f>
        <v>Normal</v>
      </c>
    </row>
    <row r="965" spans="1:19" x14ac:dyDescent="0.25">
      <c r="A965" t="str">
        <f>feed!A956</f>
        <v>Wodzisï¿½aw</v>
      </c>
      <c r="B965" t="str">
        <f>feed!B956</f>
        <v>Tomasso Tercha</v>
      </c>
      <c r="C965">
        <f>feed!K956</f>
        <v>0</v>
      </c>
      <c r="D965">
        <f>SUMPRODUCT(MID(0&amp;feed!D956,LARGE(INDEX(ISNUMBER(--MID(feed!D956,ROW($1:$25),1))*
ROW($1:$25),0),ROW($1:$25))+1,1)*10^ROW($1:$25)/10)</f>
        <v>20</v>
      </c>
      <c r="E965">
        <f>SUMPRODUCT(MID(0&amp;feed!E956,LARGE(INDEX(ISNUMBER(--MID(feed!E956,ROW($1:$25),1))*
ROW($1:$25),0),ROW($1:$25))+1,1)*10^ROW($1:$25)/10)</f>
        <v>0</v>
      </c>
      <c r="F965" t="str">
        <f>feed!F956</f>
        <v>Finest of the 19th century</v>
      </c>
      <c r="G965">
        <f>SUMPRODUCT(MID(0&amp;feed!G956,LARGE(INDEX(ISNUMBER(--MID(feed!G956,ROW($1:$25),1))*
ROW($1:$25),0),ROW($1:$25))+1,1)*10^ROW($1:$25)/10)</f>
        <v>0</v>
      </c>
      <c r="H965" t="str">
        <f>feed!H956</f>
        <v>Standard</v>
      </c>
      <c r="I965">
        <f>SUMPRODUCT(MID(0&amp;feed!I956,LARGE(INDEX(ISNUMBER(--MID(feed!I956,ROW($1:$25),1))*
ROW($1:$25),0),ROW($1:$25))+1,1)*10^ROW($1:$25)/10)</f>
        <v>32</v>
      </c>
      <c r="J965">
        <f>SUMPRODUCT(MID(0&amp;feed!L956,LARGE(INDEX(ISNUMBER(--MID(feed!L956,ROW($1:$25),1))*
ROW($1:$25),0),ROW($1:$25))+1,1)*10^ROW($1:$25)/10)</f>
        <v>311</v>
      </c>
      <c r="K965">
        <f>SUMPRODUCT(MID(0&amp;feed!T956,LARGE(INDEX(ISNUMBER(--MID(feed!T956,ROW($1:$25),1))*
ROW($1:$25),0),ROW($1:$25))+1,1)*10^ROW($1:$25)/10)</f>
        <v>0</v>
      </c>
      <c r="L965" t="str">
        <f>feed!N956</f>
        <v>Atlas</v>
      </c>
      <c r="M965">
        <f>SUMPRODUCT(MID(0&amp;feed!U956,LARGE(INDEX(ISNUMBER(--MID(feed!U956,ROW($1:$25),1))*
ROW($1:$25),0),ROW($1:$25))+1,1)*10^ROW($1:$25)/10)</f>
        <v>0</v>
      </c>
      <c r="N965" t="str">
        <f>feed!O956</f>
        <v>Untapped</v>
      </c>
      <c r="O965" t="str">
        <f>feed!P956</f>
        <v>None</v>
      </c>
      <c r="P965" s="4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>20000</v>
      </c>
      <c r="Q965" s="5">
        <f>feed!V956</f>
        <v>0</v>
      </c>
      <c r="R965" t="str">
        <f>feed!S956</f>
        <v>http://blocgame.com/stats.php?id=61519</v>
      </c>
      <c r="S965" s="5" t="str">
        <f>feed!W956</f>
        <v>Normal</v>
      </c>
    </row>
    <row r="966" spans="1:19" x14ac:dyDescent="0.25">
      <c r="A966" t="str">
        <f>feed!A961</f>
        <v>Baxter</v>
      </c>
      <c r="B966" t="str">
        <f>feed!B961</f>
        <v>cvick</v>
      </c>
      <c r="C966">
        <f>feed!K961</f>
        <v>0</v>
      </c>
      <c r="D966">
        <f>SUMPRODUCT(MID(0&amp;feed!D961,LARGE(INDEX(ISNUMBER(--MID(feed!D961,ROW($1:$25),1))*
ROW($1:$25),0),ROW($1:$25))+1,1)*10^ROW($1:$25)/10)</f>
        <v>20</v>
      </c>
      <c r="E966">
        <f>SUMPRODUCT(MID(0&amp;feed!E961,LARGE(INDEX(ISNUMBER(--MID(feed!E961,ROW($1:$25),1))*
ROW($1:$25),0),ROW($1:$25))+1,1)*10^ROW($1:$25)/10)</f>
        <v>0</v>
      </c>
      <c r="F966" t="str">
        <f>feed!F961</f>
        <v>Finest of the 19th century</v>
      </c>
      <c r="G966">
        <f>SUMPRODUCT(MID(0&amp;feed!G961,LARGE(INDEX(ISNUMBER(--MID(feed!G961,ROW($1:$25),1))*
ROW($1:$25),0),ROW($1:$25))+1,1)*10^ROW($1:$25)/10)</f>
        <v>0</v>
      </c>
      <c r="H966" t="str">
        <f>feed!H961</f>
        <v>Standard</v>
      </c>
      <c r="I966">
        <f>SUMPRODUCT(MID(0&amp;feed!I961,LARGE(INDEX(ISNUMBER(--MID(feed!I961,ROW($1:$25),1))*
ROW($1:$25),0),ROW($1:$25))+1,1)*10^ROW($1:$25)/10)</f>
        <v>27</v>
      </c>
      <c r="J966">
        <f>SUMPRODUCT(MID(0&amp;feed!L961,LARGE(INDEX(ISNUMBER(--MID(feed!L961,ROW($1:$25),1))*
ROW($1:$25),0),ROW($1:$25))+1,1)*10^ROW($1:$25)/10)</f>
        <v>310</v>
      </c>
      <c r="K966">
        <f>SUMPRODUCT(MID(0&amp;feed!T961,LARGE(INDEX(ISNUMBER(--MID(feed!T961,ROW($1:$25),1))*
ROW($1:$25),0),ROW($1:$25))+1,1)*10^ROW($1:$25)/10)</f>
        <v>0</v>
      </c>
      <c r="L966" t="str">
        <f>feed!N961</f>
        <v>Caribbean</v>
      </c>
      <c r="M966">
        <f>SUMPRODUCT(MID(0&amp;feed!U961,LARGE(INDEX(ISNUMBER(--MID(feed!U961,ROW($1:$25),1))*
ROW($1:$25),0),ROW($1:$25))+1,1)*10^ROW($1:$25)/10)</f>
        <v>0</v>
      </c>
      <c r="N966" t="str">
        <f>feed!O961</f>
        <v>Untapped</v>
      </c>
      <c r="O966" t="str">
        <f>feed!P961</f>
        <v>None</v>
      </c>
      <c r="P966" s="4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>20000</v>
      </c>
      <c r="Q966" s="5">
        <f>feed!V961</f>
        <v>0</v>
      </c>
      <c r="R966" t="str">
        <f>feed!S961</f>
        <v>http://blocgame.com/stats.php?id=61525</v>
      </c>
      <c r="S966" s="5" t="str">
        <f>feed!W961</f>
        <v>Normal</v>
      </c>
    </row>
    <row r="967" spans="1:19" x14ac:dyDescent="0.25">
      <c r="A967" t="str">
        <f>feed!A962</f>
        <v>The Free Lands</v>
      </c>
      <c r="B967" t="str">
        <f>feed!B962</f>
        <v>GreatestKingLeader</v>
      </c>
      <c r="C967">
        <f>feed!K962</f>
        <v>0</v>
      </c>
      <c r="D967">
        <f>SUMPRODUCT(MID(0&amp;feed!D962,LARGE(INDEX(ISNUMBER(--MID(feed!D962,ROW($1:$25),1))*
ROW($1:$25),0),ROW($1:$25))+1,1)*10^ROW($1:$25)/10)</f>
        <v>25</v>
      </c>
      <c r="E967">
        <f>SUMPRODUCT(MID(0&amp;feed!E962,LARGE(INDEX(ISNUMBER(--MID(feed!E962,ROW($1:$25),1))*
ROW($1:$25),0),ROW($1:$25))+1,1)*10^ROW($1:$25)/10)</f>
        <v>0</v>
      </c>
      <c r="F967" t="str">
        <f>feed!F962</f>
        <v>First World War surplus</v>
      </c>
      <c r="G967">
        <f>SUMPRODUCT(MID(0&amp;feed!G962,LARGE(INDEX(ISNUMBER(--MID(feed!G962,ROW($1:$25),1))*
ROW($1:$25),0),ROW($1:$25))+1,1)*10^ROW($1:$25)/10)</f>
        <v>0</v>
      </c>
      <c r="H967" t="str">
        <f>feed!H962</f>
        <v>Elite</v>
      </c>
      <c r="I967">
        <f>SUMPRODUCT(MID(0&amp;feed!I962,LARGE(INDEX(ISNUMBER(--MID(feed!I962,ROW($1:$25),1))*
ROW($1:$25),0),ROW($1:$25))+1,1)*10^ROW($1:$25)/10)</f>
        <v>25</v>
      </c>
      <c r="J967">
        <f>SUMPRODUCT(MID(0&amp;feed!L962,LARGE(INDEX(ISNUMBER(--MID(feed!L962,ROW($1:$25),1))*
ROW($1:$25),0),ROW($1:$25))+1,1)*10^ROW($1:$25)/10)</f>
        <v>310</v>
      </c>
      <c r="K967">
        <f>SUMPRODUCT(MID(0&amp;feed!T962,LARGE(INDEX(ISNUMBER(--MID(feed!T962,ROW($1:$25),1))*
ROW($1:$25),0),ROW($1:$25))+1,1)*10^ROW($1:$25)/10)</f>
        <v>0</v>
      </c>
      <c r="L967" t="str">
        <f>feed!N962</f>
        <v>Mesoamerica</v>
      </c>
      <c r="M967">
        <f>SUMPRODUCT(MID(0&amp;feed!U962,LARGE(INDEX(ISNUMBER(--MID(feed!U962,ROW($1:$25),1))*
ROW($1:$25),0),ROW($1:$25))+1,1)*10^ROW($1:$25)/10)</f>
        <v>0</v>
      </c>
      <c r="N967" t="str">
        <f>feed!O962</f>
        <v>Untapped</v>
      </c>
      <c r="O967" t="str">
        <f>feed!P962</f>
        <v>None</v>
      </c>
      <c r="P967" s="4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>20000</v>
      </c>
      <c r="Q967" s="5">
        <f>feed!V962</f>
        <v>0</v>
      </c>
      <c r="R967" t="str">
        <f>feed!S962</f>
        <v>http://blocgame.com/stats.php?id=61526</v>
      </c>
      <c r="S967" s="5" t="str">
        <f>feed!W962</f>
        <v>Normal</v>
      </c>
    </row>
    <row r="968" spans="1:19" x14ac:dyDescent="0.25">
      <c r="A968" t="str">
        <f>feed!A918</f>
        <v>killing56465</v>
      </c>
      <c r="B968" t="str">
        <f>feed!B918</f>
        <v>skatmas</v>
      </c>
      <c r="C968">
        <f>feed!K918</f>
        <v>0</v>
      </c>
      <c r="D968">
        <f>SUMPRODUCT(MID(0&amp;feed!D918,LARGE(INDEX(ISNUMBER(--MID(feed!D918,ROW($1:$25),1))*
ROW($1:$25),0),ROW($1:$25))+1,1)*10^ROW($1:$25)/10)</f>
        <v>2</v>
      </c>
      <c r="E968">
        <f>SUMPRODUCT(MID(0&amp;feed!E918,LARGE(INDEX(ISNUMBER(--MID(feed!E918,ROW($1:$25),1))*
ROW($1:$25),0),ROW($1:$25))+1,1)*10^ROW($1:$25)/10)</f>
        <v>0</v>
      </c>
      <c r="F968" t="str">
        <f>feed!F918</f>
        <v>First World War surplus</v>
      </c>
      <c r="G968">
        <f>SUMPRODUCT(MID(0&amp;feed!G918,LARGE(INDEX(ISNUMBER(--MID(feed!G918,ROW($1:$25),1))*
ROW($1:$25),0),ROW($1:$25))+1,1)*10^ROW($1:$25)/10)</f>
        <v>0</v>
      </c>
      <c r="H968" t="str">
        <f>feed!H918</f>
        <v>Undisciplined Rabble</v>
      </c>
      <c r="I968">
        <f>SUMPRODUCT(MID(0&amp;feed!I918,LARGE(INDEX(ISNUMBER(--MID(feed!I918,ROW($1:$25),1))*
ROW($1:$25),0),ROW($1:$25))+1,1)*10^ROW($1:$25)/10)</f>
        <v>8</v>
      </c>
      <c r="J968">
        <f>SUMPRODUCT(MID(0&amp;feed!L918,LARGE(INDEX(ISNUMBER(--MID(feed!L918,ROW($1:$25),1))*
ROW($1:$25),0),ROW($1:$25))+1,1)*10^ROW($1:$25)/10)</f>
        <v>309</v>
      </c>
      <c r="K968">
        <f>SUMPRODUCT(MID(0&amp;feed!T918,LARGE(INDEX(ISNUMBER(--MID(feed!T918,ROW($1:$25),1))*
ROW($1:$25),0),ROW($1:$25))+1,1)*10^ROW($1:$25)/10)</f>
        <v>0</v>
      </c>
      <c r="L968" t="str">
        <f>feed!N918</f>
        <v>East Africa</v>
      </c>
      <c r="M968">
        <f>SUMPRODUCT(MID(0&amp;feed!U918,LARGE(INDEX(ISNUMBER(--MID(feed!U918,ROW($1:$25),1))*
ROW($1:$25),0),ROW($1:$25))+1,1)*10^ROW($1:$25)/10)</f>
        <v>0</v>
      </c>
      <c r="N968" t="str">
        <f>feed!O918</f>
        <v>Untapped</v>
      </c>
      <c r="O968" t="str">
        <f>feed!P918</f>
        <v>None</v>
      </c>
      <c r="P96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68" s="5">
        <f>feed!V918</f>
        <v>0</v>
      </c>
      <c r="R968" t="str">
        <f>feed!S918</f>
        <v>http://blocgame.com/stats.php?id=61076</v>
      </c>
      <c r="S968" s="5" t="str">
        <f>feed!W918</f>
        <v>Axis of Evil</v>
      </c>
    </row>
    <row r="969" spans="1:19" x14ac:dyDescent="0.25">
      <c r="A969" t="str">
        <f>feed!A930</f>
        <v>Newhurd</v>
      </c>
      <c r="B969" t="str">
        <f>feed!B930</f>
        <v>bnoah2000</v>
      </c>
      <c r="C969">
        <f>feed!K930</f>
        <v>0</v>
      </c>
      <c r="D969">
        <f>SUMPRODUCT(MID(0&amp;feed!D930,LARGE(INDEX(ISNUMBER(--MID(feed!D930,ROW($1:$25),1))*
ROW($1:$25),0),ROW($1:$25))+1,1)*10^ROW($1:$25)/10)</f>
        <v>20</v>
      </c>
      <c r="E969">
        <f>SUMPRODUCT(MID(0&amp;feed!E930,LARGE(INDEX(ISNUMBER(--MID(feed!E930,ROW($1:$25),1))*
ROW($1:$25),0),ROW($1:$25))+1,1)*10^ROW($1:$25)/10)</f>
        <v>0</v>
      </c>
      <c r="F969" t="str">
        <f>feed!F930</f>
        <v>Finest of the 19th century</v>
      </c>
      <c r="G969">
        <f>SUMPRODUCT(MID(0&amp;feed!G930,LARGE(INDEX(ISNUMBER(--MID(feed!G930,ROW($1:$25),1))*
ROW($1:$25),0),ROW($1:$25))+1,1)*10^ROW($1:$25)/10)</f>
        <v>0</v>
      </c>
      <c r="H969" t="str">
        <f>feed!H930</f>
        <v>Standard</v>
      </c>
      <c r="I969">
        <f>SUMPRODUCT(MID(0&amp;feed!I930,LARGE(INDEX(ISNUMBER(--MID(feed!I930,ROW($1:$25),1))*
ROW($1:$25),0),ROW($1:$25))+1,1)*10^ROW($1:$25)/10)</f>
        <v>49</v>
      </c>
      <c r="J969">
        <f>SUMPRODUCT(MID(0&amp;feed!L930,LARGE(INDEX(ISNUMBER(--MID(feed!L930,ROW($1:$25),1))*
ROW($1:$25),0),ROW($1:$25))+1,1)*10^ROW($1:$25)/10)</f>
        <v>308</v>
      </c>
      <c r="K969">
        <f>SUMPRODUCT(MID(0&amp;feed!T930,LARGE(INDEX(ISNUMBER(--MID(feed!T930,ROW($1:$25),1))*
ROW($1:$25),0),ROW($1:$25))+1,1)*10^ROW($1:$25)/10)</f>
        <v>0</v>
      </c>
      <c r="L969" t="str">
        <f>feed!N930</f>
        <v>Mesoamerica</v>
      </c>
      <c r="M969">
        <f>SUMPRODUCT(MID(0&amp;feed!U930,LARGE(INDEX(ISNUMBER(--MID(feed!U930,ROW($1:$25),1))*
ROW($1:$25),0),ROW($1:$25))+1,1)*10^ROW($1:$25)/10)</f>
        <v>0</v>
      </c>
      <c r="N969" t="str">
        <f>feed!O930</f>
        <v>Untapped</v>
      </c>
      <c r="O969" t="str">
        <f>feed!P930</f>
        <v>None</v>
      </c>
      <c r="P969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69" s="5">
        <f>feed!V930</f>
        <v>0</v>
      </c>
      <c r="R969" t="str">
        <f>feed!S930</f>
        <v>http://blocgame.com/stats.php?id=61502</v>
      </c>
      <c r="S969" s="5" t="str">
        <f>feed!W930</f>
        <v>Good</v>
      </c>
    </row>
    <row r="970" spans="1:19" x14ac:dyDescent="0.25">
      <c r="A970" t="str">
        <f>feed!A963</f>
        <v>2 chainz</v>
      </c>
      <c r="B970" t="str">
        <f>feed!B963</f>
        <v>Yeannet Sebastian</v>
      </c>
      <c r="C970" t="str">
        <f>feed!K963</f>
        <v>Legends</v>
      </c>
      <c r="D970">
        <f>SUMPRODUCT(MID(0&amp;feed!D963,LARGE(INDEX(ISNUMBER(--MID(feed!D963,ROW($1:$25),1))*
ROW($1:$25),0),ROW($1:$25))+1,1)*10^ROW($1:$25)/10)</f>
        <v>39</v>
      </c>
      <c r="E970">
        <f>SUMPRODUCT(MID(0&amp;feed!E963,LARGE(INDEX(ISNUMBER(--MID(feed!E963,ROW($1:$25),1))*
ROW($1:$25),0),ROW($1:$25))+1,1)*10^ROW($1:$25)/10)</f>
        <v>1</v>
      </c>
      <c r="F970" t="str">
        <f>feed!F963</f>
        <v>Finest of the 19th century</v>
      </c>
      <c r="G970">
        <f>SUMPRODUCT(MID(0&amp;feed!G963,LARGE(INDEX(ISNUMBER(--MID(feed!G963,ROW($1:$25),1))*
ROW($1:$25),0),ROW($1:$25))+1,1)*10^ROW($1:$25)/10)</f>
        <v>2</v>
      </c>
      <c r="H970" t="str">
        <f>feed!H963</f>
        <v>Good</v>
      </c>
      <c r="I970">
        <f>SUMPRODUCT(MID(0&amp;feed!I963,LARGE(INDEX(ISNUMBER(--MID(feed!I963,ROW($1:$25),1))*
ROW($1:$25),0),ROW($1:$25))+1,1)*10^ROW($1:$25)/10)</f>
        <v>5</v>
      </c>
      <c r="J970">
        <f>SUMPRODUCT(MID(0&amp;feed!L963,LARGE(INDEX(ISNUMBER(--MID(feed!L963,ROW($1:$25),1))*
ROW($1:$25),0),ROW($1:$25))+1,1)*10^ROW($1:$25)/10)</f>
        <v>308</v>
      </c>
      <c r="K970">
        <f>SUMPRODUCT(MID(0&amp;feed!T963,LARGE(INDEX(ISNUMBER(--MID(feed!T963,ROW($1:$25),1))*
ROW($1:$25),0),ROW($1:$25))+1,1)*10^ROW($1:$25)/10)</f>
        <v>0</v>
      </c>
      <c r="L970" t="str">
        <f>feed!N963</f>
        <v>Guinea</v>
      </c>
      <c r="M970">
        <f>SUMPRODUCT(MID(0&amp;feed!U963,LARGE(INDEX(ISNUMBER(--MID(feed!U963,ROW($1:$25),1))*
ROW($1:$25),0),ROW($1:$25))+1,1)*10^ROW($1:$25)/10)</f>
        <v>0</v>
      </c>
      <c r="N970" t="str">
        <f>feed!O963</f>
        <v>Untapped</v>
      </c>
      <c r="O970" t="str">
        <f>feed!P963</f>
        <v>Mediocre</v>
      </c>
      <c r="P970" s="4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>20398</v>
      </c>
      <c r="Q970" s="5">
        <f>feed!V963</f>
        <v>0</v>
      </c>
      <c r="R970" t="str">
        <f>feed!S963</f>
        <v>http://blocgame.com/stats.php?id=61473</v>
      </c>
      <c r="S970" s="5" t="str">
        <f>feed!W963</f>
        <v>Good</v>
      </c>
    </row>
    <row r="971" spans="1:19" x14ac:dyDescent="0.25">
      <c r="A971" t="str">
        <f>feed!A928</f>
        <v>the Superiority</v>
      </c>
      <c r="B971" t="str">
        <f>feed!B928</f>
        <v>The Man</v>
      </c>
      <c r="C971">
        <f>feed!K928</f>
        <v>0</v>
      </c>
      <c r="D971">
        <f>SUMPRODUCT(MID(0&amp;feed!D928,LARGE(INDEX(ISNUMBER(--MID(feed!D928,ROW($1:$25),1))*
ROW($1:$25),0),ROW($1:$25))+1,1)*10^ROW($1:$25)/10)</f>
        <v>27</v>
      </c>
      <c r="E971">
        <f>SUMPRODUCT(MID(0&amp;feed!E928,LARGE(INDEX(ISNUMBER(--MID(feed!E928,ROW($1:$25),1))*
ROW($1:$25),0),ROW($1:$25))+1,1)*10^ROW($1:$25)/10)</f>
        <v>0</v>
      </c>
      <c r="F971" t="str">
        <f>feed!F928</f>
        <v>First World War surplus</v>
      </c>
      <c r="G971">
        <f>SUMPRODUCT(MID(0&amp;feed!G928,LARGE(INDEX(ISNUMBER(--MID(feed!G928,ROW($1:$25),1))*
ROW($1:$25),0),ROW($1:$25))+1,1)*10^ROW($1:$25)/10)</f>
        <v>0</v>
      </c>
      <c r="H971" t="str">
        <f>feed!H928</f>
        <v>Elite</v>
      </c>
      <c r="I971">
        <f>SUMPRODUCT(MID(0&amp;feed!I928,LARGE(INDEX(ISNUMBER(--MID(feed!I928,ROW($1:$25),1))*
ROW($1:$25),0),ROW($1:$25))+1,1)*10^ROW($1:$25)/10)</f>
        <v>18</v>
      </c>
      <c r="J971">
        <f>SUMPRODUCT(MID(0&amp;feed!L928,LARGE(INDEX(ISNUMBER(--MID(feed!L928,ROW($1:$25),1))*
ROW($1:$25),0),ROW($1:$25))+1,1)*10^ROW($1:$25)/10)</f>
        <v>306</v>
      </c>
      <c r="K971">
        <f>SUMPRODUCT(MID(0&amp;feed!T928,LARGE(INDEX(ISNUMBER(--MID(feed!T928,ROW($1:$25),1))*
ROW($1:$25),0),ROW($1:$25))+1,1)*10^ROW($1:$25)/10)</f>
        <v>0</v>
      </c>
      <c r="L971" t="str">
        <f>feed!N928</f>
        <v>China</v>
      </c>
      <c r="M971">
        <f>SUMPRODUCT(MID(0&amp;feed!U928,LARGE(INDEX(ISNUMBER(--MID(feed!U928,ROW($1:$25),1))*
ROW($1:$25),0),ROW($1:$25))+1,1)*10^ROW($1:$25)/10)</f>
        <v>0</v>
      </c>
      <c r="N971" t="str">
        <f>feed!O928</f>
        <v>Untapped</v>
      </c>
      <c r="O971" t="str">
        <f>feed!P928</f>
        <v>Meagre</v>
      </c>
      <c r="P971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71" s="5">
        <f>feed!V928</f>
        <v>0</v>
      </c>
      <c r="R971" t="str">
        <f>feed!S928</f>
        <v>http://blocgame.com/stats.php?id=61486</v>
      </c>
      <c r="S971" s="5" t="str">
        <f>feed!W928</f>
        <v>Good</v>
      </c>
    </row>
    <row r="972" spans="1:19" x14ac:dyDescent="0.25">
      <c r="A972" t="str">
        <f>feed!A871</f>
        <v>Eureka</v>
      </c>
      <c r="B972" t="str">
        <f>feed!B871</f>
        <v>Matt Wheeler</v>
      </c>
      <c r="C972">
        <f>feed!K871</f>
        <v>0</v>
      </c>
      <c r="D972">
        <f>SUMPRODUCT(MID(0&amp;feed!D871,LARGE(INDEX(ISNUMBER(--MID(feed!D871,ROW($1:$25),1))*
ROW($1:$25),0),ROW($1:$25))+1,1)*10^ROW($1:$25)/10)</f>
        <v>25</v>
      </c>
      <c r="E972">
        <f>SUMPRODUCT(MID(0&amp;feed!E871,LARGE(INDEX(ISNUMBER(--MID(feed!E871,ROW($1:$25),1))*
ROW($1:$25),0),ROW($1:$25))+1,1)*10^ROW($1:$25)/10)</f>
        <v>0</v>
      </c>
      <c r="F972" t="str">
        <f>feed!F871</f>
        <v>First World War surplus</v>
      </c>
      <c r="G972">
        <f>SUMPRODUCT(MID(0&amp;feed!G871,LARGE(INDEX(ISNUMBER(--MID(feed!G871,ROW($1:$25),1))*
ROW($1:$25),0),ROW($1:$25))+1,1)*10^ROW($1:$25)/10)</f>
        <v>0</v>
      </c>
      <c r="H972" t="str">
        <f>feed!H871</f>
        <v>Elite</v>
      </c>
      <c r="I972">
        <f>SUMPRODUCT(MID(0&amp;feed!I871,LARGE(INDEX(ISNUMBER(--MID(feed!I871,ROW($1:$25),1))*
ROW($1:$25),0),ROW($1:$25))+1,1)*10^ROW($1:$25)/10)</f>
        <v>141</v>
      </c>
      <c r="J972">
        <f>SUMPRODUCT(MID(0&amp;feed!L871,LARGE(INDEX(ISNUMBER(--MID(feed!L871,ROW($1:$25),1))*
ROW($1:$25),0),ROW($1:$25))+1,1)*10^ROW($1:$25)/10)</f>
        <v>305</v>
      </c>
      <c r="K972">
        <f>SUMPRODUCT(MID(0&amp;feed!T871,LARGE(INDEX(ISNUMBER(--MID(feed!T871,ROW($1:$25),1))*
ROW($1:$25),0),ROW($1:$25))+1,1)*10^ROW($1:$25)/10)</f>
        <v>0</v>
      </c>
      <c r="L972" t="str">
        <f>feed!N871</f>
        <v>East Indies</v>
      </c>
      <c r="M972">
        <f>SUMPRODUCT(MID(0&amp;feed!U871,LARGE(INDEX(ISNUMBER(--MID(feed!U871,ROW($1:$25),1))*
ROW($1:$25),0),ROW($1:$25))+1,1)*10^ROW($1:$25)/10)</f>
        <v>0</v>
      </c>
      <c r="N972" t="str">
        <f>feed!O871</f>
        <v>Untapped</v>
      </c>
      <c r="O972" t="str">
        <f>feed!P871</f>
        <v>Meagre</v>
      </c>
      <c r="P972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972" s="5">
        <f>feed!V871</f>
        <v>0</v>
      </c>
      <c r="R972" t="str">
        <f>feed!S871</f>
        <v>http://blocgame.com/stats.php?id=61353</v>
      </c>
      <c r="S972" s="5" t="str">
        <f>feed!W871</f>
        <v>Gandhi-like</v>
      </c>
    </row>
    <row r="973" spans="1:19" x14ac:dyDescent="0.25">
      <c r="A973" t="str">
        <f>feed!A899</f>
        <v>Milltopia</v>
      </c>
      <c r="B973" t="str">
        <f>feed!B899</f>
        <v>JakeMiller</v>
      </c>
      <c r="C973">
        <f>feed!K899</f>
        <v>0</v>
      </c>
      <c r="D973">
        <f>SUMPRODUCT(MID(0&amp;feed!D899,LARGE(INDEX(ISNUMBER(--MID(feed!D899,ROW($1:$25),1))*
ROW($1:$25),0),ROW($1:$25))+1,1)*10^ROW($1:$25)/10)</f>
        <v>19</v>
      </c>
      <c r="E973">
        <f>SUMPRODUCT(MID(0&amp;feed!E899,LARGE(INDEX(ISNUMBER(--MID(feed!E899,ROW($1:$25),1))*
ROW($1:$25),0),ROW($1:$25))+1,1)*10^ROW($1:$25)/10)</f>
        <v>0</v>
      </c>
      <c r="F973" t="str">
        <f>feed!F899</f>
        <v>First World War surplus</v>
      </c>
      <c r="G973">
        <f>SUMPRODUCT(MID(0&amp;feed!G899,LARGE(INDEX(ISNUMBER(--MID(feed!G899,ROW($1:$25),1))*
ROW($1:$25),0),ROW($1:$25))+1,1)*10^ROW($1:$25)/10)</f>
        <v>0</v>
      </c>
      <c r="H973" t="str">
        <f>feed!H899</f>
        <v>Elite</v>
      </c>
      <c r="I973">
        <f>SUMPRODUCT(MID(0&amp;feed!I899,LARGE(INDEX(ISNUMBER(--MID(feed!I899,ROW($1:$25),1))*
ROW($1:$25),0),ROW($1:$25))+1,1)*10^ROW($1:$25)/10)</f>
        <v>105</v>
      </c>
      <c r="J973">
        <f>SUMPRODUCT(MID(0&amp;feed!L899,LARGE(INDEX(ISNUMBER(--MID(feed!L899,ROW($1:$25),1))*
ROW($1:$25),0),ROW($1:$25))+1,1)*10^ROW($1:$25)/10)</f>
        <v>305</v>
      </c>
      <c r="K973">
        <f>SUMPRODUCT(MID(0&amp;feed!T899,LARGE(INDEX(ISNUMBER(--MID(feed!T899,ROW($1:$25),1))*
ROW($1:$25),0),ROW($1:$25))+1,1)*10^ROW($1:$25)/10)</f>
        <v>0</v>
      </c>
      <c r="L973" t="str">
        <f>feed!N899</f>
        <v>Persia</v>
      </c>
      <c r="M973">
        <f>SUMPRODUCT(MID(0&amp;feed!U899,LARGE(INDEX(ISNUMBER(--MID(feed!U899,ROW($1:$25),1))*
ROW($1:$25),0),ROW($1:$25))+1,1)*10^ROW($1:$25)/10)</f>
        <v>0</v>
      </c>
      <c r="N973" t="str">
        <f>feed!O899</f>
        <v>Untapped</v>
      </c>
      <c r="O973" t="str">
        <f>feed!P899</f>
        <v>None</v>
      </c>
      <c r="P973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973" s="5">
        <f>feed!V899</f>
        <v>0</v>
      </c>
      <c r="R973" t="str">
        <f>feed!S899</f>
        <v>http://blocgame.com/stats.php?id=61411</v>
      </c>
      <c r="S973" s="5" t="str">
        <f>feed!W899</f>
        <v>Questionable</v>
      </c>
    </row>
    <row r="974" spans="1:19" x14ac:dyDescent="0.25">
      <c r="A974" t="str">
        <f>feed!A900</f>
        <v>The Great Oreo</v>
      </c>
      <c r="B974" t="str">
        <f>feed!B900</f>
        <v>Lord Oreo</v>
      </c>
      <c r="C974">
        <f>feed!K900</f>
        <v>0</v>
      </c>
      <c r="D974">
        <f>SUMPRODUCT(MID(0&amp;feed!D900,LARGE(INDEX(ISNUMBER(--MID(feed!D900,ROW($1:$25),1))*
ROW($1:$25),0),ROW($1:$25))+1,1)*10^ROW($1:$25)/10)</f>
        <v>15</v>
      </c>
      <c r="E974">
        <f>SUMPRODUCT(MID(0&amp;feed!E900,LARGE(INDEX(ISNUMBER(--MID(feed!E900,ROW($1:$25),1))*
ROW($1:$25),0),ROW($1:$25))+1,1)*10^ROW($1:$25)/10)</f>
        <v>0</v>
      </c>
      <c r="F974" t="str">
        <f>feed!F900</f>
        <v>Finest of the 19th century</v>
      </c>
      <c r="G974">
        <f>SUMPRODUCT(MID(0&amp;feed!G900,LARGE(INDEX(ISNUMBER(--MID(feed!G900,ROW($1:$25),1))*
ROW($1:$25),0),ROW($1:$25))+1,1)*10^ROW($1:$25)/10)</f>
        <v>0</v>
      </c>
      <c r="H974" t="str">
        <f>feed!H900</f>
        <v>Poor</v>
      </c>
      <c r="I974">
        <f>SUMPRODUCT(MID(0&amp;feed!I900,LARGE(INDEX(ISNUMBER(--MID(feed!I900,ROW($1:$25),1))*
ROW($1:$25),0),ROW($1:$25))+1,1)*10^ROW($1:$25)/10)</f>
        <v>124</v>
      </c>
      <c r="J974">
        <f>SUMPRODUCT(MID(0&amp;feed!L900,LARGE(INDEX(ISNUMBER(--MID(feed!L900,ROW($1:$25),1))*
ROW($1:$25),0),ROW($1:$25))+1,1)*10^ROW($1:$25)/10)</f>
        <v>305</v>
      </c>
      <c r="K974">
        <f>SUMPRODUCT(MID(0&amp;feed!T900,LARGE(INDEX(ISNUMBER(--MID(feed!T900,ROW($1:$25),1))*
ROW($1:$25),0),ROW($1:$25))+1,1)*10^ROW($1:$25)/10)</f>
        <v>0</v>
      </c>
      <c r="L974" t="str">
        <f>feed!N900</f>
        <v>Congo</v>
      </c>
      <c r="M974">
        <f>SUMPRODUCT(MID(0&amp;feed!U900,LARGE(INDEX(ISNUMBER(--MID(feed!U900,ROW($1:$25),1))*
ROW($1:$25),0),ROW($1:$25))+1,1)*10^ROW($1:$25)/10)</f>
        <v>0</v>
      </c>
      <c r="N974" t="str">
        <f>feed!O900</f>
        <v>Untapped</v>
      </c>
      <c r="O974" t="str">
        <f>feed!P900</f>
        <v>None</v>
      </c>
      <c r="P974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74" s="5">
        <f>feed!V900</f>
        <v>0</v>
      </c>
      <c r="R974" t="str">
        <f>feed!S900</f>
        <v>http://blocgame.com/stats.php?id=61413</v>
      </c>
      <c r="S974" s="5" t="str">
        <f>feed!W900</f>
        <v>Questionable</v>
      </c>
    </row>
    <row r="975" spans="1:19" x14ac:dyDescent="0.25">
      <c r="A975" t="str">
        <f>feed!A932</f>
        <v>Atoms</v>
      </c>
      <c r="B975" t="str">
        <f>feed!B932</f>
        <v>Totakun</v>
      </c>
      <c r="C975">
        <f>feed!K932</f>
        <v>0</v>
      </c>
      <c r="D975">
        <f>SUMPRODUCT(MID(0&amp;feed!D932,LARGE(INDEX(ISNUMBER(--MID(feed!D932,ROW($1:$25),1))*
ROW($1:$25),0),ROW($1:$25))+1,1)*10^ROW($1:$25)/10)</f>
        <v>8</v>
      </c>
      <c r="E975">
        <f>SUMPRODUCT(MID(0&amp;feed!E932,LARGE(INDEX(ISNUMBER(--MID(feed!E932,ROW($1:$25),1))*
ROW($1:$25),0),ROW($1:$25))+1,1)*10^ROW($1:$25)/10)</f>
        <v>0</v>
      </c>
      <c r="F975" t="str">
        <f>feed!F932</f>
        <v>First World War surplus</v>
      </c>
      <c r="G975">
        <f>SUMPRODUCT(MID(0&amp;feed!G932,LARGE(INDEX(ISNUMBER(--MID(feed!G932,ROW($1:$25),1))*
ROW($1:$25),0),ROW($1:$25))+1,1)*10^ROW($1:$25)/10)</f>
        <v>0</v>
      </c>
      <c r="H975" t="str">
        <f>feed!H932</f>
        <v>Good</v>
      </c>
      <c r="I975">
        <f>SUMPRODUCT(MID(0&amp;feed!I932,LARGE(INDEX(ISNUMBER(--MID(feed!I932,ROW($1:$25),1))*
ROW($1:$25),0),ROW($1:$25))+1,1)*10^ROW($1:$25)/10)</f>
        <v>78</v>
      </c>
      <c r="J975">
        <f>SUMPRODUCT(MID(0&amp;feed!L932,LARGE(INDEX(ISNUMBER(--MID(feed!L932,ROW($1:$25),1))*
ROW($1:$25),0),ROW($1:$25))+1,1)*10^ROW($1:$25)/10)</f>
        <v>305</v>
      </c>
      <c r="K975">
        <f>SUMPRODUCT(MID(0&amp;feed!T932,LARGE(INDEX(ISNUMBER(--MID(feed!T932,ROW($1:$25),1))*
ROW($1:$25),0),ROW($1:$25))+1,1)*10^ROW($1:$25)/10)</f>
        <v>0</v>
      </c>
      <c r="L975" t="str">
        <f>feed!N932</f>
        <v>China</v>
      </c>
      <c r="M975">
        <f>SUMPRODUCT(MID(0&amp;feed!U932,LARGE(INDEX(ISNUMBER(--MID(feed!U932,ROW($1:$25),1))*
ROW($1:$25),0),ROW($1:$25))+1,1)*10^ROW($1:$25)/10)</f>
        <v>0</v>
      </c>
      <c r="N975" t="str">
        <f>feed!O932</f>
        <v>Untapped</v>
      </c>
      <c r="O975" t="str">
        <f>feed!P932</f>
        <v>Small</v>
      </c>
      <c r="P975" s="4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>16335</v>
      </c>
      <c r="Q975" s="5">
        <f>feed!V932</f>
        <v>0</v>
      </c>
      <c r="R975" t="str">
        <f>feed!S932</f>
        <v>http://blocgame.com/stats.php?id=59898</v>
      </c>
      <c r="S975" s="5" t="str">
        <f>feed!W932</f>
        <v>Normal</v>
      </c>
    </row>
    <row r="976" spans="1:19" x14ac:dyDescent="0.25">
      <c r="A976" t="str">
        <f>feed!A942</f>
        <v>Sabago</v>
      </c>
      <c r="B976" t="str">
        <f>feed!B942</f>
        <v>PandaPrincess</v>
      </c>
      <c r="C976">
        <f>feed!K942</f>
        <v>0</v>
      </c>
      <c r="D976">
        <f>SUMPRODUCT(MID(0&amp;feed!D942,LARGE(INDEX(ISNUMBER(--MID(feed!D942,ROW($1:$25),1))*
ROW($1:$25),0),ROW($1:$25))+1,1)*10^ROW($1:$25)/10)</f>
        <v>20</v>
      </c>
      <c r="E976">
        <f>SUMPRODUCT(MID(0&amp;feed!E942,LARGE(INDEX(ISNUMBER(--MID(feed!E942,ROW($1:$25),1))*
ROW($1:$25),0),ROW($1:$25))+1,1)*10^ROW($1:$25)/10)</f>
        <v>0</v>
      </c>
      <c r="F976" t="str">
        <f>feed!F942</f>
        <v>Finest of the 19th century</v>
      </c>
      <c r="G976">
        <f>SUMPRODUCT(MID(0&amp;feed!G942,LARGE(INDEX(ISNUMBER(--MID(feed!G942,ROW($1:$25),1))*
ROW($1:$25),0),ROW($1:$25))+1,1)*10^ROW($1:$25)/10)</f>
        <v>0</v>
      </c>
      <c r="H976" t="str">
        <f>feed!H942</f>
        <v>Standard</v>
      </c>
      <c r="I976">
        <f>SUMPRODUCT(MID(0&amp;feed!I942,LARGE(INDEX(ISNUMBER(--MID(feed!I942,ROW($1:$25),1))*
ROW($1:$25),0),ROW($1:$25))+1,1)*10^ROW($1:$25)/10)</f>
        <v>403037</v>
      </c>
      <c r="J976">
        <f>SUMPRODUCT(MID(0&amp;feed!L942,LARGE(INDEX(ISNUMBER(--MID(feed!L942,ROW($1:$25),1))*
ROW($1:$25),0),ROW($1:$25))+1,1)*10^ROW($1:$25)/10)</f>
        <v>305</v>
      </c>
      <c r="K976">
        <f>SUMPRODUCT(MID(0&amp;feed!T942,LARGE(INDEX(ISNUMBER(--MID(feed!T942,ROW($1:$25),1))*
ROW($1:$25),0),ROW($1:$25))+1,1)*10^ROW($1:$25)/10)</f>
        <v>0</v>
      </c>
      <c r="L976" t="str">
        <f>feed!N942</f>
        <v>Amazonia</v>
      </c>
      <c r="M976">
        <f>SUMPRODUCT(MID(0&amp;feed!U942,LARGE(INDEX(ISNUMBER(--MID(feed!U942,ROW($1:$25),1))*
ROW($1:$25),0),ROW($1:$25))+1,1)*10^ROW($1:$25)/10)</f>
        <v>0</v>
      </c>
      <c r="N976" t="str">
        <f>feed!O942</f>
        <v>Untapped</v>
      </c>
      <c r="O976" t="str">
        <f>feed!P942</f>
        <v>None</v>
      </c>
      <c r="P976" s="4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>20000</v>
      </c>
      <c r="Q976" s="5">
        <f>feed!V942</f>
        <v>0</v>
      </c>
      <c r="R976" t="str">
        <f>feed!S942</f>
        <v>http://blocgame.com/stats.php?id=61509</v>
      </c>
      <c r="S976" s="5" t="str">
        <f>feed!W942</f>
        <v>Normal</v>
      </c>
    </row>
    <row r="977" spans="1:19" x14ac:dyDescent="0.25">
      <c r="A977" t="str">
        <f>feed!A936</f>
        <v>Ranco</v>
      </c>
      <c r="B977" t="str">
        <f>feed!B936</f>
        <v>lucamarin</v>
      </c>
      <c r="C977">
        <f>feed!K936</f>
        <v>0</v>
      </c>
      <c r="D977">
        <f>SUMPRODUCT(MID(0&amp;feed!D936,LARGE(INDEX(ISNUMBER(--MID(feed!D936,ROW($1:$25),1))*
ROW($1:$25),0),ROW($1:$25))+1,1)*10^ROW($1:$25)/10)</f>
        <v>15</v>
      </c>
      <c r="E977">
        <f>SUMPRODUCT(MID(0&amp;feed!E936,LARGE(INDEX(ISNUMBER(--MID(feed!E936,ROW($1:$25),1))*
ROW($1:$25),0),ROW($1:$25))+1,1)*10^ROW($1:$25)/10)</f>
        <v>0</v>
      </c>
      <c r="F977" t="str">
        <f>feed!F936</f>
        <v>Finest of the 19th century</v>
      </c>
      <c r="G977">
        <f>SUMPRODUCT(MID(0&amp;feed!G936,LARGE(INDEX(ISNUMBER(--MID(feed!G936,ROW($1:$25),1))*
ROW($1:$25),0),ROW($1:$25))+1,1)*10^ROW($1:$25)/10)</f>
        <v>0</v>
      </c>
      <c r="H977" t="str">
        <f>feed!H936</f>
        <v>Poor</v>
      </c>
      <c r="I977">
        <f>SUMPRODUCT(MID(0&amp;feed!I936,LARGE(INDEX(ISNUMBER(--MID(feed!I936,ROW($1:$25),1))*
ROW($1:$25),0),ROW($1:$25))+1,1)*10^ROW($1:$25)/10)</f>
        <v>154</v>
      </c>
      <c r="J977">
        <f>SUMPRODUCT(MID(0&amp;feed!L936,LARGE(INDEX(ISNUMBER(--MID(feed!L936,ROW($1:$25),1))*
ROW($1:$25),0),ROW($1:$25))+1,1)*10^ROW($1:$25)/10)</f>
        <v>304</v>
      </c>
      <c r="K977">
        <f>SUMPRODUCT(MID(0&amp;feed!T936,LARGE(INDEX(ISNUMBER(--MID(feed!T936,ROW($1:$25),1))*
ROW($1:$25),0),ROW($1:$25))+1,1)*10^ROW($1:$25)/10)</f>
        <v>0</v>
      </c>
      <c r="L977" t="str">
        <f>feed!N936</f>
        <v>China</v>
      </c>
      <c r="M977">
        <f>SUMPRODUCT(MID(0&amp;feed!U936,LARGE(INDEX(ISNUMBER(--MID(feed!U936,ROW($1:$25),1))*
ROW($1:$25),0),ROW($1:$25))+1,1)*10^ROW($1:$25)/10)</f>
        <v>0</v>
      </c>
      <c r="N977" t="str">
        <f>feed!O936</f>
        <v>Untapped</v>
      </c>
      <c r="O977" t="str">
        <f>feed!P936</f>
        <v>None</v>
      </c>
      <c r="P977" s="4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>20000</v>
      </c>
      <c r="Q977" s="5">
        <f>feed!V936</f>
        <v>0</v>
      </c>
      <c r="R977" t="str">
        <f>feed!S936</f>
        <v>http://blocgame.com/stats.php?id=61381</v>
      </c>
      <c r="S977" s="5" t="str">
        <f>feed!W936</f>
        <v>Normal</v>
      </c>
    </row>
    <row r="978" spans="1:19" x14ac:dyDescent="0.25">
      <c r="A978" t="str">
        <f>feed!A933</f>
        <v>TheOneEmpire</v>
      </c>
      <c r="B978" t="str">
        <f>feed!B933</f>
        <v>Imperial</v>
      </c>
      <c r="C978">
        <f>feed!K933</f>
        <v>0</v>
      </c>
      <c r="D978">
        <f>SUMPRODUCT(MID(0&amp;feed!D933,LARGE(INDEX(ISNUMBER(--MID(feed!D933,ROW($1:$25),1))*
ROW($1:$25),0),ROW($1:$25))+1,1)*10^ROW($1:$25)/10)</f>
        <v>15</v>
      </c>
      <c r="E978">
        <f>SUMPRODUCT(MID(0&amp;feed!E933,LARGE(INDEX(ISNUMBER(--MID(feed!E933,ROW($1:$25),1))*
ROW($1:$25),0),ROW($1:$25))+1,1)*10^ROW($1:$25)/10)</f>
        <v>0</v>
      </c>
      <c r="F978" t="str">
        <f>feed!F933</f>
        <v>Finest of the 19th century</v>
      </c>
      <c r="G978">
        <f>SUMPRODUCT(MID(0&amp;feed!G933,LARGE(INDEX(ISNUMBER(--MID(feed!G933,ROW($1:$25),1))*
ROW($1:$25),0),ROW($1:$25))+1,1)*10^ROW($1:$25)/10)</f>
        <v>0</v>
      </c>
      <c r="H978" t="str">
        <f>feed!H933</f>
        <v>Poor</v>
      </c>
      <c r="I978">
        <f>SUMPRODUCT(MID(0&amp;feed!I933,LARGE(INDEX(ISNUMBER(--MID(feed!I933,ROW($1:$25),1))*
ROW($1:$25),0),ROW($1:$25))+1,1)*10^ROW($1:$25)/10)</f>
        <v>172</v>
      </c>
      <c r="J978">
        <f>SUMPRODUCT(MID(0&amp;feed!L933,LARGE(INDEX(ISNUMBER(--MID(feed!L933,ROW($1:$25),1))*
ROW($1:$25),0),ROW($1:$25))+1,1)*10^ROW($1:$25)/10)</f>
        <v>301</v>
      </c>
      <c r="K978">
        <f>SUMPRODUCT(MID(0&amp;feed!T933,LARGE(INDEX(ISNUMBER(--MID(feed!T933,ROW($1:$25),1))*
ROW($1:$25),0),ROW($1:$25))+1,1)*10^ROW($1:$25)/10)</f>
        <v>0</v>
      </c>
      <c r="L978" t="str">
        <f>feed!N933</f>
        <v>Mesoamerica</v>
      </c>
      <c r="M978">
        <f>SUMPRODUCT(MID(0&amp;feed!U933,LARGE(INDEX(ISNUMBER(--MID(feed!U933,ROW($1:$25),1))*
ROW($1:$25),0),ROW($1:$25))+1,1)*10^ROW($1:$25)/10)</f>
        <v>0</v>
      </c>
      <c r="N978" t="str">
        <f>feed!O933</f>
        <v>Untapped</v>
      </c>
      <c r="O978" t="str">
        <f>feed!P933</f>
        <v>None</v>
      </c>
      <c r="P978" s="4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>20000</v>
      </c>
      <c r="Q978" s="5">
        <f>feed!V933</f>
        <v>0</v>
      </c>
      <c r="R978" t="str">
        <f>feed!S933</f>
        <v>http://blocgame.com/stats.php?id=61338</v>
      </c>
      <c r="S978" s="5" t="str">
        <f>feed!W933</f>
        <v>Good</v>
      </c>
    </row>
    <row r="979" spans="1:19" x14ac:dyDescent="0.25">
      <c r="A979" t="str">
        <f>feed!A948</f>
        <v>jugane</v>
      </c>
      <c r="B979" t="str">
        <f>feed!B948</f>
        <v>nosra</v>
      </c>
      <c r="C979">
        <f>feed!K948</f>
        <v>0</v>
      </c>
      <c r="D979">
        <f>SUMPRODUCT(MID(0&amp;feed!D948,LARGE(INDEX(ISNUMBER(--MID(feed!D948,ROW($1:$25),1))*
ROW($1:$25),0),ROW($1:$25))+1,1)*10^ROW($1:$25)/10)</f>
        <v>19</v>
      </c>
      <c r="E979">
        <f>SUMPRODUCT(MID(0&amp;feed!E948,LARGE(INDEX(ISNUMBER(--MID(feed!E948,ROW($1:$25),1))*
ROW($1:$25),0),ROW($1:$25))+1,1)*10^ROW($1:$25)/10)</f>
        <v>0</v>
      </c>
      <c r="F979" t="str">
        <f>feed!F948</f>
        <v>First World War surplus</v>
      </c>
      <c r="G979">
        <f>SUMPRODUCT(MID(0&amp;feed!G948,LARGE(INDEX(ISNUMBER(--MID(feed!G948,ROW($1:$25),1))*
ROW($1:$25),0),ROW($1:$25))+1,1)*10^ROW($1:$25)/10)</f>
        <v>0</v>
      </c>
      <c r="H979" t="str">
        <f>feed!H948</f>
        <v>Elite</v>
      </c>
      <c r="I979">
        <f>SUMPRODUCT(MID(0&amp;feed!I948,LARGE(INDEX(ISNUMBER(--MID(feed!I948,ROW($1:$25),1))*
ROW($1:$25),0),ROW($1:$25))+1,1)*10^ROW($1:$25)/10)</f>
        <v>201</v>
      </c>
      <c r="J979">
        <f>SUMPRODUCT(MID(0&amp;feed!L948,LARGE(INDEX(ISNUMBER(--MID(feed!L948,ROW($1:$25),1))*
ROW($1:$25),0),ROW($1:$25))+1,1)*10^ROW($1:$25)/10)</f>
        <v>301</v>
      </c>
      <c r="K979">
        <f>SUMPRODUCT(MID(0&amp;feed!T948,LARGE(INDEX(ISNUMBER(--MID(feed!T948,ROW($1:$25),1))*
ROW($1:$25),0),ROW($1:$25))+1,1)*10^ROW($1:$25)/10)</f>
        <v>0</v>
      </c>
      <c r="L979" t="str">
        <f>feed!N948</f>
        <v>China</v>
      </c>
      <c r="M979">
        <f>SUMPRODUCT(MID(0&amp;feed!U948,LARGE(INDEX(ISNUMBER(--MID(feed!U948,ROW($1:$25),1))*
ROW($1:$25),0),ROW($1:$25))+1,1)*10^ROW($1:$25)/10)</f>
        <v>0</v>
      </c>
      <c r="N979" t="str">
        <f>feed!O948</f>
        <v>Untapped</v>
      </c>
      <c r="O979" t="str">
        <f>feed!P948</f>
        <v>None</v>
      </c>
      <c r="P979" s="4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>20000</v>
      </c>
      <c r="Q979" s="5">
        <f>feed!V948</f>
        <v>0</v>
      </c>
      <c r="R979" t="str">
        <f>feed!S948</f>
        <v>http://blocgame.com/stats.php?id=61311</v>
      </c>
      <c r="S979" s="5" t="str">
        <f>feed!W948</f>
        <v>Good</v>
      </c>
    </row>
    <row r="980" spans="1:19" x14ac:dyDescent="0.25">
      <c r="A980" t="str">
        <f>feed!A952</f>
        <v>New-Alexland</v>
      </c>
      <c r="B980" t="str">
        <f>feed!B952</f>
        <v>Alex B.</v>
      </c>
      <c r="C980">
        <f>feed!K952</f>
        <v>0</v>
      </c>
      <c r="D980">
        <f>SUMPRODUCT(MID(0&amp;feed!D952,LARGE(INDEX(ISNUMBER(--MID(feed!D952,ROW($1:$25),1))*
ROW($1:$25),0),ROW($1:$25))+1,1)*10^ROW($1:$25)/10)</f>
        <v>20</v>
      </c>
      <c r="E980">
        <f>SUMPRODUCT(MID(0&amp;feed!E952,LARGE(INDEX(ISNUMBER(--MID(feed!E952,ROW($1:$25),1))*
ROW($1:$25),0),ROW($1:$25))+1,1)*10^ROW($1:$25)/10)</f>
        <v>0</v>
      </c>
      <c r="F980" t="str">
        <f>feed!F952</f>
        <v>Finest of the 19th century</v>
      </c>
      <c r="G980">
        <f>SUMPRODUCT(MID(0&amp;feed!G952,LARGE(INDEX(ISNUMBER(--MID(feed!G952,ROW($1:$25),1))*
ROW($1:$25),0),ROW($1:$25))+1,1)*10^ROW($1:$25)/10)</f>
        <v>0</v>
      </c>
      <c r="H980" t="str">
        <f>feed!H952</f>
        <v>Standard</v>
      </c>
      <c r="I980">
        <f>SUMPRODUCT(MID(0&amp;feed!I952,LARGE(INDEX(ISNUMBER(--MID(feed!I952,ROW($1:$25),1))*
ROW($1:$25),0),ROW($1:$25))+1,1)*10^ROW($1:$25)/10)</f>
        <v>403037</v>
      </c>
      <c r="J980">
        <f>SUMPRODUCT(MID(0&amp;feed!L952,LARGE(INDEX(ISNUMBER(--MID(feed!L952,ROW($1:$25),1))*
ROW($1:$25),0),ROW($1:$25))+1,1)*10^ROW($1:$25)/10)</f>
        <v>300</v>
      </c>
      <c r="K980">
        <f>SUMPRODUCT(MID(0&amp;feed!T952,LARGE(INDEX(ISNUMBER(--MID(feed!T952,ROW($1:$25),1))*
ROW($1:$25),0),ROW($1:$25))+1,1)*10^ROW($1:$25)/10)</f>
        <v>0</v>
      </c>
      <c r="L980" t="str">
        <f>feed!N952</f>
        <v>Caribbean</v>
      </c>
      <c r="M980">
        <f>SUMPRODUCT(MID(0&amp;feed!U952,LARGE(INDEX(ISNUMBER(--MID(feed!U952,ROW($1:$25),1))*
ROW($1:$25),0),ROW($1:$25))+1,1)*10^ROW($1:$25)/10)</f>
        <v>0</v>
      </c>
      <c r="N980" t="str">
        <f>feed!O952</f>
        <v>Untapped</v>
      </c>
      <c r="O980" t="str">
        <f>feed!P952</f>
        <v>None</v>
      </c>
      <c r="P980" s="4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>20000</v>
      </c>
      <c r="Q980" s="5">
        <f>feed!V952</f>
        <v>0</v>
      </c>
      <c r="R980" t="str">
        <f>feed!S952</f>
        <v>http://blocgame.com/stats.php?id=61513</v>
      </c>
      <c r="S980" s="5" t="str">
        <f>feed!W952</f>
        <v>Normal</v>
      </c>
    </row>
    <row r="981" spans="1:19" x14ac:dyDescent="0.25">
      <c r="A981" t="str">
        <f>feed!A955</f>
        <v>Pawulonia</v>
      </c>
      <c r="B981" t="str">
        <f>feed!B955</f>
        <v>Janusz Pawlacz X</v>
      </c>
      <c r="C981">
        <f>feed!K955</f>
        <v>0</v>
      </c>
      <c r="D981">
        <f>SUMPRODUCT(MID(0&amp;feed!D955,LARGE(INDEX(ISNUMBER(--MID(feed!D955,ROW($1:$25),1))*
ROW($1:$25),0),ROW($1:$25))+1,1)*10^ROW($1:$25)/10)</f>
        <v>20</v>
      </c>
      <c r="E981">
        <f>SUMPRODUCT(MID(0&amp;feed!E955,LARGE(INDEX(ISNUMBER(--MID(feed!E955,ROW($1:$25),1))*
ROW($1:$25),0),ROW($1:$25))+1,1)*10^ROW($1:$25)/10)</f>
        <v>0</v>
      </c>
      <c r="F981" t="str">
        <f>feed!F955</f>
        <v>Finest of the 19th century</v>
      </c>
      <c r="G981">
        <f>SUMPRODUCT(MID(0&amp;feed!G955,LARGE(INDEX(ISNUMBER(--MID(feed!G955,ROW($1:$25),1))*
ROW($1:$25),0),ROW($1:$25))+1,1)*10^ROW($1:$25)/10)</f>
        <v>0</v>
      </c>
      <c r="H981" t="str">
        <f>feed!H955</f>
        <v>Standard</v>
      </c>
      <c r="I981">
        <f>SUMPRODUCT(MID(0&amp;feed!I955,LARGE(INDEX(ISNUMBER(--MID(feed!I955,ROW($1:$25),1))*
ROW($1:$25),0),ROW($1:$25))+1,1)*10^ROW($1:$25)/10)</f>
        <v>403037</v>
      </c>
      <c r="J981">
        <f>SUMPRODUCT(MID(0&amp;feed!L955,LARGE(INDEX(ISNUMBER(--MID(feed!L955,ROW($1:$25),1))*
ROW($1:$25),0),ROW($1:$25))+1,1)*10^ROW($1:$25)/10)</f>
        <v>300</v>
      </c>
      <c r="K981">
        <f>SUMPRODUCT(MID(0&amp;feed!T955,LARGE(INDEX(ISNUMBER(--MID(feed!T955,ROW($1:$25),1))*
ROW($1:$25),0),ROW($1:$25))+1,1)*10^ROW($1:$25)/10)</f>
        <v>0</v>
      </c>
      <c r="L981" t="str">
        <f>feed!N955</f>
        <v>Amazonia</v>
      </c>
      <c r="M981">
        <f>SUMPRODUCT(MID(0&amp;feed!U955,LARGE(INDEX(ISNUMBER(--MID(feed!U955,ROW($1:$25),1))*
ROW($1:$25),0),ROW($1:$25))+1,1)*10^ROW($1:$25)/10)</f>
        <v>0</v>
      </c>
      <c r="N981" t="str">
        <f>feed!O955</f>
        <v>Untapped</v>
      </c>
      <c r="O981" t="str">
        <f>feed!P955</f>
        <v>None</v>
      </c>
      <c r="P981" s="4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>20000</v>
      </c>
      <c r="Q981" s="5">
        <f>feed!V955</f>
        <v>0</v>
      </c>
      <c r="R981" t="str">
        <f>feed!S955</f>
        <v>http://blocgame.com/stats.php?id=61518</v>
      </c>
      <c r="S981" s="5" t="str">
        <f>feed!W955</f>
        <v>Normal</v>
      </c>
    </row>
    <row r="982" spans="1:19" x14ac:dyDescent="0.25">
      <c r="A982" t="str">
        <f>feed!A914</f>
        <v>Sumer Empire</v>
      </c>
      <c r="B982" t="str">
        <f>feed!B914</f>
        <v>Elyan96</v>
      </c>
      <c r="C982">
        <f>feed!K914</f>
        <v>0</v>
      </c>
      <c r="D982">
        <f>SUMPRODUCT(MID(0&amp;feed!D914,LARGE(INDEX(ISNUMBER(--MID(feed!D914,ROW($1:$25),1))*
ROW($1:$25),0),ROW($1:$25))+1,1)*10^ROW($1:$25)/10)</f>
        <v>20</v>
      </c>
      <c r="E982">
        <f>SUMPRODUCT(MID(0&amp;feed!E914,LARGE(INDEX(ISNUMBER(--MID(feed!E914,ROW($1:$25),1))*
ROW($1:$25),0),ROW($1:$25))+1,1)*10^ROW($1:$25)/10)</f>
        <v>0</v>
      </c>
      <c r="F982" t="str">
        <f>feed!F914</f>
        <v>Finest of the 19th century</v>
      </c>
      <c r="G982">
        <f>SUMPRODUCT(MID(0&amp;feed!G914,LARGE(INDEX(ISNUMBER(--MID(feed!G914,ROW($1:$25),1))*
ROW($1:$25),0),ROW($1:$25))+1,1)*10^ROW($1:$25)/10)</f>
        <v>0</v>
      </c>
      <c r="H982" t="str">
        <f>feed!H914</f>
        <v>Poor</v>
      </c>
      <c r="I982">
        <f>SUMPRODUCT(MID(0&amp;feed!I914,LARGE(INDEX(ISNUMBER(--MID(feed!I914,ROW($1:$25),1))*
ROW($1:$25),0),ROW($1:$25))+1,1)*10^ROW($1:$25)/10)</f>
        <v>138</v>
      </c>
      <c r="J982">
        <f>SUMPRODUCT(MID(0&amp;feed!L914,LARGE(INDEX(ISNUMBER(--MID(feed!L914,ROW($1:$25),1))*
ROW($1:$25),0),ROW($1:$25))+1,1)*10^ROW($1:$25)/10)</f>
        <v>296</v>
      </c>
      <c r="K982">
        <f>SUMPRODUCT(MID(0&amp;feed!T914,LARGE(INDEX(ISNUMBER(--MID(feed!T914,ROW($1:$25),1))*
ROW($1:$25),0),ROW($1:$25))+1,1)*10^ROW($1:$25)/10)</f>
        <v>0</v>
      </c>
      <c r="L982" t="str">
        <f>feed!N914</f>
        <v>Mesopotamia</v>
      </c>
      <c r="M982">
        <f>SUMPRODUCT(MID(0&amp;feed!U914,LARGE(INDEX(ISNUMBER(--MID(feed!U914,ROW($1:$25),1))*
ROW($1:$25),0),ROW($1:$25))+1,1)*10^ROW($1:$25)/10)</f>
        <v>0</v>
      </c>
      <c r="N982" t="str">
        <f>feed!O914</f>
        <v>Untapped</v>
      </c>
      <c r="O982" t="str">
        <f>feed!P914</f>
        <v>None</v>
      </c>
      <c r="P982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82" s="5">
        <f>feed!V914</f>
        <v>0</v>
      </c>
      <c r="R982" t="str">
        <f>feed!S914</f>
        <v>http://blocgame.com/stats.php?id=61397</v>
      </c>
      <c r="S982" s="5" t="str">
        <f>feed!W914</f>
        <v>Gandhi-like</v>
      </c>
    </row>
    <row r="983" spans="1:19" x14ac:dyDescent="0.25">
      <c r="A983" t="str">
        <f>feed!A915</f>
        <v>rezaderaz3</v>
      </c>
      <c r="B983" t="str">
        <f>feed!B915</f>
        <v>rezaderaz3</v>
      </c>
      <c r="C983">
        <f>feed!K915</f>
        <v>0</v>
      </c>
      <c r="D983">
        <f>SUMPRODUCT(MID(0&amp;feed!D915,LARGE(INDEX(ISNUMBER(--MID(feed!D915,ROW($1:$25),1))*
ROW($1:$25),0),ROW($1:$25))+1,1)*10^ROW($1:$25)/10)</f>
        <v>15</v>
      </c>
      <c r="E983">
        <f>SUMPRODUCT(MID(0&amp;feed!E915,LARGE(INDEX(ISNUMBER(--MID(feed!E915,ROW($1:$25),1))*
ROW($1:$25),0),ROW($1:$25))+1,1)*10^ROW($1:$25)/10)</f>
        <v>0</v>
      </c>
      <c r="F983" t="str">
        <f>feed!F915</f>
        <v>Finest of the 19th century</v>
      </c>
      <c r="G983">
        <f>SUMPRODUCT(MID(0&amp;feed!G915,LARGE(INDEX(ISNUMBER(--MID(feed!G915,ROW($1:$25),1))*
ROW($1:$25),0),ROW($1:$25))+1,1)*10^ROW($1:$25)/10)</f>
        <v>0</v>
      </c>
      <c r="H983" t="str">
        <f>feed!H915</f>
        <v>Poor</v>
      </c>
      <c r="I983">
        <f>SUMPRODUCT(MID(0&amp;feed!I915,LARGE(INDEX(ISNUMBER(--MID(feed!I915,ROW($1:$25),1))*
ROW($1:$25),0),ROW($1:$25))+1,1)*10^ROW($1:$25)/10)</f>
        <v>133</v>
      </c>
      <c r="J983">
        <f>SUMPRODUCT(MID(0&amp;feed!L915,LARGE(INDEX(ISNUMBER(--MID(feed!L915,ROW($1:$25),1))*
ROW($1:$25),0),ROW($1:$25))+1,1)*10^ROW($1:$25)/10)</f>
        <v>296</v>
      </c>
      <c r="K983">
        <f>SUMPRODUCT(MID(0&amp;feed!T915,LARGE(INDEX(ISNUMBER(--MID(feed!T915,ROW($1:$25),1))*
ROW($1:$25),0),ROW($1:$25))+1,1)*10^ROW($1:$25)/10)</f>
        <v>0</v>
      </c>
      <c r="L983" t="str">
        <f>feed!N915</f>
        <v>Persia</v>
      </c>
      <c r="M983">
        <f>SUMPRODUCT(MID(0&amp;feed!U915,LARGE(INDEX(ISNUMBER(--MID(feed!U915,ROW($1:$25),1))*
ROW($1:$25),0),ROW($1:$25))+1,1)*10^ROW($1:$25)/10)</f>
        <v>0</v>
      </c>
      <c r="N983" t="str">
        <f>feed!O915</f>
        <v>Untapped</v>
      </c>
      <c r="O983" t="str">
        <f>feed!P915</f>
        <v>None</v>
      </c>
      <c r="P983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83" s="5">
        <f>feed!V915</f>
        <v>0</v>
      </c>
      <c r="R983" t="str">
        <f>feed!S915</f>
        <v>http://blocgame.com/stats.php?id=61405</v>
      </c>
      <c r="S983" s="5" t="str">
        <f>feed!W915</f>
        <v>Questionable</v>
      </c>
    </row>
    <row r="984" spans="1:19" x14ac:dyDescent="0.25">
      <c r="A984" t="str">
        <f>feed!A927</f>
        <v>Stone ranger</v>
      </c>
      <c r="B984" t="e">
        <f>feed!B927</f>
        <v>#NAME?</v>
      </c>
      <c r="C984">
        <f>feed!K927</f>
        <v>0</v>
      </c>
      <c r="D984">
        <f>SUMPRODUCT(MID(0&amp;feed!D927,LARGE(INDEX(ISNUMBER(--MID(feed!D927,ROW($1:$25),1))*
ROW($1:$25),0),ROW($1:$25))+1,1)*10^ROW($1:$25)/10)</f>
        <v>20</v>
      </c>
      <c r="E984">
        <f>SUMPRODUCT(MID(0&amp;feed!E927,LARGE(INDEX(ISNUMBER(--MID(feed!E927,ROW($1:$25),1))*
ROW($1:$25),0),ROW($1:$25))+1,1)*10^ROW($1:$25)/10)</f>
        <v>0</v>
      </c>
      <c r="F984" t="str">
        <f>feed!F927</f>
        <v>Finest of the 19th century</v>
      </c>
      <c r="G984">
        <f>SUMPRODUCT(MID(0&amp;feed!G927,LARGE(INDEX(ISNUMBER(--MID(feed!G927,ROW($1:$25),1))*
ROW($1:$25),0),ROW($1:$25))+1,1)*10^ROW($1:$25)/10)</f>
        <v>0</v>
      </c>
      <c r="H984" t="str">
        <f>feed!H927</f>
        <v>Standard</v>
      </c>
      <c r="I984">
        <f>SUMPRODUCT(MID(0&amp;feed!I927,LARGE(INDEX(ISNUMBER(--MID(feed!I927,ROW($1:$25),1))*
ROW($1:$25),0),ROW($1:$25))+1,1)*10^ROW($1:$25)/10)</f>
        <v>103</v>
      </c>
      <c r="J984">
        <f>SUMPRODUCT(MID(0&amp;feed!L927,LARGE(INDEX(ISNUMBER(--MID(feed!L927,ROW($1:$25),1))*
ROW($1:$25),0),ROW($1:$25))+1,1)*10^ROW($1:$25)/10)</f>
        <v>296</v>
      </c>
      <c r="K984">
        <f>SUMPRODUCT(MID(0&amp;feed!T927,LARGE(INDEX(ISNUMBER(--MID(feed!T927,ROW($1:$25),1))*
ROW($1:$25),0),ROW($1:$25))+1,1)*10^ROW($1:$25)/10)</f>
        <v>0</v>
      </c>
      <c r="L984" t="str">
        <f>feed!N927</f>
        <v>Congo</v>
      </c>
      <c r="M984">
        <f>SUMPRODUCT(MID(0&amp;feed!U927,LARGE(INDEX(ISNUMBER(--MID(feed!U927,ROW($1:$25),1))*
ROW($1:$25),0),ROW($1:$25))+1,1)*10^ROW($1:$25)/10)</f>
        <v>0</v>
      </c>
      <c r="N984" t="str">
        <f>feed!O927</f>
        <v>Untapped</v>
      </c>
      <c r="O984" t="str">
        <f>feed!P927</f>
        <v>None</v>
      </c>
      <c r="P984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84" s="5">
        <f>feed!V927</f>
        <v>0</v>
      </c>
      <c r="R984" t="str">
        <f>feed!S927</f>
        <v>http://blocgame.com/stats.php?id=61446</v>
      </c>
      <c r="S984" s="5" t="str">
        <f>feed!W927</f>
        <v>Angelic</v>
      </c>
    </row>
    <row r="985" spans="1:19" x14ac:dyDescent="0.25">
      <c r="A985" t="str">
        <f>feed!A964</f>
        <v>Jokobeland</v>
      </c>
      <c r="B985" t="str">
        <f>feed!B964</f>
        <v>TheMaxim</v>
      </c>
      <c r="C985">
        <f>feed!K964</f>
        <v>0</v>
      </c>
      <c r="D985">
        <f>SUMPRODUCT(MID(0&amp;feed!D964,LARGE(INDEX(ISNUMBER(--MID(feed!D964,ROW($1:$25),1))*
ROW($1:$25),0),ROW($1:$25))+1,1)*10^ROW($1:$25)/10)</f>
        <v>15</v>
      </c>
      <c r="E985">
        <f>SUMPRODUCT(MID(0&amp;feed!E964,LARGE(INDEX(ISNUMBER(--MID(feed!E964,ROW($1:$25),1))*
ROW($1:$25),0),ROW($1:$25))+1,1)*10^ROW($1:$25)/10)</f>
        <v>0</v>
      </c>
      <c r="F985" t="str">
        <f>feed!F964</f>
        <v>Finest of the 19th century</v>
      </c>
      <c r="G985">
        <f>SUMPRODUCT(MID(0&amp;feed!G964,LARGE(INDEX(ISNUMBER(--MID(feed!G964,ROW($1:$25),1))*
ROW($1:$25),0),ROW($1:$25))+1,1)*10^ROW($1:$25)/10)</f>
        <v>0</v>
      </c>
      <c r="H985" t="str">
        <f>feed!H964</f>
        <v>Poor</v>
      </c>
      <c r="I985">
        <f>SUMPRODUCT(MID(0&amp;feed!I964,LARGE(INDEX(ISNUMBER(--MID(feed!I964,ROW($1:$25),1))*
ROW($1:$25),0),ROW($1:$25))+1,1)*10^ROW($1:$25)/10)</f>
        <v>201</v>
      </c>
      <c r="J985">
        <f>SUMPRODUCT(MID(0&amp;feed!L964,LARGE(INDEX(ISNUMBER(--MID(feed!L964,ROW($1:$25),1))*
ROW($1:$25),0),ROW($1:$25))+1,1)*10^ROW($1:$25)/10)</f>
        <v>296</v>
      </c>
      <c r="K985">
        <f>SUMPRODUCT(MID(0&amp;feed!T964,LARGE(INDEX(ISNUMBER(--MID(feed!T964,ROW($1:$25),1))*
ROW($1:$25),0),ROW($1:$25))+1,1)*10^ROW($1:$25)/10)</f>
        <v>0</v>
      </c>
      <c r="L985" t="str">
        <f>feed!N964</f>
        <v>Caribbean</v>
      </c>
      <c r="M985">
        <f>SUMPRODUCT(MID(0&amp;feed!U964,LARGE(INDEX(ISNUMBER(--MID(feed!U964,ROW($1:$25),1))*
ROW($1:$25),0),ROW($1:$25))+1,1)*10^ROW($1:$25)/10)</f>
        <v>0</v>
      </c>
      <c r="N985" t="str">
        <f>feed!O964</f>
        <v>Untapped</v>
      </c>
      <c r="O985" t="str">
        <f>feed!P964</f>
        <v>None</v>
      </c>
      <c r="P985" s="4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>20000</v>
      </c>
      <c r="Q985" s="5">
        <f>feed!V964</f>
        <v>0</v>
      </c>
      <c r="R985" t="str">
        <f>feed!S964</f>
        <v>http://blocgame.com/stats.php?id=61312</v>
      </c>
      <c r="S985" s="5" t="str">
        <f>feed!W964</f>
        <v>Questionable</v>
      </c>
    </row>
    <row r="986" spans="1:19" x14ac:dyDescent="0.25">
      <c r="A986" t="str">
        <f>feed!A945</f>
        <v>Xina</v>
      </c>
      <c r="B986" t="str">
        <f>feed!B945</f>
        <v>Chairman Xiao</v>
      </c>
      <c r="C986">
        <f>feed!K945</f>
        <v>0</v>
      </c>
      <c r="D986">
        <f>SUMPRODUCT(MID(0&amp;feed!D945,LARGE(INDEX(ISNUMBER(--MID(feed!D945,ROW($1:$25),1))*
ROW($1:$25),0),ROW($1:$25))+1,1)*10^ROW($1:$25)/10)</f>
        <v>11</v>
      </c>
      <c r="E986">
        <f>SUMPRODUCT(MID(0&amp;feed!E945,LARGE(INDEX(ISNUMBER(--MID(feed!E945,ROW($1:$25),1))*
ROW($1:$25),0),ROW($1:$25))+1,1)*10^ROW($1:$25)/10)</f>
        <v>0</v>
      </c>
      <c r="F986" t="str">
        <f>feed!F945</f>
        <v>Finest of the 19th century</v>
      </c>
      <c r="G986">
        <f>SUMPRODUCT(MID(0&amp;feed!G945,LARGE(INDEX(ISNUMBER(--MID(feed!G945,ROW($1:$25),1))*
ROW($1:$25),0),ROW($1:$25))+1,1)*10^ROW($1:$25)/10)</f>
        <v>0</v>
      </c>
      <c r="H986" t="str">
        <f>feed!H945</f>
        <v>Poor</v>
      </c>
      <c r="I986">
        <f>SUMPRODUCT(MID(0&amp;feed!I945,LARGE(INDEX(ISNUMBER(--MID(feed!I945,ROW($1:$25),1))*
ROW($1:$25),0),ROW($1:$25))+1,1)*10^ROW($1:$25)/10)</f>
        <v>184</v>
      </c>
      <c r="J986">
        <f>SUMPRODUCT(MID(0&amp;feed!L945,LARGE(INDEX(ISNUMBER(--MID(feed!L945,ROW($1:$25),1))*
ROW($1:$25),0),ROW($1:$25))+1,1)*10^ROW($1:$25)/10)</f>
        <v>294</v>
      </c>
      <c r="K986">
        <f>SUMPRODUCT(MID(0&amp;feed!T945,LARGE(INDEX(ISNUMBER(--MID(feed!T945,ROW($1:$25),1))*
ROW($1:$25),0),ROW($1:$25))+1,1)*10^ROW($1:$25)/10)</f>
        <v>0</v>
      </c>
      <c r="L986" t="str">
        <f>feed!N945</f>
        <v>China</v>
      </c>
      <c r="M986">
        <f>SUMPRODUCT(MID(0&amp;feed!U945,LARGE(INDEX(ISNUMBER(--MID(feed!U945,ROW($1:$25),1))*
ROW($1:$25),0),ROW($1:$25))+1,1)*10^ROW($1:$25)/10)</f>
        <v>0</v>
      </c>
      <c r="N986" t="str">
        <f>feed!O945</f>
        <v>Untapped</v>
      </c>
      <c r="O986" t="str">
        <f>feed!P945</f>
        <v>None</v>
      </c>
      <c r="P986" s="4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>20000</v>
      </c>
      <c r="Q986" s="5">
        <f>feed!V945</f>
        <v>0</v>
      </c>
      <c r="R986" t="str">
        <f>feed!S945</f>
        <v>http://blocgame.com/stats.php?id=61328</v>
      </c>
      <c r="S986" s="5" t="str">
        <f>feed!W945</f>
        <v>Questionable</v>
      </c>
    </row>
    <row r="987" spans="1:19" x14ac:dyDescent="0.25">
      <c r="A987" t="str">
        <f>feed!A965</f>
        <v>The Covenent</v>
      </c>
      <c r="B987" t="str">
        <f>feed!B965</f>
        <v>Benyboy3000</v>
      </c>
      <c r="C987">
        <f>feed!K965</f>
        <v>0</v>
      </c>
      <c r="D987">
        <f>SUMPRODUCT(MID(0&amp;feed!D965,LARGE(INDEX(ISNUMBER(--MID(feed!D965,ROW($1:$25),1))*
ROW($1:$25),0),ROW($1:$25))+1,1)*10^ROW($1:$25)/10)</f>
        <v>15</v>
      </c>
      <c r="E987">
        <f>SUMPRODUCT(MID(0&amp;feed!E965,LARGE(INDEX(ISNUMBER(--MID(feed!E965,ROW($1:$25),1))*
ROW($1:$25),0),ROW($1:$25))+1,1)*10^ROW($1:$25)/10)</f>
        <v>0</v>
      </c>
      <c r="F987" t="str">
        <f>feed!F965</f>
        <v>Finest of the 19th century</v>
      </c>
      <c r="G987">
        <f>SUMPRODUCT(MID(0&amp;feed!G965,LARGE(INDEX(ISNUMBER(--MID(feed!G965,ROW($1:$25),1))*
ROW($1:$25),0),ROW($1:$25))+1,1)*10^ROW($1:$25)/10)</f>
        <v>0</v>
      </c>
      <c r="H987" t="str">
        <f>feed!H965</f>
        <v>Poor</v>
      </c>
      <c r="I987">
        <f>SUMPRODUCT(MID(0&amp;feed!I965,LARGE(INDEX(ISNUMBER(--MID(feed!I965,ROW($1:$25),1))*
ROW($1:$25),0),ROW($1:$25))+1,1)*10^ROW($1:$25)/10)</f>
        <v>143</v>
      </c>
      <c r="J987">
        <f>SUMPRODUCT(MID(0&amp;feed!L965,LARGE(INDEX(ISNUMBER(--MID(feed!L965,ROW($1:$25),1))*
ROW($1:$25),0),ROW($1:$25))+1,1)*10^ROW($1:$25)/10)</f>
        <v>294</v>
      </c>
      <c r="K987">
        <f>SUMPRODUCT(MID(0&amp;feed!T965,LARGE(INDEX(ISNUMBER(--MID(feed!T965,ROW($1:$25),1))*
ROW($1:$25),0),ROW($1:$25))+1,1)*10^ROW($1:$25)/10)</f>
        <v>0</v>
      </c>
      <c r="L987" t="str">
        <f>feed!N965</f>
        <v>China</v>
      </c>
      <c r="M987">
        <f>SUMPRODUCT(MID(0&amp;feed!U965,LARGE(INDEX(ISNUMBER(--MID(feed!U965,ROW($1:$25),1))*
ROW($1:$25),0),ROW($1:$25))+1,1)*10^ROW($1:$25)/10)</f>
        <v>0</v>
      </c>
      <c r="N987" t="str">
        <f>feed!O965</f>
        <v>Untapped</v>
      </c>
      <c r="O987" t="str">
        <f>feed!P965</f>
        <v>None</v>
      </c>
      <c r="P987" s="4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>20000</v>
      </c>
      <c r="Q987" s="5">
        <f>feed!V965</f>
        <v>0</v>
      </c>
      <c r="R987" t="str">
        <f>feed!S965</f>
        <v>http://blocgame.com/stats.php?id=61393</v>
      </c>
      <c r="S987" s="5" t="str">
        <f>feed!W965</f>
        <v>Normal</v>
      </c>
    </row>
    <row r="988" spans="1:19" x14ac:dyDescent="0.25">
      <c r="A988" t="str">
        <f>feed!A966</f>
        <v>Reborn Prussia</v>
      </c>
      <c r="B988" t="str">
        <f>feed!B966</f>
        <v>Erik Schmidt</v>
      </c>
      <c r="C988">
        <f>feed!K966</f>
        <v>0</v>
      </c>
      <c r="D988">
        <f>SUMPRODUCT(MID(0&amp;feed!D966,LARGE(INDEX(ISNUMBER(--MID(feed!D966,ROW($1:$25),1))*
ROW($1:$25),0),ROW($1:$25))+1,1)*10^ROW($1:$25)/10)</f>
        <v>8</v>
      </c>
      <c r="E988">
        <f>SUMPRODUCT(MID(0&amp;feed!E966,LARGE(INDEX(ISNUMBER(--MID(feed!E966,ROW($1:$25),1))*
ROW($1:$25),0),ROW($1:$25))+1,1)*10^ROW($1:$25)/10)</f>
        <v>0</v>
      </c>
      <c r="F988" t="str">
        <f>feed!F966</f>
        <v>Second World War surplus</v>
      </c>
      <c r="G988">
        <f>SUMPRODUCT(MID(0&amp;feed!G966,LARGE(INDEX(ISNUMBER(--MID(feed!G966,ROW($1:$25),1))*
ROW($1:$25),0),ROW($1:$25))+1,1)*10^ROW($1:$25)/10)</f>
        <v>0</v>
      </c>
      <c r="H988" t="str">
        <f>feed!H966</f>
        <v>Undisciplined Rabble</v>
      </c>
      <c r="I988">
        <f>SUMPRODUCT(MID(0&amp;feed!I966,LARGE(INDEX(ISNUMBER(--MID(feed!I966,ROW($1:$25),1))*
ROW($1:$25),0),ROW($1:$25))+1,1)*10^ROW($1:$25)/10)</f>
        <v>55</v>
      </c>
      <c r="J988">
        <f>SUMPRODUCT(MID(0&amp;feed!L966,LARGE(INDEX(ISNUMBER(--MID(feed!L966,ROW($1:$25),1))*
ROW($1:$25),0),ROW($1:$25))+1,1)*10^ROW($1:$25)/10)</f>
        <v>293</v>
      </c>
      <c r="K988">
        <f>SUMPRODUCT(MID(0&amp;feed!T966,LARGE(INDEX(ISNUMBER(--MID(feed!T966,ROW($1:$25),1))*
ROW($1:$25),0),ROW($1:$25))+1,1)*10^ROW($1:$25)/10)</f>
        <v>0</v>
      </c>
      <c r="L988" t="str">
        <f>feed!N966</f>
        <v>Gran Colombia</v>
      </c>
      <c r="M988">
        <f>SUMPRODUCT(MID(0&amp;feed!U966,LARGE(INDEX(ISNUMBER(--MID(feed!U966,ROW($1:$25),1))*
ROW($1:$25),0),ROW($1:$25))+1,1)*10^ROW($1:$25)/10)</f>
        <v>1</v>
      </c>
      <c r="N988" t="str">
        <f>feed!O966</f>
        <v>Untapped</v>
      </c>
      <c r="O988" t="str">
        <f>feed!P966</f>
        <v>Mediocre</v>
      </c>
      <c r="P988" s="4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>27780</v>
      </c>
      <c r="Q988" s="5">
        <f>feed!V966</f>
        <v>0</v>
      </c>
      <c r="R988" t="str">
        <f>feed!S966</f>
        <v>http://blocgame.com/stats.php?id=60026</v>
      </c>
      <c r="S988" s="5" t="str">
        <f>feed!W966</f>
        <v>Normal</v>
      </c>
    </row>
    <row r="989" spans="1:19" x14ac:dyDescent="0.25">
      <c r="A989" t="str">
        <f>feed!A946</f>
        <v>PolskaNowa</v>
      </c>
      <c r="B989" t="str">
        <f>feed!B946</f>
        <v>Mieszko</v>
      </c>
      <c r="C989">
        <f>feed!K946</f>
        <v>0</v>
      </c>
      <c r="D989">
        <f>SUMPRODUCT(MID(0&amp;feed!D946,LARGE(INDEX(ISNUMBER(--MID(feed!D946,ROW($1:$25),1))*
ROW($1:$25),0),ROW($1:$25))+1,1)*10^ROW($1:$25)/10)</f>
        <v>26</v>
      </c>
      <c r="E989">
        <f>SUMPRODUCT(MID(0&amp;feed!E946,LARGE(INDEX(ISNUMBER(--MID(feed!E946,ROW($1:$25),1))*
ROW($1:$25),0),ROW($1:$25))+1,1)*10^ROW($1:$25)/10)</f>
        <v>0</v>
      </c>
      <c r="F989" t="str">
        <f>feed!F946</f>
        <v>Finest of the 19th century</v>
      </c>
      <c r="G989">
        <f>SUMPRODUCT(MID(0&amp;feed!G946,LARGE(INDEX(ISNUMBER(--MID(feed!G946,ROW($1:$25),1))*
ROW($1:$25),0),ROW($1:$25))+1,1)*10^ROW($1:$25)/10)</f>
        <v>0</v>
      </c>
      <c r="H989" t="str">
        <f>feed!H946</f>
        <v>Poor</v>
      </c>
      <c r="I989">
        <f>SUMPRODUCT(MID(0&amp;feed!I946,LARGE(INDEX(ISNUMBER(--MID(feed!I946,ROW($1:$25),1))*
ROW($1:$25),0),ROW($1:$25))+1,1)*10^ROW($1:$25)/10)</f>
        <v>113</v>
      </c>
      <c r="J989">
        <f>SUMPRODUCT(MID(0&amp;feed!L946,LARGE(INDEX(ISNUMBER(--MID(feed!L946,ROW($1:$25),1))*
ROW($1:$25),0),ROW($1:$25))+1,1)*10^ROW($1:$25)/10)</f>
        <v>287</v>
      </c>
      <c r="K989">
        <f>SUMPRODUCT(MID(0&amp;feed!T946,LARGE(INDEX(ISNUMBER(--MID(feed!T946,ROW($1:$25),1))*
ROW($1:$25),0),ROW($1:$25))+1,1)*10^ROW($1:$25)/10)</f>
        <v>0</v>
      </c>
      <c r="L989" t="str">
        <f>feed!N946</f>
        <v>Southern Africa</v>
      </c>
      <c r="M989">
        <f>SUMPRODUCT(MID(0&amp;feed!U946,LARGE(INDEX(ISNUMBER(--MID(feed!U946,ROW($1:$25),1))*
ROW($1:$25),0),ROW($1:$25))+1,1)*10^ROW($1:$25)/10)</f>
        <v>0</v>
      </c>
      <c r="N989" t="str">
        <f>feed!O946</f>
        <v>Untapped</v>
      </c>
      <c r="O989" t="str">
        <f>feed!P946</f>
        <v>None</v>
      </c>
      <c r="P989" s="4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>20000</v>
      </c>
      <c r="Q989" s="5">
        <f>feed!V946</f>
        <v>0</v>
      </c>
      <c r="R989" t="str">
        <f>feed!S946</f>
        <v>http://blocgame.com/stats.php?id=61432</v>
      </c>
      <c r="S989" s="5" t="str">
        <f>feed!W946</f>
        <v>Angelic</v>
      </c>
    </row>
    <row r="990" spans="1:19" x14ac:dyDescent="0.25">
      <c r="A990" t="str">
        <f>feed!A969</f>
        <v>Boner Condoner</v>
      </c>
      <c r="B990" t="str">
        <f>feed!B969</f>
        <v>Lightforce</v>
      </c>
      <c r="C990" t="str">
        <f>feed!K969</f>
        <v>Brotherhood of Nod</v>
      </c>
      <c r="D990">
        <f>SUMPRODUCT(MID(0&amp;feed!D969,LARGE(INDEX(ISNUMBER(--MID(feed!D969,ROW($1:$25),1))*
ROW($1:$25),0),ROW($1:$25))+1,1)*10^ROW($1:$25)/10)</f>
        <v>2</v>
      </c>
      <c r="E990">
        <f>SUMPRODUCT(MID(0&amp;feed!E969,LARGE(INDEX(ISNUMBER(--MID(feed!E969,ROW($1:$25),1))*
ROW($1:$25),0),ROW($1:$25))+1,1)*10^ROW($1:$25)/10)</f>
        <v>0</v>
      </c>
      <c r="F990" t="str">
        <f>feed!F969</f>
        <v>First World War surplus</v>
      </c>
      <c r="G990">
        <f>SUMPRODUCT(MID(0&amp;feed!G969,LARGE(INDEX(ISNUMBER(--MID(feed!G969,ROW($1:$25),1))*
ROW($1:$25),0),ROW($1:$25))+1,1)*10^ROW($1:$25)/10)</f>
        <v>0</v>
      </c>
      <c r="H990" t="str">
        <f>feed!H969</f>
        <v>Undisciplined Rabble</v>
      </c>
      <c r="I990">
        <f>SUMPRODUCT(MID(0&amp;feed!I969,LARGE(INDEX(ISNUMBER(--MID(feed!I969,ROW($1:$25),1))*
ROW($1:$25),0),ROW($1:$25))+1,1)*10^ROW($1:$25)/10)</f>
        <v>73</v>
      </c>
      <c r="J990">
        <f>SUMPRODUCT(MID(0&amp;feed!L969,LARGE(INDEX(ISNUMBER(--MID(feed!L969,ROW($1:$25),1))*
ROW($1:$25),0),ROW($1:$25))+1,1)*10^ROW($1:$25)/10)</f>
        <v>287</v>
      </c>
      <c r="K990">
        <f>SUMPRODUCT(MID(0&amp;feed!T969,LARGE(INDEX(ISNUMBER(--MID(feed!T969,ROW($1:$25),1))*
ROW($1:$25),0),ROW($1:$25))+1,1)*10^ROW($1:$25)/10)</f>
        <v>0</v>
      </c>
      <c r="L990" t="str">
        <f>feed!N969</f>
        <v>Pacific Rim</v>
      </c>
      <c r="M990">
        <f>SUMPRODUCT(MID(0&amp;feed!U969,LARGE(INDEX(ISNUMBER(--MID(feed!U969,ROW($1:$25),1))*
ROW($1:$25),0),ROW($1:$25))+1,1)*10^ROW($1:$25)/10)</f>
        <v>0</v>
      </c>
      <c r="N990" t="str">
        <f>feed!O969</f>
        <v>Untapped</v>
      </c>
      <c r="O990" t="str">
        <f>feed!P969</f>
        <v>None</v>
      </c>
      <c r="P990" s="4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>8217</v>
      </c>
      <c r="Q990" s="5">
        <f>feed!V969</f>
        <v>0</v>
      </c>
      <c r="R990" t="str">
        <f>feed!S969</f>
        <v>http://blocgame.com/stats.php?id=58661</v>
      </c>
      <c r="S990" s="5" t="str">
        <f>feed!W969</f>
        <v>Questionable</v>
      </c>
    </row>
    <row r="991" spans="1:19" x14ac:dyDescent="0.25">
      <c r="A991" t="str">
        <f>feed!A934</f>
        <v>Conwell</v>
      </c>
      <c r="B991" t="str">
        <f>feed!B934</f>
        <v>Orbit98</v>
      </c>
      <c r="C991">
        <f>feed!K934</f>
        <v>0</v>
      </c>
      <c r="D991">
        <f>SUMPRODUCT(MID(0&amp;feed!D934,LARGE(INDEX(ISNUMBER(--MID(feed!D934,ROW($1:$25),1))*
ROW($1:$25),0),ROW($1:$25))+1,1)*10^ROW($1:$25)/10)</f>
        <v>16</v>
      </c>
      <c r="E991">
        <f>SUMPRODUCT(MID(0&amp;feed!E934,LARGE(INDEX(ISNUMBER(--MID(feed!E934,ROW($1:$25),1))*
ROW($1:$25),0),ROW($1:$25))+1,1)*10^ROW($1:$25)/10)</f>
        <v>0</v>
      </c>
      <c r="F991" t="str">
        <f>feed!F934</f>
        <v>Finest of the 19th century</v>
      </c>
      <c r="G991">
        <f>SUMPRODUCT(MID(0&amp;feed!G934,LARGE(INDEX(ISNUMBER(--MID(feed!G934,ROW($1:$25),1))*
ROW($1:$25),0),ROW($1:$25))+1,1)*10^ROW($1:$25)/10)</f>
        <v>0</v>
      </c>
      <c r="H991" t="str">
        <f>feed!H934</f>
        <v>Poor</v>
      </c>
      <c r="I991">
        <f>SUMPRODUCT(MID(0&amp;feed!I934,LARGE(INDEX(ISNUMBER(--MID(feed!I934,ROW($1:$25),1))*
ROW($1:$25),0),ROW($1:$25))+1,1)*10^ROW($1:$25)/10)</f>
        <v>135</v>
      </c>
      <c r="J991">
        <f>SUMPRODUCT(MID(0&amp;feed!L934,LARGE(INDEX(ISNUMBER(--MID(feed!L934,ROW($1:$25),1))*
ROW($1:$25),0),ROW($1:$25))+1,1)*10^ROW($1:$25)/10)</f>
        <v>285</v>
      </c>
      <c r="K991">
        <f>SUMPRODUCT(MID(0&amp;feed!T934,LARGE(INDEX(ISNUMBER(--MID(feed!T934,ROW($1:$25),1))*
ROW($1:$25),0),ROW($1:$25))+1,1)*10^ROW($1:$25)/10)</f>
        <v>0</v>
      </c>
      <c r="L991" t="str">
        <f>feed!N934</f>
        <v>Caribbean</v>
      </c>
      <c r="M991">
        <f>SUMPRODUCT(MID(0&amp;feed!U934,LARGE(INDEX(ISNUMBER(--MID(feed!U934,ROW($1:$25),1))*
ROW($1:$25),0),ROW($1:$25))+1,1)*10^ROW($1:$25)/10)</f>
        <v>0</v>
      </c>
      <c r="N991" t="str">
        <f>feed!O934</f>
        <v>Untapped</v>
      </c>
      <c r="O991" t="str">
        <f>feed!P934</f>
        <v>None</v>
      </c>
      <c r="P991" s="4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>20000</v>
      </c>
      <c r="Q991" s="5">
        <f>feed!V934</f>
        <v>0</v>
      </c>
      <c r="R991" t="str">
        <f>feed!S934</f>
        <v>http://blocgame.com/stats.php?id=61400</v>
      </c>
      <c r="S991" s="5" t="str">
        <f>feed!W934</f>
        <v>Questionable</v>
      </c>
    </row>
    <row r="992" spans="1:19" x14ac:dyDescent="0.25">
      <c r="A992" t="str">
        <f>feed!A970</f>
        <v>Demedicis</v>
      </c>
      <c r="B992" t="str">
        <f>feed!B970</f>
        <v>DEPRINCIPATIBUS</v>
      </c>
      <c r="C992">
        <f>feed!K970</f>
        <v>0</v>
      </c>
      <c r="D992">
        <f>SUMPRODUCT(MID(0&amp;feed!D970,LARGE(INDEX(ISNUMBER(--MID(feed!D970,ROW($1:$25),1))*
ROW($1:$25),0),ROW($1:$25))+1,1)*10^ROW($1:$25)/10)</f>
        <v>19</v>
      </c>
      <c r="E992">
        <f>SUMPRODUCT(MID(0&amp;feed!E970,LARGE(INDEX(ISNUMBER(--MID(feed!E970,ROW($1:$25),1))*
ROW($1:$25),0),ROW($1:$25))+1,1)*10^ROW($1:$25)/10)</f>
        <v>0</v>
      </c>
      <c r="F992" t="str">
        <f>feed!F970</f>
        <v>First World War surplus</v>
      </c>
      <c r="G992">
        <f>SUMPRODUCT(MID(0&amp;feed!G970,LARGE(INDEX(ISNUMBER(--MID(feed!G970,ROW($1:$25),1))*
ROW($1:$25),0),ROW($1:$25))+1,1)*10^ROW($1:$25)/10)</f>
        <v>0</v>
      </c>
      <c r="H992" t="str">
        <f>feed!H970</f>
        <v>Elite</v>
      </c>
      <c r="I992">
        <f>SUMPRODUCT(MID(0&amp;feed!I970,LARGE(INDEX(ISNUMBER(--MID(feed!I970,ROW($1:$25),1))*
ROW($1:$25),0),ROW($1:$25))+1,1)*10^ROW($1:$25)/10)</f>
        <v>159</v>
      </c>
      <c r="J992">
        <f>SUMPRODUCT(MID(0&amp;feed!L970,LARGE(INDEX(ISNUMBER(--MID(feed!L970,ROW($1:$25),1))*
ROW($1:$25),0),ROW($1:$25))+1,1)*10^ROW($1:$25)/10)</f>
        <v>283</v>
      </c>
      <c r="K992">
        <f>SUMPRODUCT(MID(0&amp;feed!T970,LARGE(INDEX(ISNUMBER(--MID(feed!T970,ROW($1:$25),1))*
ROW($1:$25),0),ROW($1:$25))+1,1)*10^ROW($1:$25)/10)</f>
        <v>0</v>
      </c>
      <c r="L992" t="str">
        <f>feed!N970</f>
        <v>Mesopotamia</v>
      </c>
      <c r="M992">
        <f>SUMPRODUCT(MID(0&amp;feed!U970,LARGE(INDEX(ISNUMBER(--MID(feed!U970,ROW($1:$25),1))*
ROW($1:$25),0),ROW($1:$25))+1,1)*10^ROW($1:$25)/10)</f>
        <v>0</v>
      </c>
      <c r="N992" t="str">
        <f>feed!O970</f>
        <v>Untapped</v>
      </c>
      <c r="O992" t="str">
        <f>feed!P970</f>
        <v>None</v>
      </c>
      <c r="P992" s="4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>20000</v>
      </c>
      <c r="Q992" s="5">
        <f>feed!V970</f>
        <v>0</v>
      </c>
      <c r="R992" t="str">
        <f>feed!S970</f>
        <v>http://blocgame.com/stats.php?id=61363</v>
      </c>
      <c r="S992" s="5" t="str">
        <f>feed!W970</f>
        <v>Good</v>
      </c>
    </row>
    <row r="993" spans="1:19" x14ac:dyDescent="0.25">
      <c r="A993" t="str">
        <f>feed!A974</f>
        <v>Syafura</v>
      </c>
      <c r="B993" t="str">
        <f>feed!B974</f>
        <v>SyafuraNET</v>
      </c>
      <c r="C993">
        <f>feed!K974</f>
        <v>0</v>
      </c>
      <c r="D993">
        <f>SUMPRODUCT(MID(0&amp;feed!D974,LARGE(INDEX(ISNUMBER(--MID(feed!D974,ROW($1:$25),1))*
ROW($1:$25),0),ROW($1:$25))+1,1)*10^ROW($1:$25)/10)</f>
        <v>6</v>
      </c>
      <c r="E993">
        <f>SUMPRODUCT(MID(0&amp;feed!E974,LARGE(INDEX(ISNUMBER(--MID(feed!E974,ROW($1:$25),1))*
ROW($1:$25),0),ROW($1:$25))+1,1)*10^ROW($1:$25)/10)</f>
        <v>0</v>
      </c>
      <c r="F993" t="str">
        <f>feed!F974</f>
        <v>Finest of the 19th century</v>
      </c>
      <c r="G993">
        <f>SUMPRODUCT(MID(0&amp;feed!G974,LARGE(INDEX(ISNUMBER(--MID(feed!G974,ROW($1:$25),1))*
ROW($1:$25),0),ROW($1:$25))+1,1)*10^ROW($1:$25)/10)</f>
        <v>0</v>
      </c>
      <c r="H993" t="str">
        <f>feed!H974</f>
        <v>Poor</v>
      </c>
      <c r="I993">
        <f>SUMPRODUCT(MID(0&amp;feed!I974,LARGE(INDEX(ISNUMBER(--MID(feed!I974,ROW($1:$25),1))*
ROW($1:$25),0),ROW($1:$25))+1,1)*10^ROW($1:$25)/10)</f>
        <v>210</v>
      </c>
      <c r="J993">
        <f>SUMPRODUCT(MID(0&amp;feed!L974,LARGE(INDEX(ISNUMBER(--MID(feed!L974,ROW($1:$25),1))*
ROW($1:$25),0),ROW($1:$25))+1,1)*10^ROW($1:$25)/10)</f>
        <v>283</v>
      </c>
      <c r="K993">
        <f>SUMPRODUCT(MID(0&amp;feed!T974,LARGE(INDEX(ISNUMBER(--MID(feed!T974,ROW($1:$25),1))*
ROW($1:$25),0),ROW($1:$25))+1,1)*10^ROW($1:$25)/10)</f>
        <v>0</v>
      </c>
      <c r="L993" t="str">
        <f>feed!N974</f>
        <v>The Subcontinent</v>
      </c>
      <c r="M993">
        <f>SUMPRODUCT(MID(0&amp;feed!U974,LARGE(INDEX(ISNUMBER(--MID(feed!U974,ROW($1:$25),1))*
ROW($1:$25),0),ROW($1:$25))+1,1)*10^ROW($1:$25)/10)</f>
        <v>0</v>
      </c>
      <c r="N993" t="str">
        <f>feed!O974</f>
        <v>Untapped</v>
      </c>
      <c r="O993" t="str">
        <f>feed!P974</f>
        <v>None</v>
      </c>
      <c r="P993" s="4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>16335</v>
      </c>
      <c r="Q993" s="5">
        <f>feed!V974</f>
        <v>0</v>
      </c>
      <c r="R993" t="str">
        <f>feed!S974</f>
        <v>http://blocgame.com/stats.php?id=61299</v>
      </c>
      <c r="S993" s="5" t="str">
        <f>feed!W974</f>
        <v>Good</v>
      </c>
    </row>
    <row r="994" spans="1:19" x14ac:dyDescent="0.25">
      <c r="A994" t="str">
        <f>feed!A993</f>
        <v>Yabish</v>
      </c>
      <c r="B994" t="str">
        <f>feed!B993</f>
        <v>YaBish</v>
      </c>
      <c r="C994">
        <f>feed!K993</f>
        <v>0</v>
      </c>
      <c r="D994">
        <f>SUMPRODUCT(MID(0&amp;feed!D993,LARGE(INDEX(ISNUMBER(--MID(feed!D993,ROW($1:$25),1))*
ROW($1:$25),0),ROW($1:$25))+1,1)*10^ROW($1:$25)/10)</f>
        <v>6</v>
      </c>
      <c r="E994">
        <f>SUMPRODUCT(MID(0&amp;feed!E993,LARGE(INDEX(ISNUMBER(--MID(feed!E993,ROW($1:$25),1))*
ROW($1:$25),0),ROW($1:$25))+1,1)*10^ROW($1:$25)/10)</f>
        <v>0</v>
      </c>
      <c r="F994" t="str">
        <f>feed!F993</f>
        <v>Finest of the 19th century</v>
      </c>
      <c r="G994">
        <f>SUMPRODUCT(MID(0&amp;feed!G993,LARGE(INDEX(ISNUMBER(--MID(feed!G993,ROW($1:$25),1))*
ROW($1:$25),0),ROW($1:$25))+1,1)*10^ROW($1:$25)/10)</f>
        <v>0</v>
      </c>
      <c r="H994" t="str">
        <f>feed!H993</f>
        <v>Standard</v>
      </c>
      <c r="I994">
        <f>SUMPRODUCT(MID(0&amp;feed!I993,LARGE(INDEX(ISNUMBER(--MID(feed!I993,ROW($1:$25),1))*
ROW($1:$25),0),ROW($1:$25))+1,1)*10^ROW($1:$25)/10)</f>
        <v>78</v>
      </c>
      <c r="J994">
        <f>SUMPRODUCT(MID(0&amp;feed!L993,LARGE(INDEX(ISNUMBER(--MID(feed!L993,ROW($1:$25),1))*
ROW($1:$25),0),ROW($1:$25))+1,1)*10^ROW($1:$25)/10)</f>
        <v>282</v>
      </c>
      <c r="K994">
        <f>SUMPRODUCT(MID(0&amp;feed!T993,LARGE(INDEX(ISNUMBER(--MID(feed!T993,ROW($1:$25),1))*
ROW($1:$25),0),ROW($1:$25))+1,1)*10^ROW($1:$25)/10)</f>
        <v>0</v>
      </c>
      <c r="L994" t="str">
        <f>feed!N993</f>
        <v>Pacific Rim</v>
      </c>
      <c r="M994">
        <f>SUMPRODUCT(MID(0&amp;feed!U993,LARGE(INDEX(ISNUMBER(--MID(feed!U993,ROW($1:$25),1))*
ROW($1:$25),0),ROW($1:$25))+1,1)*10^ROW($1:$25)/10)</f>
        <v>0</v>
      </c>
      <c r="N994" t="str">
        <f>feed!O993</f>
        <v>Untapped</v>
      </c>
      <c r="O994" t="str">
        <f>feed!P993</f>
        <v>None</v>
      </c>
      <c r="P994" s="4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>16335</v>
      </c>
      <c r="Q994" s="5">
        <f>feed!V993</f>
        <v>0</v>
      </c>
      <c r="R994" t="str">
        <f>feed!S993</f>
        <v>http://blocgame.com/stats.php?id=61476</v>
      </c>
      <c r="S994" s="5" t="str">
        <f>feed!W993</f>
        <v>Nice</v>
      </c>
    </row>
    <row r="995" spans="1:19" x14ac:dyDescent="0.25">
      <c r="A995" t="str">
        <f>feed!A975</f>
        <v>Zanosis</v>
      </c>
      <c r="B995" t="str">
        <f>feed!B975</f>
        <v>Tomlad747</v>
      </c>
      <c r="C995">
        <f>feed!K975</f>
        <v>0</v>
      </c>
      <c r="D995">
        <f>SUMPRODUCT(MID(0&amp;feed!D975,LARGE(INDEX(ISNUMBER(--MID(feed!D975,ROW($1:$25),1))*
ROW($1:$25),0),ROW($1:$25))+1,1)*10^ROW($1:$25)/10)</f>
        <v>8</v>
      </c>
      <c r="E995">
        <f>SUMPRODUCT(MID(0&amp;feed!E975,LARGE(INDEX(ISNUMBER(--MID(feed!E975,ROW($1:$25),1))*
ROW($1:$25),0),ROW($1:$25))+1,1)*10^ROW($1:$25)/10)</f>
        <v>0</v>
      </c>
      <c r="F995" t="str">
        <f>feed!F975</f>
        <v>First World War surplus</v>
      </c>
      <c r="G995">
        <f>SUMPRODUCT(MID(0&amp;feed!G975,LARGE(INDEX(ISNUMBER(--MID(feed!G975,ROW($1:$25),1))*
ROW($1:$25),0),ROW($1:$25))+1,1)*10^ROW($1:$25)/10)</f>
        <v>0</v>
      </c>
      <c r="H995" t="str">
        <f>feed!H975</f>
        <v>Standard</v>
      </c>
      <c r="I995">
        <f>SUMPRODUCT(MID(0&amp;feed!I975,LARGE(INDEX(ISNUMBER(--MID(feed!I975,ROW($1:$25),1))*
ROW($1:$25),0),ROW($1:$25))+1,1)*10^ROW($1:$25)/10)</f>
        <v>109</v>
      </c>
      <c r="J995">
        <f>SUMPRODUCT(MID(0&amp;feed!L975,LARGE(INDEX(ISNUMBER(--MID(feed!L975,ROW($1:$25),1))*
ROW($1:$25),0),ROW($1:$25))+1,1)*10^ROW($1:$25)/10)</f>
        <v>280</v>
      </c>
      <c r="K995">
        <f>SUMPRODUCT(MID(0&amp;feed!T975,LARGE(INDEX(ISNUMBER(--MID(feed!T975,ROW($1:$25),1))*
ROW($1:$25),0),ROW($1:$25))+1,1)*10^ROW($1:$25)/10)</f>
        <v>0</v>
      </c>
      <c r="L995" t="str">
        <f>feed!N975</f>
        <v>Southern Africa</v>
      </c>
      <c r="M995">
        <f>SUMPRODUCT(MID(0&amp;feed!U975,LARGE(INDEX(ISNUMBER(--MID(feed!U975,ROW($1:$25),1))*
ROW($1:$25),0),ROW($1:$25))+1,1)*10^ROW($1:$25)/10)</f>
        <v>0</v>
      </c>
      <c r="N995" t="str">
        <f>feed!O975</f>
        <v>Untapped</v>
      </c>
      <c r="O995" t="str">
        <f>feed!P975</f>
        <v>None</v>
      </c>
      <c r="P995" s="4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>16172</v>
      </c>
      <c r="Q995" s="5">
        <f>feed!V975</f>
        <v>0</v>
      </c>
      <c r="R995" t="str">
        <f>feed!S975</f>
        <v>http://blocgame.com/stats.php?id=61375</v>
      </c>
      <c r="S995" s="5" t="str">
        <f>feed!W975</f>
        <v>Normal</v>
      </c>
    </row>
    <row r="996" spans="1:19" x14ac:dyDescent="0.25">
      <c r="A996" t="str">
        <f>feed!A977</f>
        <v>Tlacayotl</v>
      </c>
      <c r="B996" t="str">
        <f>feed!B977</f>
        <v>Tlixoatl</v>
      </c>
      <c r="C996">
        <f>feed!K977</f>
        <v>0</v>
      </c>
      <c r="D996">
        <f>SUMPRODUCT(MID(0&amp;feed!D977,LARGE(INDEX(ISNUMBER(--MID(feed!D977,ROW($1:$25),1))*
ROW($1:$25),0),ROW($1:$25))+1,1)*10^ROW($1:$25)/10)</f>
        <v>5</v>
      </c>
      <c r="E996">
        <f>SUMPRODUCT(MID(0&amp;feed!E977,LARGE(INDEX(ISNUMBER(--MID(feed!E977,ROW($1:$25),1))*
ROW($1:$25),0),ROW($1:$25))+1,1)*10^ROW($1:$25)/10)</f>
        <v>0</v>
      </c>
      <c r="F996" t="str">
        <f>feed!F977</f>
        <v>Finest of the 19th century</v>
      </c>
      <c r="G996">
        <f>SUMPRODUCT(MID(0&amp;feed!G977,LARGE(INDEX(ISNUMBER(--MID(feed!G977,ROW($1:$25),1))*
ROW($1:$25),0),ROW($1:$25))+1,1)*10^ROW($1:$25)/10)</f>
        <v>0</v>
      </c>
      <c r="H996" t="str">
        <f>feed!H977</f>
        <v>Poor</v>
      </c>
      <c r="I996">
        <f>SUMPRODUCT(MID(0&amp;feed!I977,LARGE(INDEX(ISNUMBER(--MID(feed!I977,ROW($1:$25),1))*
ROW($1:$25),0),ROW($1:$25))+1,1)*10^ROW($1:$25)/10)</f>
        <v>154</v>
      </c>
      <c r="J996">
        <f>SUMPRODUCT(MID(0&amp;feed!L977,LARGE(INDEX(ISNUMBER(--MID(feed!L977,ROW($1:$25),1))*
ROW($1:$25),0),ROW($1:$25))+1,1)*10^ROW($1:$25)/10)</f>
        <v>280</v>
      </c>
      <c r="K996">
        <f>SUMPRODUCT(MID(0&amp;feed!T977,LARGE(INDEX(ISNUMBER(--MID(feed!T977,ROW($1:$25),1))*
ROW($1:$25),0),ROW($1:$25))+1,1)*10^ROW($1:$25)/10)</f>
        <v>0</v>
      </c>
      <c r="L996" t="str">
        <f>feed!N977</f>
        <v>Mesoamerica</v>
      </c>
      <c r="M996">
        <f>SUMPRODUCT(MID(0&amp;feed!U977,LARGE(INDEX(ISNUMBER(--MID(feed!U977,ROW($1:$25),1))*
ROW($1:$25),0),ROW($1:$25))+1,1)*10^ROW($1:$25)/10)</f>
        <v>0</v>
      </c>
      <c r="N996" t="str">
        <f>feed!O977</f>
        <v>Untapped</v>
      </c>
      <c r="O996" t="str">
        <f>feed!P977</f>
        <v>None</v>
      </c>
      <c r="P996" s="4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>16172</v>
      </c>
      <c r="Q996" s="5">
        <f>feed!V977</f>
        <v>0</v>
      </c>
      <c r="R996" t="str">
        <f>feed!S977</f>
        <v>http://blocgame.com/stats.php?id=61379</v>
      </c>
      <c r="S996" s="5" t="str">
        <f>feed!W977</f>
        <v>Normal</v>
      </c>
    </row>
    <row r="997" spans="1:19" x14ac:dyDescent="0.25">
      <c r="A997" t="str">
        <f>feed!A976</f>
        <v>Bakartha</v>
      </c>
      <c r="B997" t="str">
        <f>feed!B976</f>
        <v>mattcraw15</v>
      </c>
      <c r="C997">
        <f>feed!K976</f>
        <v>0</v>
      </c>
      <c r="D997">
        <f>SUMPRODUCT(MID(0&amp;feed!D976,LARGE(INDEX(ISNUMBER(--MID(feed!D976,ROW($1:$25),1))*
ROW($1:$25),0),ROW($1:$25))+1,1)*10^ROW($1:$25)/10)</f>
        <v>19</v>
      </c>
      <c r="E997">
        <f>SUMPRODUCT(MID(0&amp;feed!E976,LARGE(INDEX(ISNUMBER(--MID(feed!E976,ROW($1:$25),1))*
ROW($1:$25),0),ROW($1:$25))+1,1)*10^ROW($1:$25)/10)</f>
        <v>0</v>
      </c>
      <c r="F997" t="str">
        <f>feed!F976</f>
        <v>First World War surplus</v>
      </c>
      <c r="G997">
        <f>SUMPRODUCT(MID(0&amp;feed!G976,LARGE(INDEX(ISNUMBER(--MID(feed!G976,ROW($1:$25),1))*
ROW($1:$25),0),ROW($1:$25))+1,1)*10^ROW($1:$25)/10)</f>
        <v>0</v>
      </c>
      <c r="H997" t="str">
        <f>feed!H976</f>
        <v>Elite</v>
      </c>
      <c r="I997">
        <f>SUMPRODUCT(MID(0&amp;feed!I976,LARGE(INDEX(ISNUMBER(--MID(feed!I976,ROW($1:$25),1))*
ROW($1:$25),0),ROW($1:$25))+1,1)*10^ROW($1:$25)/10)</f>
        <v>176</v>
      </c>
      <c r="J997">
        <f>SUMPRODUCT(MID(0&amp;feed!L976,LARGE(INDEX(ISNUMBER(--MID(feed!L976,ROW($1:$25),1))*
ROW($1:$25),0),ROW($1:$25))+1,1)*10^ROW($1:$25)/10)</f>
        <v>279</v>
      </c>
      <c r="K997">
        <f>SUMPRODUCT(MID(0&amp;feed!T976,LARGE(INDEX(ISNUMBER(--MID(feed!T976,ROW($1:$25),1))*
ROW($1:$25),0),ROW($1:$25))+1,1)*10^ROW($1:$25)/10)</f>
        <v>0</v>
      </c>
      <c r="L997" t="str">
        <f>feed!N976</f>
        <v>Pacific Rim</v>
      </c>
      <c r="M997">
        <f>SUMPRODUCT(MID(0&amp;feed!U976,LARGE(INDEX(ISNUMBER(--MID(feed!U976,ROW($1:$25),1))*
ROW($1:$25),0),ROW($1:$25))+1,1)*10^ROW($1:$25)/10)</f>
        <v>0</v>
      </c>
      <c r="N997" t="str">
        <f>feed!O976</f>
        <v>Untapped</v>
      </c>
      <c r="O997" t="str">
        <f>feed!P976</f>
        <v>None</v>
      </c>
      <c r="P997" s="4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>20000</v>
      </c>
      <c r="Q997" s="5">
        <f>feed!V976</f>
        <v>0</v>
      </c>
      <c r="R997" t="str">
        <f>feed!S976</f>
        <v>http://blocgame.com/stats.php?id=61340</v>
      </c>
      <c r="S997" s="5" t="str">
        <f>feed!W976</f>
        <v>Normal</v>
      </c>
    </row>
    <row r="998" spans="1:19" x14ac:dyDescent="0.25">
      <c r="A998" t="str">
        <f>feed!A978</f>
        <v>Radaj</v>
      </c>
      <c r="B998" t="str">
        <f>feed!B978</f>
        <v>Jobobopanopocus</v>
      </c>
      <c r="C998">
        <f>feed!K978</f>
        <v>0</v>
      </c>
      <c r="D998">
        <f>SUMPRODUCT(MID(0&amp;feed!D978,LARGE(INDEX(ISNUMBER(--MID(feed!D978,ROW($1:$25),1))*
ROW($1:$25),0),ROW($1:$25))+1,1)*10^ROW($1:$25)/10)</f>
        <v>15</v>
      </c>
      <c r="E998">
        <f>SUMPRODUCT(MID(0&amp;feed!E978,LARGE(INDEX(ISNUMBER(--MID(feed!E978,ROW($1:$25),1))*
ROW($1:$25),0),ROW($1:$25))+1,1)*10^ROW($1:$25)/10)</f>
        <v>0</v>
      </c>
      <c r="F998" t="str">
        <f>feed!F978</f>
        <v>Finest of the 19th century</v>
      </c>
      <c r="G998">
        <f>SUMPRODUCT(MID(0&amp;feed!G978,LARGE(INDEX(ISNUMBER(--MID(feed!G978,ROW($1:$25),1))*
ROW($1:$25),0),ROW($1:$25))+1,1)*10^ROW($1:$25)/10)</f>
        <v>0</v>
      </c>
      <c r="H998" t="str">
        <f>feed!H978</f>
        <v>Poor</v>
      </c>
      <c r="I998">
        <f>SUMPRODUCT(MID(0&amp;feed!I978,LARGE(INDEX(ISNUMBER(--MID(feed!I978,ROW($1:$25),1))*
ROW($1:$25),0),ROW($1:$25))+1,1)*10^ROW($1:$25)/10)</f>
        <v>151</v>
      </c>
      <c r="J998">
        <f>SUMPRODUCT(MID(0&amp;feed!L978,LARGE(INDEX(ISNUMBER(--MID(feed!L978,ROW($1:$25),1))*
ROW($1:$25),0),ROW($1:$25))+1,1)*10^ROW($1:$25)/10)</f>
        <v>279</v>
      </c>
      <c r="K998">
        <f>SUMPRODUCT(MID(0&amp;feed!T978,LARGE(INDEX(ISNUMBER(--MID(feed!T978,ROW($1:$25),1))*
ROW($1:$25),0),ROW($1:$25))+1,1)*10^ROW($1:$25)/10)</f>
        <v>0</v>
      </c>
      <c r="L998" t="str">
        <f>feed!N978</f>
        <v>China</v>
      </c>
      <c r="M998">
        <f>SUMPRODUCT(MID(0&amp;feed!U978,LARGE(INDEX(ISNUMBER(--MID(feed!U978,ROW($1:$25),1))*
ROW($1:$25),0),ROW($1:$25))+1,1)*10^ROW($1:$25)/10)</f>
        <v>0</v>
      </c>
      <c r="N998" t="str">
        <f>feed!O978</f>
        <v>Untapped</v>
      </c>
      <c r="O998" t="str">
        <f>feed!P978</f>
        <v>None</v>
      </c>
      <c r="P998" s="4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>20000</v>
      </c>
      <c r="Q998" s="5">
        <f>feed!V978</f>
        <v>0</v>
      </c>
      <c r="R998" t="str">
        <f>feed!S978</f>
        <v>http://blocgame.com/stats.php?id=61322</v>
      </c>
      <c r="S998" s="5" t="str">
        <f>feed!W978</f>
        <v>Normal</v>
      </c>
    </row>
    <row r="999" spans="1:19" x14ac:dyDescent="0.25">
      <c r="A999" t="str">
        <f>feed!A981</f>
        <v>KERIS EMAS</v>
      </c>
      <c r="B999" t="str">
        <f>feed!B981</f>
        <v>General Malaya</v>
      </c>
      <c r="C999">
        <f>feed!K981</f>
        <v>0</v>
      </c>
      <c r="D999">
        <f>SUMPRODUCT(MID(0&amp;feed!D981,LARGE(INDEX(ISNUMBER(--MID(feed!D981,ROW($1:$25),1))*
ROW($1:$25),0),ROW($1:$25))+1,1)*10^ROW($1:$25)/10)</f>
        <v>15</v>
      </c>
      <c r="E999">
        <f>SUMPRODUCT(MID(0&amp;feed!E981,LARGE(INDEX(ISNUMBER(--MID(feed!E981,ROW($1:$25),1))*
ROW($1:$25),0),ROW($1:$25))+1,1)*10^ROW($1:$25)/10)</f>
        <v>0</v>
      </c>
      <c r="F999" t="str">
        <f>feed!F981</f>
        <v>Finest of the 19th century</v>
      </c>
      <c r="G999">
        <f>SUMPRODUCT(MID(0&amp;feed!G981,LARGE(INDEX(ISNUMBER(--MID(feed!G981,ROW($1:$25),1))*
ROW($1:$25),0),ROW($1:$25))+1,1)*10^ROW($1:$25)/10)</f>
        <v>0</v>
      </c>
      <c r="H999" t="str">
        <f>feed!H981</f>
        <v>Poor</v>
      </c>
      <c r="I999">
        <f>SUMPRODUCT(MID(0&amp;feed!I981,LARGE(INDEX(ISNUMBER(--MID(feed!I981,ROW($1:$25),1))*
ROW($1:$25),0),ROW($1:$25))+1,1)*10^ROW($1:$25)/10)</f>
        <v>209</v>
      </c>
      <c r="J999">
        <f>SUMPRODUCT(MID(0&amp;feed!L981,LARGE(INDEX(ISNUMBER(--MID(feed!L981,ROW($1:$25),1))*
ROW($1:$25),0),ROW($1:$25))+1,1)*10^ROW($1:$25)/10)</f>
        <v>279</v>
      </c>
      <c r="K999">
        <f>SUMPRODUCT(MID(0&amp;feed!T981,LARGE(INDEX(ISNUMBER(--MID(feed!T981,ROW($1:$25),1))*
ROW($1:$25),0),ROW($1:$25))+1,1)*10^ROW($1:$25)/10)</f>
        <v>0</v>
      </c>
      <c r="L999" t="str">
        <f>feed!N981</f>
        <v>Indochina</v>
      </c>
      <c r="M999">
        <f>SUMPRODUCT(MID(0&amp;feed!U981,LARGE(INDEX(ISNUMBER(--MID(feed!U981,ROW($1:$25),1))*
ROW($1:$25),0),ROW($1:$25))+1,1)*10^ROW($1:$25)/10)</f>
        <v>0</v>
      </c>
      <c r="N999" t="str">
        <f>feed!O981</f>
        <v>Untapped</v>
      </c>
      <c r="O999" t="str">
        <f>feed!P981</f>
        <v>None</v>
      </c>
      <c r="P999" s="4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>20000</v>
      </c>
      <c r="Q999" s="5">
        <f>feed!V981</f>
        <v>0</v>
      </c>
      <c r="R999" t="str">
        <f>feed!S981</f>
        <v>http://blocgame.com/stats.php?id=61301</v>
      </c>
      <c r="S999" s="5" t="str">
        <f>feed!W981</f>
        <v>Normal</v>
      </c>
    </row>
    <row r="1000" spans="1:19" x14ac:dyDescent="0.25">
      <c r="A1000" t="str">
        <f>feed!A982</f>
        <v>Exievess</v>
      </c>
      <c r="B1000" t="str">
        <f>feed!B982</f>
        <v>Exievess</v>
      </c>
      <c r="C1000">
        <f>feed!K982</f>
        <v>0</v>
      </c>
      <c r="D1000">
        <f>SUMPRODUCT(MID(0&amp;feed!D982,LARGE(INDEX(ISNUMBER(--MID(feed!D982,ROW($1:$25),1))*
ROW($1:$25),0),ROW($1:$25))+1,1)*10^ROW($1:$25)/10)</f>
        <v>15</v>
      </c>
      <c r="E1000">
        <f>SUMPRODUCT(MID(0&amp;feed!E982,LARGE(INDEX(ISNUMBER(--MID(feed!E982,ROW($1:$25),1))*
ROW($1:$25),0),ROW($1:$25))+1,1)*10^ROW($1:$25)/10)</f>
        <v>0</v>
      </c>
      <c r="F1000" t="str">
        <f>feed!F982</f>
        <v>Finest of the 19th century</v>
      </c>
      <c r="G1000">
        <f>SUMPRODUCT(MID(0&amp;feed!G982,LARGE(INDEX(ISNUMBER(--MID(feed!G982,ROW($1:$25),1))*
ROW($1:$25),0),ROW($1:$25))+1,1)*10^ROW($1:$25)/10)</f>
        <v>0</v>
      </c>
      <c r="H1000" t="str">
        <f>feed!H982</f>
        <v>Good</v>
      </c>
      <c r="I1000">
        <f>SUMPRODUCT(MID(0&amp;feed!I982,LARGE(INDEX(ISNUMBER(--MID(feed!I982,ROW($1:$25),1))*
ROW($1:$25),0),ROW($1:$25))+1,1)*10^ROW($1:$25)/10)</f>
        <v>205</v>
      </c>
      <c r="J1000">
        <f>SUMPRODUCT(MID(0&amp;feed!L982,LARGE(INDEX(ISNUMBER(--MID(feed!L982,ROW($1:$25),1))*
ROW($1:$25),0),ROW($1:$25))+1,1)*10^ROW($1:$25)/10)</f>
        <v>279</v>
      </c>
      <c r="K1000">
        <f>SUMPRODUCT(MID(0&amp;feed!T982,LARGE(INDEX(ISNUMBER(--MID(feed!T982,ROW($1:$25),1))*
ROW($1:$25),0),ROW($1:$25))+1,1)*10^ROW($1:$25)/10)</f>
        <v>0</v>
      </c>
      <c r="L1000" t="str">
        <f>feed!N982</f>
        <v>West Africa</v>
      </c>
      <c r="M1000">
        <f>SUMPRODUCT(MID(0&amp;feed!U982,LARGE(INDEX(ISNUMBER(--MID(feed!U982,ROW($1:$25),1))*
ROW($1:$25),0),ROW($1:$25))+1,1)*10^ROW($1:$25)/10)</f>
        <v>0</v>
      </c>
      <c r="N1000" t="str">
        <f>feed!O982</f>
        <v>Untapped</v>
      </c>
      <c r="O1000" t="str">
        <f>feed!P982</f>
        <v>None</v>
      </c>
      <c r="P1000" s="4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>20000</v>
      </c>
      <c r="Q1000" s="5">
        <f>feed!V982</f>
        <v>0</v>
      </c>
      <c r="R1000" t="str">
        <f>feed!S982</f>
        <v>http://blocgame.com/stats.php?id=61305</v>
      </c>
      <c r="S1000" s="5" t="str">
        <f>feed!W982</f>
        <v>Normal</v>
      </c>
    </row>
    <row r="1001" spans="1:19" x14ac:dyDescent="0.25">
      <c r="A1001" t="str">
        <f>feed!A983</f>
        <v>amilli</v>
      </c>
      <c r="B1001" t="str">
        <f>feed!B983</f>
        <v>hvzni</v>
      </c>
      <c r="C1001">
        <f>feed!K983</f>
        <v>0</v>
      </c>
      <c r="D1001">
        <f>SUMPRODUCT(MID(0&amp;feed!D983,LARGE(INDEX(ISNUMBER(--MID(feed!D983,ROW($1:$25),1))*
ROW($1:$25),0),ROW($1:$25))+1,1)*10^ROW($1:$25)/10)</f>
        <v>15</v>
      </c>
      <c r="E1001">
        <f>SUMPRODUCT(MID(0&amp;feed!E983,LARGE(INDEX(ISNUMBER(--MID(feed!E983,ROW($1:$25),1))*
ROW($1:$25),0),ROW($1:$25))+1,1)*10^ROW($1:$25)/10)</f>
        <v>0</v>
      </c>
      <c r="F1001" t="str">
        <f>feed!F983</f>
        <v>Finest of the 19th century</v>
      </c>
      <c r="G1001">
        <f>SUMPRODUCT(MID(0&amp;feed!G983,LARGE(INDEX(ISNUMBER(--MID(feed!G983,ROW($1:$25),1))*
ROW($1:$25),0),ROW($1:$25))+1,1)*10^ROW($1:$25)/10)</f>
        <v>0</v>
      </c>
      <c r="H1001" t="str">
        <f>feed!H983</f>
        <v>Poor</v>
      </c>
      <c r="I1001">
        <f>SUMPRODUCT(MID(0&amp;feed!I983,LARGE(INDEX(ISNUMBER(--MID(feed!I983,ROW($1:$25),1))*
ROW($1:$25),0),ROW($1:$25))+1,1)*10^ROW($1:$25)/10)</f>
        <v>192</v>
      </c>
      <c r="J1001">
        <f>SUMPRODUCT(MID(0&amp;feed!L983,LARGE(INDEX(ISNUMBER(--MID(feed!L983,ROW($1:$25),1))*
ROW($1:$25),0),ROW($1:$25))+1,1)*10^ROW($1:$25)/10)</f>
        <v>279</v>
      </c>
      <c r="K1001">
        <f>SUMPRODUCT(MID(0&amp;feed!T983,LARGE(INDEX(ISNUMBER(--MID(feed!T983,ROW($1:$25),1))*
ROW($1:$25),0),ROW($1:$25))+1,1)*10^ROW($1:$25)/10)</f>
        <v>0</v>
      </c>
      <c r="L1001" t="str">
        <f>feed!N983</f>
        <v>East Indies</v>
      </c>
      <c r="M1001">
        <f>SUMPRODUCT(MID(0&amp;feed!U983,LARGE(INDEX(ISNUMBER(--MID(feed!U983,ROW($1:$25),1))*
ROW($1:$25),0),ROW($1:$25))+1,1)*10^ROW($1:$25)/10)</f>
        <v>0</v>
      </c>
      <c r="N1001" t="str">
        <f>feed!O983</f>
        <v>Untapped</v>
      </c>
      <c r="O1001" t="str">
        <f>feed!P983</f>
        <v>None</v>
      </c>
      <c r="P1001" s="4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>20000</v>
      </c>
      <c r="Q1001" s="5">
        <f>feed!V983</f>
        <v>0</v>
      </c>
      <c r="R1001" t="str">
        <f>feed!S983</f>
        <v>http://blocgame.com/stats.php?id=61325</v>
      </c>
      <c r="S1001" s="5" t="str">
        <f>feed!W983</f>
        <v>Normal</v>
      </c>
    </row>
    <row r="1002" spans="1:19" x14ac:dyDescent="0.25">
      <c r="A1002" t="str">
        <f>feed!A984</f>
        <v>BurritoLand</v>
      </c>
      <c r="B1002" t="str">
        <f>feed!B984</f>
        <v>Jose Remires</v>
      </c>
      <c r="C1002">
        <f>feed!K984</f>
        <v>0</v>
      </c>
      <c r="D1002">
        <f>SUMPRODUCT(MID(0&amp;feed!D984,LARGE(INDEX(ISNUMBER(--MID(feed!D984,ROW($1:$25),1))*
ROW($1:$25),0),ROW($1:$25))+1,1)*10^ROW($1:$25)/10)</f>
        <v>50</v>
      </c>
      <c r="E1002">
        <f>SUMPRODUCT(MID(0&amp;feed!E984,LARGE(INDEX(ISNUMBER(--MID(feed!E984,ROW($1:$25),1))*
ROW($1:$25),0),ROW($1:$25))+1,1)*10^ROW($1:$25)/10)</f>
        <v>0</v>
      </c>
      <c r="F1002" t="str">
        <f>feed!F984</f>
        <v>First World War surplus</v>
      </c>
      <c r="G1002">
        <f>SUMPRODUCT(MID(0&amp;feed!G984,LARGE(INDEX(ISNUMBER(--MID(feed!G984,ROW($1:$25),1))*
ROW($1:$25),0),ROW($1:$25))+1,1)*10^ROW($1:$25)/10)</f>
        <v>1</v>
      </c>
      <c r="H1002" t="str">
        <f>feed!H984</f>
        <v>Undisciplined Rabble</v>
      </c>
      <c r="I1002">
        <f>SUMPRODUCT(MID(0&amp;feed!I984,LARGE(INDEX(ISNUMBER(--MID(feed!I984,ROW($1:$25),1))*
ROW($1:$25),0),ROW($1:$25))+1,1)*10^ROW($1:$25)/10)</f>
        <v>61</v>
      </c>
      <c r="J1002">
        <f>SUMPRODUCT(MID(0&amp;feed!L984,LARGE(INDEX(ISNUMBER(--MID(feed!L984,ROW($1:$25),1))*
ROW($1:$25),0),ROW($1:$25))+1,1)*10^ROW($1:$25)/10)</f>
        <v>279</v>
      </c>
      <c r="K1002">
        <f>SUMPRODUCT(MID(0&amp;feed!T984,LARGE(INDEX(ISNUMBER(--MID(feed!T984,ROW($1:$25),1))*
ROW($1:$25),0),ROW($1:$25))+1,1)*10^ROW($1:$25)/10)</f>
        <v>0</v>
      </c>
      <c r="L1002" t="str">
        <f>feed!N984</f>
        <v>Mesoamerica</v>
      </c>
      <c r="M1002">
        <f>SUMPRODUCT(MID(0&amp;feed!U984,LARGE(INDEX(ISNUMBER(--MID(feed!U984,ROW($1:$25),1))*
ROW($1:$25),0),ROW($1:$25))+1,1)*10^ROW($1:$25)/10)</f>
        <v>0</v>
      </c>
      <c r="N1002" t="str">
        <f>feed!O984</f>
        <v>Untapped</v>
      </c>
      <c r="O1002" t="str">
        <f>feed!P984</f>
        <v>Large</v>
      </c>
      <c r="P1002" s="4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>20103</v>
      </c>
      <c r="Q1002" s="5">
        <f>feed!V984</f>
        <v>0</v>
      </c>
      <c r="R1002" t="str">
        <f>feed!S984</f>
        <v>http://blocgame.com/stats.php?id=58734</v>
      </c>
      <c r="S1002" s="5" t="str">
        <f>feed!W984</f>
        <v>Gandhi-like</v>
      </c>
    </row>
    <row r="1003" spans="1:19" x14ac:dyDescent="0.25">
      <c r="A1003" t="str">
        <f>feed!A987</f>
        <v>jelow</v>
      </c>
      <c r="B1003" t="str">
        <f>feed!B987</f>
        <v>maker111</v>
      </c>
      <c r="C1003">
        <f>feed!K987</f>
        <v>0</v>
      </c>
      <c r="D1003">
        <f>SUMPRODUCT(MID(0&amp;feed!D987,LARGE(INDEX(ISNUMBER(--MID(feed!D987,ROW($1:$25),1))*
ROW($1:$25),0),ROW($1:$25))+1,1)*10^ROW($1:$25)/10)</f>
        <v>3</v>
      </c>
      <c r="E1003">
        <f>SUMPRODUCT(MID(0&amp;feed!E987,LARGE(INDEX(ISNUMBER(--MID(feed!E987,ROW($1:$25),1))*
ROW($1:$25),0),ROW($1:$25))+1,1)*10^ROW($1:$25)/10)</f>
        <v>0</v>
      </c>
      <c r="F1003" t="str">
        <f>feed!F987</f>
        <v>First World War surplus</v>
      </c>
      <c r="G1003">
        <f>SUMPRODUCT(MID(0&amp;feed!G987,LARGE(INDEX(ISNUMBER(--MID(feed!G987,ROW($1:$25),1))*
ROW($1:$25),0),ROW($1:$25))+1,1)*10^ROW($1:$25)/10)</f>
        <v>0</v>
      </c>
      <c r="H1003" t="str">
        <f>feed!H987</f>
        <v>Undisciplined Rabble</v>
      </c>
      <c r="I1003">
        <f>SUMPRODUCT(MID(0&amp;feed!I987,LARGE(INDEX(ISNUMBER(--MID(feed!I987,ROW($1:$25),1))*
ROW($1:$25),0),ROW($1:$25))+1,1)*10^ROW($1:$25)/10)</f>
        <v>9</v>
      </c>
      <c r="J1003">
        <f>SUMPRODUCT(MID(0&amp;feed!L987,LARGE(INDEX(ISNUMBER(--MID(feed!L987,ROW($1:$25),1))*
ROW($1:$25),0),ROW($1:$25))+1,1)*10^ROW($1:$25)/10)</f>
        <v>278</v>
      </c>
      <c r="K1003">
        <f>SUMPRODUCT(MID(0&amp;feed!T987,LARGE(INDEX(ISNUMBER(--MID(feed!T987,ROW($1:$25),1))*
ROW($1:$25),0),ROW($1:$25))+1,1)*10^ROW($1:$25)/10)</f>
        <v>0</v>
      </c>
      <c r="L1003" t="str">
        <f>feed!N987</f>
        <v>Atlas</v>
      </c>
      <c r="M1003">
        <f>SUMPRODUCT(MID(0&amp;feed!U987,LARGE(INDEX(ISNUMBER(--MID(feed!U987,ROW($1:$25),1))*
ROW($1:$25),0),ROW($1:$25))+1,1)*10^ROW($1:$25)/10)</f>
        <v>0</v>
      </c>
      <c r="N1003" t="str">
        <f>feed!O987</f>
        <v>Near Depletion</v>
      </c>
      <c r="O1003" t="str">
        <f>feed!P987</f>
        <v>None</v>
      </c>
      <c r="P1003" s="4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>15834</v>
      </c>
      <c r="Q1003" s="5">
        <f>feed!V987</f>
        <v>0</v>
      </c>
      <c r="R1003" t="str">
        <f>feed!S987</f>
        <v>http://blocgame.com/stats.php?id=61073</v>
      </c>
      <c r="S1003" s="5" t="str">
        <f>feed!W987</f>
        <v>Normal</v>
      </c>
    </row>
    <row r="1004" spans="1:19" x14ac:dyDescent="0.25">
      <c r="A1004" t="str">
        <f>feed!A861</f>
        <v>Boru</v>
      </c>
      <c r="B1004" t="str">
        <f>feed!B861</f>
        <v>Skillet9!</v>
      </c>
      <c r="C1004" t="str">
        <f>feed!K861</f>
        <v>democracy</v>
      </c>
      <c r="D1004">
        <f>SUMPRODUCT(MID(0&amp;feed!D861,LARGE(INDEX(ISNUMBER(--MID(feed!D861,ROW($1:$25),1))*
ROW($1:$25),0),ROW($1:$25))+1,1)*10^ROW($1:$25)/10)</f>
        <v>5</v>
      </c>
      <c r="E1004">
        <f>SUMPRODUCT(MID(0&amp;feed!E861,LARGE(INDEX(ISNUMBER(--MID(feed!E861,ROW($1:$25),1))*
ROW($1:$25),0),ROW($1:$25))+1,1)*10^ROW($1:$25)/10)</f>
        <v>0</v>
      </c>
      <c r="F1004" t="str">
        <f>feed!F861</f>
        <v>First World War surplus</v>
      </c>
      <c r="G1004">
        <f>SUMPRODUCT(MID(0&amp;feed!G861,LARGE(INDEX(ISNUMBER(--MID(feed!G861,ROW($1:$25),1))*
ROW($1:$25),0),ROW($1:$25))+1,1)*10^ROW($1:$25)/10)</f>
        <v>1</v>
      </c>
      <c r="H1004" t="str">
        <f>feed!H861</f>
        <v>Elite</v>
      </c>
      <c r="I1004">
        <f>SUMPRODUCT(MID(0&amp;feed!I861,LARGE(INDEX(ISNUMBER(--MID(feed!I861,ROW($1:$25),1))*
ROW($1:$25),0),ROW($1:$25))+1,1)*10^ROW($1:$25)/10)</f>
        <v>1</v>
      </c>
      <c r="J1004">
        <f>SUMPRODUCT(MID(0&amp;feed!L861,LARGE(INDEX(ISNUMBER(--MID(feed!L861,ROW($1:$25),1))*
ROW($1:$25),0),ROW($1:$25))+1,1)*10^ROW($1:$25)/10)</f>
        <v>277</v>
      </c>
      <c r="K1004">
        <f>SUMPRODUCT(MID(0&amp;feed!T861,LARGE(INDEX(ISNUMBER(--MID(feed!T861,ROW($1:$25),1))*
ROW($1:$25),0),ROW($1:$25))+1,1)*10^ROW($1:$25)/10)</f>
        <v>0</v>
      </c>
      <c r="L1004" t="str">
        <f>feed!N861</f>
        <v>Mesopotamia</v>
      </c>
      <c r="M1004">
        <f>SUMPRODUCT(MID(0&amp;feed!U861,LARGE(INDEX(ISNUMBER(--MID(feed!U861,ROW($1:$25),1))*
ROW($1:$25),0),ROW($1:$25))+1,1)*10^ROW($1:$25)/10)</f>
        <v>0</v>
      </c>
      <c r="N1004">
        <f>feed!O861</f>
        <v>0</v>
      </c>
      <c r="O1004" t="str">
        <f>feed!P861</f>
        <v>Meagre</v>
      </c>
      <c r="P1004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13210</v>
      </c>
      <c r="Q1004" s="5">
        <f>feed!V861</f>
        <v>0</v>
      </c>
      <c r="R1004" t="str">
        <f>feed!S861</f>
        <v>http://blocgame.com/stats.php?id=61318</v>
      </c>
      <c r="S1004" s="5" t="str">
        <f>feed!W861</f>
        <v>Questionable</v>
      </c>
    </row>
    <row r="1005" spans="1:19" x14ac:dyDescent="0.25">
      <c r="A1005" t="str">
        <f>feed!A985</f>
        <v>Lang buana</v>
      </c>
      <c r="B1005" t="str">
        <f>feed!B985</f>
        <v>Lt.tycoono</v>
      </c>
      <c r="C1005">
        <f>feed!K985</f>
        <v>0</v>
      </c>
      <c r="D1005">
        <f>SUMPRODUCT(MID(0&amp;feed!D985,LARGE(INDEX(ISNUMBER(--MID(feed!D985,ROW($1:$25),1))*
ROW($1:$25),0),ROW($1:$25))+1,1)*10^ROW($1:$25)/10)</f>
        <v>36</v>
      </c>
      <c r="E1005">
        <f>SUMPRODUCT(MID(0&amp;feed!E985,LARGE(INDEX(ISNUMBER(--MID(feed!E985,ROW($1:$25),1))*
ROW($1:$25),0),ROW($1:$25))+1,1)*10^ROW($1:$25)/10)</f>
        <v>0</v>
      </c>
      <c r="F1005" t="str">
        <f>feed!F985</f>
        <v>First World War surplus</v>
      </c>
      <c r="G1005">
        <f>SUMPRODUCT(MID(0&amp;feed!G985,LARGE(INDEX(ISNUMBER(--MID(feed!G985,ROW($1:$25),1))*
ROW($1:$25),0),ROW($1:$25))+1,1)*10^ROW($1:$25)/10)</f>
        <v>1</v>
      </c>
      <c r="H1005" t="str">
        <f>feed!H985</f>
        <v>Good</v>
      </c>
      <c r="I1005">
        <f>SUMPRODUCT(MID(0&amp;feed!I985,LARGE(INDEX(ISNUMBER(--MID(feed!I985,ROW($1:$25),1))*
ROW($1:$25),0),ROW($1:$25))+1,1)*10^ROW($1:$25)/10)</f>
        <v>16</v>
      </c>
      <c r="J1005">
        <f>SUMPRODUCT(MID(0&amp;feed!L985,LARGE(INDEX(ISNUMBER(--MID(feed!L985,ROW($1:$25),1))*
ROW($1:$25),0),ROW($1:$25))+1,1)*10^ROW($1:$25)/10)</f>
        <v>277</v>
      </c>
      <c r="K1005">
        <f>SUMPRODUCT(MID(0&amp;feed!T985,LARGE(INDEX(ISNUMBER(--MID(feed!T985,ROW($1:$25),1))*
ROW($1:$25),0),ROW($1:$25))+1,1)*10^ROW($1:$25)/10)</f>
        <v>0</v>
      </c>
      <c r="L1005" t="str">
        <f>feed!N985</f>
        <v>East Indies</v>
      </c>
      <c r="M1005">
        <f>SUMPRODUCT(MID(0&amp;feed!U985,LARGE(INDEX(ISNUMBER(--MID(feed!U985,ROW($1:$25),1))*
ROW($1:$25),0),ROW($1:$25))+1,1)*10^ROW($1:$25)/10)</f>
        <v>0</v>
      </c>
      <c r="N1005" t="str">
        <f>feed!O985</f>
        <v>Untapped</v>
      </c>
      <c r="O1005" t="str">
        <f>feed!P985</f>
        <v>Small</v>
      </c>
      <c r="P1005" s="4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>20030</v>
      </c>
      <c r="Q1005" s="5">
        <f>feed!V985</f>
        <v>0</v>
      </c>
      <c r="R1005" t="str">
        <f>feed!S985</f>
        <v>http://blocgame.com/stats.php?id=61336</v>
      </c>
      <c r="S1005" s="5" t="str">
        <f>feed!W985</f>
        <v>Pariah</v>
      </c>
    </row>
    <row r="1006" spans="1:19" x14ac:dyDescent="0.25">
      <c r="A1006" t="str">
        <f>feed!A972</f>
        <v>The Starian</v>
      </c>
      <c r="B1006" t="str">
        <f>feed!B972</f>
        <v>Herobrine2705</v>
      </c>
      <c r="C1006">
        <f>feed!K972</f>
        <v>0</v>
      </c>
      <c r="D1006">
        <f>SUMPRODUCT(MID(0&amp;feed!D972,LARGE(INDEX(ISNUMBER(--MID(feed!D972,ROW($1:$25),1))*
ROW($1:$25),0),ROW($1:$25))+1,1)*10^ROW($1:$25)/10)</f>
        <v>20</v>
      </c>
      <c r="E1006">
        <f>SUMPRODUCT(MID(0&amp;feed!E972,LARGE(INDEX(ISNUMBER(--MID(feed!E972,ROW($1:$25),1))*
ROW($1:$25),0),ROW($1:$25))+1,1)*10^ROW($1:$25)/10)</f>
        <v>0</v>
      </c>
      <c r="F1006" t="str">
        <f>feed!F972</f>
        <v>First World War surplus</v>
      </c>
      <c r="G1006">
        <f>SUMPRODUCT(MID(0&amp;feed!G972,LARGE(INDEX(ISNUMBER(--MID(feed!G972,ROW($1:$25),1))*
ROW($1:$25),0),ROW($1:$25))+1,1)*10^ROW($1:$25)/10)</f>
        <v>0</v>
      </c>
      <c r="H1006" t="str">
        <f>feed!H972</f>
        <v>Elite</v>
      </c>
      <c r="I1006">
        <f>SUMPRODUCT(MID(0&amp;feed!I972,LARGE(INDEX(ISNUMBER(--MID(feed!I972,ROW($1:$25),1))*
ROW($1:$25),0),ROW($1:$25))+1,1)*10^ROW($1:$25)/10)</f>
        <v>172</v>
      </c>
      <c r="J1006">
        <f>SUMPRODUCT(MID(0&amp;feed!L972,LARGE(INDEX(ISNUMBER(--MID(feed!L972,ROW($1:$25),1))*
ROW($1:$25),0),ROW($1:$25))+1,1)*10^ROW($1:$25)/10)</f>
        <v>276</v>
      </c>
      <c r="K1006">
        <f>SUMPRODUCT(MID(0&amp;feed!T972,LARGE(INDEX(ISNUMBER(--MID(feed!T972,ROW($1:$25),1))*
ROW($1:$25),0),ROW($1:$25))+1,1)*10^ROW($1:$25)/10)</f>
        <v>0</v>
      </c>
      <c r="L1006" t="str">
        <f>feed!N972</f>
        <v>Mesopotamia</v>
      </c>
      <c r="M1006">
        <f>SUMPRODUCT(MID(0&amp;feed!U972,LARGE(INDEX(ISNUMBER(--MID(feed!U972,ROW($1:$25),1))*
ROW($1:$25),0),ROW($1:$25))+1,1)*10^ROW($1:$25)/10)</f>
        <v>0</v>
      </c>
      <c r="N1006" t="str">
        <f>feed!O972</f>
        <v>Untapped</v>
      </c>
      <c r="O1006" t="str">
        <f>feed!P972</f>
        <v>None</v>
      </c>
      <c r="P1006" s="4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>20000</v>
      </c>
      <c r="Q1006" s="5">
        <f>feed!V972</f>
        <v>0</v>
      </c>
      <c r="R1006" t="str">
        <f>feed!S972</f>
        <v>http://blocgame.com/stats.php?id=61347</v>
      </c>
      <c r="S1006" s="5" t="str">
        <f>feed!W972</f>
        <v>Normal</v>
      </c>
    </row>
    <row r="1007" spans="1:19" x14ac:dyDescent="0.25">
      <c r="A1007" t="str">
        <f>feed!A988</f>
        <v>Krea</v>
      </c>
      <c r="B1007" t="str">
        <f>feed!B988</f>
        <v>Conner Slayer</v>
      </c>
      <c r="C1007" t="str">
        <f>feed!K988</f>
        <v>Union Alliance</v>
      </c>
      <c r="D1007">
        <f>SUMPRODUCT(MID(0&amp;feed!D988,LARGE(INDEX(ISNUMBER(--MID(feed!D988,ROW($1:$25),1))*
ROW($1:$25),0),ROW($1:$25))+1,1)*10^ROW($1:$25)/10)</f>
        <v>15</v>
      </c>
      <c r="E1007">
        <f>SUMPRODUCT(MID(0&amp;feed!E988,LARGE(INDEX(ISNUMBER(--MID(feed!E988,ROW($1:$25),1))*
ROW($1:$25),0),ROW($1:$25))+1,1)*10^ROW($1:$25)/10)</f>
        <v>0</v>
      </c>
      <c r="F1007" t="str">
        <f>feed!F988</f>
        <v>First World War surplus</v>
      </c>
      <c r="G1007">
        <f>SUMPRODUCT(MID(0&amp;feed!G988,LARGE(INDEX(ISNUMBER(--MID(feed!G988,ROW($1:$25),1))*
ROW($1:$25),0),ROW($1:$25))+1,1)*10^ROW($1:$25)/10)</f>
        <v>0</v>
      </c>
      <c r="H1007" t="str">
        <f>feed!H988</f>
        <v>Good</v>
      </c>
      <c r="I1007">
        <f>SUMPRODUCT(MID(0&amp;feed!I988,LARGE(INDEX(ISNUMBER(--MID(feed!I988,ROW($1:$25),1))*
ROW($1:$25),0),ROW($1:$25))+1,1)*10^ROW($1:$25)/10)</f>
        <v>155</v>
      </c>
      <c r="J1007">
        <f>SUMPRODUCT(MID(0&amp;feed!L988,LARGE(INDEX(ISNUMBER(--MID(feed!L988,ROW($1:$25),1))*
ROW($1:$25),0),ROW($1:$25))+1,1)*10^ROW($1:$25)/10)</f>
        <v>276</v>
      </c>
      <c r="K1007">
        <f>SUMPRODUCT(MID(0&amp;feed!T988,LARGE(INDEX(ISNUMBER(--MID(feed!T988,ROW($1:$25),1))*
ROW($1:$25),0),ROW($1:$25))+1,1)*10^ROW($1:$25)/10)</f>
        <v>0</v>
      </c>
      <c r="L1007" t="str">
        <f>feed!N988</f>
        <v>China</v>
      </c>
      <c r="M1007">
        <f>SUMPRODUCT(MID(0&amp;feed!U988,LARGE(INDEX(ISNUMBER(--MID(feed!U988,ROW($1:$25),1))*
ROW($1:$25),0),ROW($1:$25))+1,1)*10^ROW($1:$25)/10)</f>
        <v>0</v>
      </c>
      <c r="N1007" t="str">
        <f>feed!O988</f>
        <v>Untapped</v>
      </c>
      <c r="O1007" t="str">
        <f>feed!P988</f>
        <v>None</v>
      </c>
      <c r="P1007" s="4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>20000</v>
      </c>
      <c r="Q1007" s="5">
        <f>feed!V988</f>
        <v>0</v>
      </c>
      <c r="R1007" t="str">
        <f>feed!S988</f>
        <v>http://blocgame.com/stats.php?id=61378</v>
      </c>
      <c r="S1007" s="5" t="str">
        <f>feed!W988</f>
        <v>Normal</v>
      </c>
    </row>
    <row r="1008" spans="1:19" x14ac:dyDescent="0.25">
      <c r="A1008" t="str">
        <f>feed!A990</f>
        <v>Valve, Steam</v>
      </c>
      <c r="B1008" t="str">
        <f>feed!B990</f>
        <v>Lord Gaben</v>
      </c>
      <c r="C1008">
        <f>feed!K990</f>
        <v>0</v>
      </c>
      <c r="D1008">
        <f>SUMPRODUCT(MID(0&amp;feed!D990,LARGE(INDEX(ISNUMBER(--MID(feed!D990,ROW($1:$25),1))*
ROW($1:$25),0),ROW($1:$25))+1,1)*10^ROW($1:$25)/10)</f>
        <v>2</v>
      </c>
      <c r="E1008">
        <f>SUMPRODUCT(MID(0&amp;feed!E990,LARGE(INDEX(ISNUMBER(--MID(feed!E990,ROW($1:$25),1))*
ROW($1:$25),0),ROW($1:$25))+1,1)*10^ROW($1:$25)/10)</f>
        <v>0</v>
      </c>
      <c r="F1008" t="str">
        <f>feed!F990</f>
        <v>First World War surplus</v>
      </c>
      <c r="G1008">
        <f>SUMPRODUCT(MID(0&amp;feed!G990,LARGE(INDEX(ISNUMBER(--MID(feed!G990,ROW($1:$25),1))*
ROW($1:$25),0),ROW($1:$25))+1,1)*10^ROW($1:$25)/10)</f>
        <v>0</v>
      </c>
      <c r="H1008" t="str">
        <f>feed!H990</f>
        <v>Standard</v>
      </c>
      <c r="I1008">
        <f>SUMPRODUCT(MID(0&amp;feed!I990,LARGE(INDEX(ISNUMBER(--MID(feed!I990,ROW($1:$25),1))*
ROW($1:$25),0),ROW($1:$25))+1,1)*10^ROW($1:$25)/10)</f>
        <v>207</v>
      </c>
      <c r="J1008">
        <f>SUMPRODUCT(MID(0&amp;feed!L990,LARGE(INDEX(ISNUMBER(--MID(feed!L990,ROW($1:$25),1))*
ROW($1:$25),0),ROW($1:$25))+1,1)*10^ROW($1:$25)/10)</f>
        <v>276</v>
      </c>
      <c r="K1008">
        <f>SUMPRODUCT(MID(0&amp;feed!T990,LARGE(INDEX(ISNUMBER(--MID(feed!T990,ROW($1:$25),1))*
ROW($1:$25),0),ROW($1:$25))+1,1)*10^ROW($1:$25)/10)</f>
        <v>0</v>
      </c>
      <c r="L1008" t="str">
        <f>feed!N990</f>
        <v>Caribbean</v>
      </c>
      <c r="M1008">
        <f>SUMPRODUCT(MID(0&amp;feed!U990,LARGE(INDEX(ISNUMBER(--MID(feed!U990,ROW($1:$25),1))*
ROW($1:$25),0),ROW($1:$25))+1,1)*10^ROW($1:$25)/10)</f>
        <v>0</v>
      </c>
      <c r="N1008" t="str">
        <f>feed!O990</f>
        <v>Untapped</v>
      </c>
      <c r="O1008" t="str">
        <f>feed!P990</f>
        <v>Meagre</v>
      </c>
      <c r="P1008" s="4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>20000</v>
      </c>
      <c r="Q1008" s="5">
        <f>feed!V990</f>
        <v>0</v>
      </c>
      <c r="R1008" t="str">
        <f>feed!S990</f>
        <v>http://blocgame.com/stats.php?id=57629</v>
      </c>
      <c r="S1008" s="5" t="str">
        <f>feed!W990</f>
        <v>Questionable</v>
      </c>
    </row>
    <row r="1009" spans="1:19" x14ac:dyDescent="0.25">
      <c r="A1009" t="str">
        <f>feed!A979</f>
        <v>vladindev</v>
      </c>
      <c r="B1009" t="str">
        <f>feed!B979</f>
        <v>angusholliday1</v>
      </c>
      <c r="C1009">
        <f>feed!K979</f>
        <v>0</v>
      </c>
      <c r="D1009">
        <f>SUMPRODUCT(MID(0&amp;feed!D979,LARGE(INDEX(ISNUMBER(--MID(feed!D979,ROW($1:$25),1))*
ROW($1:$25),0),ROW($1:$25))+1,1)*10^ROW($1:$25)/10)</f>
        <v>5</v>
      </c>
      <c r="E1009">
        <f>SUMPRODUCT(MID(0&amp;feed!E979,LARGE(INDEX(ISNUMBER(--MID(feed!E979,ROW($1:$25),1))*
ROW($1:$25),0),ROW($1:$25))+1,1)*10^ROW($1:$25)/10)</f>
        <v>0</v>
      </c>
      <c r="F1009" t="str">
        <f>feed!F979</f>
        <v>Finest of the 19th century</v>
      </c>
      <c r="G1009">
        <f>SUMPRODUCT(MID(0&amp;feed!G979,LARGE(INDEX(ISNUMBER(--MID(feed!G979,ROW($1:$25),1))*
ROW($1:$25),0),ROW($1:$25))+1,1)*10^ROW($1:$25)/10)</f>
        <v>0</v>
      </c>
      <c r="H1009" t="str">
        <f>feed!H979</f>
        <v>Poor</v>
      </c>
      <c r="I1009">
        <f>SUMPRODUCT(MID(0&amp;feed!I979,LARGE(INDEX(ISNUMBER(--MID(feed!I979,ROW($1:$25),1))*
ROW($1:$25),0),ROW($1:$25))+1,1)*10^ROW($1:$25)/10)</f>
        <v>179</v>
      </c>
      <c r="J1009">
        <f>SUMPRODUCT(MID(0&amp;feed!L979,LARGE(INDEX(ISNUMBER(--MID(feed!L979,ROW($1:$25),1))*
ROW($1:$25),0),ROW($1:$25))+1,1)*10^ROW($1:$25)/10)</f>
        <v>275</v>
      </c>
      <c r="K1009">
        <f>SUMPRODUCT(MID(0&amp;feed!T979,LARGE(INDEX(ISNUMBER(--MID(feed!T979,ROW($1:$25),1))*
ROW($1:$25),0),ROW($1:$25))+1,1)*10^ROW($1:$25)/10)</f>
        <v>0</v>
      </c>
      <c r="L1009" t="str">
        <f>feed!N979</f>
        <v>China</v>
      </c>
      <c r="M1009">
        <f>SUMPRODUCT(MID(0&amp;feed!U979,LARGE(INDEX(ISNUMBER(--MID(feed!U979,ROW($1:$25),1))*
ROW($1:$25),0),ROW($1:$25))+1,1)*10^ROW($1:$25)/10)</f>
        <v>0</v>
      </c>
      <c r="N1009" t="str">
        <f>feed!O979</f>
        <v>Untapped</v>
      </c>
      <c r="O1009" t="str">
        <f>feed!P979</f>
        <v>None</v>
      </c>
      <c r="P1009" s="4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>16335</v>
      </c>
      <c r="Q1009" s="5">
        <f>feed!V979</f>
        <v>0</v>
      </c>
      <c r="R1009" t="str">
        <f>feed!S979</f>
        <v>http://blocgame.com/stats.php?id=61335</v>
      </c>
      <c r="S1009" s="5" t="str">
        <f>feed!W979</f>
        <v>Good</v>
      </c>
    </row>
    <row r="1010" spans="1:19" x14ac:dyDescent="0.25">
      <c r="A1010" t="str">
        <f>feed!A998</f>
        <v>Schritzo</v>
      </c>
      <c r="B1010" t="str">
        <f>feed!B998</f>
        <v>Daniel Payne</v>
      </c>
      <c r="C1010">
        <f>feed!K998</f>
        <v>0</v>
      </c>
      <c r="D1010">
        <f>SUMPRODUCT(MID(0&amp;feed!D998,LARGE(INDEX(ISNUMBER(--MID(feed!D998,ROW($1:$25),1))*
ROW($1:$25),0),ROW($1:$25))+1,1)*10^ROW($1:$25)/10)</f>
        <v>34</v>
      </c>
      <c r="E1010">
        <f>SUMPRODUCT(MID(0&amp;feed!E998,LARGE(INDEX(ISNUMBER(--MID(feed!E998,ROW($1:$25),1))*
ROW($1:$25),0),ROW($1:$25))+1,1)*10^ROW($1:$25)/10)</f>
        <v>0</v>
      </c>
      <c r="F1010" t="str">
        <f>feed!F998</f>
        <v>First World War surplus</v>
      </c>
      <c r="G1010">
        <f>SUMPRODUCT(MID(0&amp;feed!G998,LARGE(INDEX(ISNUMBER(--MID(feed!G998,ROW($1:$25),1))*
ROW($1:$25),0),ROW($1:$25))+1,1)*10^ROW($1:$25)/10)</f>
        <v>0</v>
      </c>
      <c r="H1010" t="str">
        <f>feed!H998</f>
        <v>Standard</v>
      </c>
      <c r="I1010">
        <f>SUMPRODUCT(MID(0&amp;feed!I998,LARGE(INDEX(ISNUMBER(--MID(feed!I998,ROW($1:$25),1))*
ROW($1:$25),0),ROW($1:$25))+1,1)*10^ROW($1:$25)/10)</f>
        <v>155</v>
      </c>
      <c r="J1010">
        <f>SUMPRODUCT(MID(0&amp;feed!L998,LARGE(INDEX(ISNUMBER(--MID(feed!L998,ROW($1:$25),1))*
ROW($1:$25),0),ROW($1:$25))+1,1)*10^ROW($1:$25)/10)</f>
        <v>270</v>
      </c>
      <c r="K1010">
        <f>SUMPRODUCT(MID(0&amp;feed!T998,LARGE(INDEX(ISNUMBER(--MID(feed!T998,ROW($1:$25),1))*
ROW($1:$25),0),ROW($1:$25))+1,1)*10^ROW($1:$25)/10)</f>
        <v>0</v>
      </c>
      <c r="L1010" t="str">
        <f>feed!N998</f>
        <v>Congo</v>
      </c>
      <c r="M1010">
        <f>SUMPRODUCT(MID(0&amp;feed!U998,LARGE(INDEX(ISNUMBER(--MID(feed!U998,ROW($1:$25),1))*
ROW($1:$25),0),ROW($1:$25))+1,1)*10^ROW($1:$25)/10)</f>
        <v>0</v>
      </c>
      <c r="N1010" t="str">
        <f>feed!O998</f>
        <v>Untapped</v>
      </c>
      <c r="O1010" t="str">
        <f>feed!P998</f>
        <v>None</v>
      </c>
      <c r="P1010" s="4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>20000</v>
      </c>
      <c r="Q1010" s="5">
        <f>feed!V998</f>
        <v>0</v>
      </c>
      <c r="R1010" t="str">
        <f>feed!S998</f>
        <v>http://blocgame.com/stats.php?id=61277</v>
      </c>
      <c r="S1010" s="5" t="str">
        <f>feed!W998</f>
        <v>Gandhi-like</v>
      </c>
    </row>
    <row r="1011" spans="1:19" x14ac:dyDescent="0.25">
      <c r="A1011" t="str">
        <f>feed!A995</f>
        <v>Myth</v>
      </c>
      <c r="B1011" t="str">
        <f>feed!B995</f>
        <v>MythGod</v>
      </c>
      <c r="C1011">
        <f>feed!K995</f>
        <v>0</v>
      </c>
      <c r="D1011">
        <f>SUMPRODUCT(MID(0&amp;feed!D995,LARGE(INDEX(ISNUMBER(--MID(feed!D995,ROW($1:$25),1))*
ROW($1:$25),0),ROW($1:$25))+1,1)*10^ROW($1:$25)/10)</f>
        <v>10</v>
      </c>
      <c r="E1011">
        <f>SUMPRODUCT(MID(0&amp;feed!E995,LARGE(INDEX(ISNUMBER(--MID(feed!E995,ROW($1:$25),1))*
ROW($1:$25),0),ROW($1:$25))+1,1)*10^ROW($1:$25)/10)</f>
        <v>0</v>
      </c>
      <c r="F1011" t="str">
        <f>feed!F995</f>
        <v>Finest of the 19th century</v>
      </c>
      <c r="G1011">
        <f>SUMPRODUCT(MID(0&amp;feed!G995,LARGE(INDEX(ISNUMBER(--MID(feed!G995,ROW($1:$25),1))*
ROW($1:$25),0),ROW($1:$25))+1,1)*10^ROW($1:$25)/10)</f>
        <v>0</v>
      </c>
      <c r="H1011" t="str">
        <f>feed!H995</f>
        <v>Poor</v>
      </c>
      <c r="I1011">
        <f>SUMPRODUCT(MID(0&amp;feed!I995,LARGE(INDEX(ISNUMBER(--MID(feed!I995,ROW($1:$25),1))*
ROW($1:$25),0),ROW($1:$25))+1,1)*10^ROW($1:$25)/10)</f>
        <v>202</v>
      </c>
      <c r="J1011">
        <f>SUMPRODUCT(MID(0&amp;feed!L995,LARGE(INDEX(ISNUMBER(--MID(feed!L995,ROW($1:$25),1))*
ROW($1:$25),0),ROW($1:$25))+1,1)*10^ROW($1:$25)/10)</f>
        <v>268</v>
      </c>
      <c r="K1011">
        <f>SUMPRODUCT(MID(0&amp;feed!T995,LARGE(INDEX(ISNUMBER(--MID(feed!T995,ROW($1:$25),1))*
ROW($1:$25),0),ROW($1:$25))+1,1)*10^ROW($1:$25)/10)</f>
        <v>0</v>
      </c>
      <c r="L1011" t="str">
        <f>feed!N995</f>
        <v>Mesoamerica</v>
      </c>
      <c r="M1011">
        <f>SUMPRODUCT(MID(0&amp;feed!U995,LARGE(INDEX(ISNUMBER(--MID(feed!U995,ROW($1:$25),1))*
ROW($1:$25),0),ROW($1:$25))+1,1)*10^ROW($1:$25)/10)</f>
        <v>0</v>
      </c>
      <c r="N1011" t="str">
        <f>feed!O995</f>
        <v>Untapped</v>
      </c>
      <c r="O1011" t="str">
        <f>feed!P995</f>
        <v>None</v>
      </c>
      <c r="P1011" s="4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>16172</v>
      </c>
      <c r="Q1011" s="5">
        <f>feed!V995</f>
        <v>0</v>
      </c>
      <c r="R1011" t="str">
        <f>feed!S995</f>
        <v>http://blocgame.com/stats.php?id=61308</v>
      </c>
      <c r="S1011" s="5" t="str">
        <f>feed!W995</f>
        <v>Gandhi-like</v>
      </c>
    </row>
    <row r="1012" spans="1:19" x14ac:dyDescent="0.25">
      <c r="A1012" t="str">
        <f>feed!A994</f>
        <v>kalee</v>
      </c>
      <c r="B1012" t="str">
        <f>feed!B994</f>
        <v>killer803</v>
      </c>
      <c r="C1012">
        <f>feed!K994</f>
        <v>0</v>
      </c>
      <c r="D1012">
        <f>SUMPRODUCT(MID(0&amp;feed!D994,LARGE(INDEX(ISNUMBER(--MID(feed!D994,ROW($1:$25),1))*
ROW($1:$25),0),ROW($1:$25))+1,1)*10^ROW($1:$25)/10)</f>
        <v>2</v>
      </c>
      <c r="E1012">
        <f>SUMPRODUCT(MID(0&amp;feed!E994,LARGE(INDEX(ISNUMBER(--MID(feed!E994,ROW($1:$25),1))*
ROW($1:$25),0),ROW($1:$25))+1,1)*10^ROW($1:$25)/10)</f>
        <v>0</v>
      </c>
      <c r="F1012" t="str">
        <f>feed!F994</f>
        <v>Finest of the 19th century</v>
      </c>
      <c r="G1012">
        <f>SUMPRODUCT(MID(0&amp;feed!G994,LARGE(INDEX(ISNUMBER(--MID(feed!G994,ROW($1:$25),1))*
ROW($1:$25),0),ROW($1:$25))+1,1)*10^ROW($1:$25)/10)</f>
        <v>0</v>
      </c>
      <c r="H1012" t="str">
        <f>feed!H994</f>
        <v>Undisciplined Rabble</v>
      </c>
      <c r="I1012">
        <f>SUMPRODUCT(MID(0&amp;feed!I994,LARGE(INDEX(ISNUMBER(--MID(feed!I994,ROW($1:$25),1))*
ROW($1:$25),0),ROW($1:$25))+1,1)*10^ROW($1:$25)/10)</f>
        <v>8</v>
      </c>
      <c r="J1012">
        <f>SUMPRODUCT(MID(0&amp;feed!L994,LARGE(INDEX(ISNUMBER(--MID(feed!L994,ROW($1:$25),1))*
ROW($1:$25),0),ROW($1:$25))+1,1)*10^ROW($1:$25)/10)</f>
        <v>267</v>
      </c>
      <c r="K1012">
        <f>SUMPRODUCT(MID(0&amp;feed!T994,LARGE(INDEX(ISNUMBER(--MID(feed!T994,ROW($1:$25),1))*
ROW($1:$25),0),ROW($1:$25))+1,1)*10^ROW($1:$25)/10)</f>
        <v>0</v>
      </c>
      <c r="L1012" t="str">
        <f>feed!N994</f>
        <v>Persia</v>
      </c>
      <c r="M1012">
        <f>SUMPRODUCT(MID(0&amp;feed!U994,LARGE(INDEX(ISNUMBER(--MID(feed!U994,ROW($1:$25),1))*
ROW($1:$25),0),ROW($1:$25))+1,1)*10^ROW($1:$25)/10)</f>
        <v>0</v>
      </c>
      <c r="N1012">
        <f>feed!O994</f>
        <v>0</v>
      </c>
      <c r="O1012" t="str">
        <f>feed!P994</f>
        <v>None</v>
      </c>
      <c r="P1012" s="4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>19100</v>
      </c>
      <c r="Q1012" s="5">
        <f>feed!V994</f>
        <v>0</v>
      </c>
      <c r="R1012" t="str">
        <f>feed!S994</f>
        <v>http://blocgame.com/stats.php?id=61065</v>
      </c>
      <c r="S1012" s="5" t="str">
        <f>feed!W994</f>
        <v>Normal</v>
      </c>
    </row>
    <row r="1013" spans="1:19" x14ac:dyDescent="0.25">
      <c r="A1013" t="str">
        <f>feed!A1001</f>
        <v>Angelico</v>
      </c>
      <c r="B1013" t="str">
        <f>feed!B1001</f>
        <v>Kayzukie</v>
      </c>
      <c r="C1013">
        <f>feed!K1001</f>
        <v>0</v>
      </c>
      <c r="D1013">
        <f>SUMPRODUCT(MID(0&amp;feed!D1001,LARGE(INDEX(ISNUMBER(--MID(feed!D1001,ROW($1:$25),1))*
ROW($1:$25),0),ROW($1:$25))+1,1)*10^ROW($1:$25)/10)</f>
        <v>10</v>
      </c>
      <c r="E1013">
        <f>SUMPRODUCT(MID(0&amp;feed!E1001,LARGE(INDEX(ISNUMBER(--MID(feed!E1001,ROW($1:$25),1))*
ROW($1:$25),0),ROW($1:$25))+1,1)*10^ROW($1:$25)/10)</f>
        <v>0</v>
      </c>
      <c r="F1013" t="str">
        <f>feed!F1001</f>
        <v>Finest of the 19th century</v>
      </c>
      <c r="G1013">
        <f>SUMPRODUCT(MID(0&amp;feed!G1001,LARGE(INDEX(ISNUMBER(--MID(feed!G1001,ROW($1:$25),1))*
ROW($1:$25),0),ROW($1:$25))+1,1)*10^ROW($1:$25)/10)</f>
        <v>0</v>
      </c>
      <c r="H1013" t="str">
        <f>feed!H1001</f>
        <v>Undisciplined Rabble</v>
      </c>
      <c r="I1013">
        <f>SUMPRODUCT(MID(0&amp;feed!I1001,LARGE(INDEX(ISNUMBER(--MID(feed!I1001,ROW($1:$25),1))*
ROW($1:$25),0),ROW($1:$25))+1,1)*10^ROW($1:$25)/10)</f>
        <v>74</v>
      </c>
      <c r="J1013">
        <f>SUMPRODUCT(MID(0&amp;feed!L1001,LARGE(INDEX(ISNUMBER(--MID(feed!L1001,ROW($1:$25),1))*
ROW($1:$25),0),ROW($1:$25))+1,1)*10^ROW($1:$25)/10)</f>
        <v>266</v>
      </c>
      <c r="K1013">
        <f>SUMPRODUCT(MID(0&amp;feed!T1001,LARGE(INDEX(ISNUMBER(--MID(feed!T1001,ROW($1:$25),1))*
ROW($1:$25),0),ROW($1:$25))+1,1)*10^ROW($1:$25)/10)</f>
        <v>0</v>
      </c>
      <c r="L1013" t="str">
        <f>feed!N1001</f>
        <v>Caribbean</v>
      </c>
      <c r="M1013">
        <f>SUMPRODUCT(MID(0&amp;feed!U1001,LARGE(INDEX(ISNUMBER(--MID(feed!U1001,ROW($1:$25),1))*
ROW($1:$25),0),ROW($1:$25))+1,1)*10^ROW($1:$25)/10)</f>
        <v>0</v>
      </c>
      <c r="N1013" t="str">
        <f>feed!O1001</f>
        <v>Untapped</v>
      </c>
      <c r="O1013" t="str">
        <f>feed!P1001</f>
        <v>None</v>
      </c>
      <c r="P1013" s="4">
        <f>IFERROR(LEFT(SUMPRODUCT(MID(0&amp;feed!R1001,LARGE(INDEX(ISNUMBER(--MID(feed!R1001,ROW($1:$25),1))*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ROW($1:$25),0),ROW($1:$25))+1,1)*10^ROW($1:$25)/10))-1)*1,TRIM(LEFT(SUMPRODUCT(MID(0&amp;feed!R1001,LARGE(INDEX(ISNUMBER(--MID(feed!R1001,ROW($1:$25),1))*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ROW($1:$25),0),ROW($1:$25))+1,1)*10^ROW($1:$25)/10))-1)))</f>
        <v>16555</v>
      </c>
      <c r="Q1013" s="5">
        <f>feed!V1001</f>
        <v>0</v>
      </c>
      <c r="R1013" t="str">
        <f>feed!S1001</f>
        <v>http://blocgame.com/stats.php?id=41495</v>
      </c>
      <c r="S1013" s="5" t="str">
        <f>feed!W1001</f>
        <v>Good</v>
      </c>
    </row>
    <row r="1014" spans="1:19" x14ac:dyDescent="0.25">
      <c r="A1014" t="str">
        <f>feed!A1012</f>
        <v>Hedjaz</v>
      </c>
      <c r="B1014" t="str">
        <f>feed!B1012</f>
        <v>Abdul Wahhab</v>
      </c>
      <c r="C1014">
        <f>feed!K1012</f>
        <v>0</v>
      </c>
      <c r="D1014">
        <f>SUMPRODUCT(MID(0&amp;feed!D1012,LARGE(INDEX(ISNUMBER(--MID(feed!D1012,ROW($1:$25),1))*
ROW($1:$25),0),ROW($1:$25))+1,1)*10^ROW($1:$25)/10)</f>
        <v>9</v>
      </c>
      <c r="E1014">
        <f>SUMPRODUCT(MID(0&amp;feed!E1012,LARGE(INDEX(ISNUMBER(--MID(feed!E1012,ROW($1:$25),1))*
ROW($1:$25),0),ROW($1:$25))+1,1)*10^ROW($1:$25)/10)</f>
        <v>0</v>
      </c>
      <c r="F1014" t="str">
        <f>feed!F1012</f>
        <v>Second World War surplus</v>
      </c>
      <c r="G1014">
        <f>SUMPRODUCT(MID(0&amp;feed!G1012,LARGE(INDEX(ISNUMBER(--MID(feed!G1012,ROW($1:$25),1))*
ROW($1:$25),0),ROW($1:$25))+1,1)*10^ROW($1:$25)/10)</f>
        <v>1</v>
      </c>
      <c r="H1014" t="str">
        <f>feed!H1012</f>
        <v>Undisciplined Rabble</v>
      </c>
      <c r="I1014">
        <f>SUMPRODUCT(MID(0&amp;feed!I1012,LARGE(INDEX(ISNUMBER(--MID(feed!I1012,ROW($1:$25),1))*
ROW($1:$25),0),ROW($1:$25))+1,1)*10^ROW($1:$25)/10)</f>
        <v>10</v>
      </c>
      <c r="J1014">
        <f>SUMPRODUCT(MID(0&amp;feed!L1012,LARGE(INDEX(ISNUMBER(--MID(feed!L1012,ROW($1:$25),1))*
ROW($1:$25),0),ROW($1:$25))+1,1)*10^ROW($1:$25)/10)</f>
        <v>266</v>
      </c>
      <c r="K1014">
        <f>SUMPRODUCT(MID(0&amp;feed!T1012,LARGE(INDEX(ISNUMBER(--MID(feed!T1012,ROW($1:$25),1))*
ROW($1:$25),0),ROW($1:$25))+1,1)*10^ROW($1:$25)/10)</f>
        <v>0</v>
      </c>
      <c r="L1014" t="str">
        <f>feed!N1012</f>
        <v>Mesopotamia</v>
      </c>
      <c r="M1014">
        <f>SUMPRODUCT(MID(0&amp;feed!U1012,LARGE(INDEX(ISNUMBER(--MID(feed!U1012,ROW($1:$25),1))*
ROW($1:$25),0),ROW($1:$25))+1,1)*10^ROW($1:$25)/10)</f>
        <v>0</v>
      </c>
      <c r="N1014" t="str">
        <f>feed!O1012</f>
        <v>Untapped</v>
      </c>
      <c r="O1014" t="str">
        <f>feed!P1012</f>
        <v>None</v>
      </c>
      <c r="P1014" s="4">
        <f>IFERROR(LEFT(SUMPRODUCT(MID(0&amp;feed!R1012,LARGE(INDEX(ISNUMBER(--MID(feed!R1012,ROW($1:$25),1))*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ROW($1:$25),0),ROW($1:$25))+1,1)*10^ROW($1:$25)/10))-1)*1,TRIM(LEFT(SUMPRODUCT(MID(0&amp;feed!R1012,LARGE(INDEX(ISNUMBER(--MID(feed!R1012,ROW($1:$25),1))*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ROW($1:$25),0),ROW($1:$25))+1,1)*10^ROW($1:$25)/10))-1)))</f>
        <v>1910</v>
      </c>
      <c r="Q1014" s="5">
        <f>feed!V1012</f>
        <v>0</v>
      </c>
      <c r="R1014" t="str">
        <f>feed!S1012</f>
        <v>http://blocgame.com/stats.php?id=49882</v>
      </c>
      <c r="S1014" s="5" t="str">
        <f>feed!W1012</f>
        <v>Good</v>
      </c>
    </row>
    <row r="1015" spans="1:19" x14ac:dyDescent="0.25">
      <c r="A1015" t="str">
        <f>feed!A996</f>
        <v>Mordvinia</v>
      </c>
      <c r="B1015" t="str">
        <f>feed!B996</f>
        <v>Gibi</v>
      </c>
      <c r="C1015" t="str">
        <f>feed!K996</f>
        <v>The Mordvinian Union</v>
      </c>
      <c r="D1015">
        <f>SUMPRODUCT(MID(0&amp;feed!D996,LARGE(INDEX(ISNUMBER(--MID(feed!D996,ROW($1:$25),1))*
ROW($1:$25),0),ROW($1:$25))+1,1)*10^ROW($1:$25)/10)</f>
        <v>4</v>
      </c>
      <c r="E1015">
        <f>SUMPRODUCT(MID(0&amp;feed!E996,LARGE(INDEX(ISNUMBER(--MID(feed!E996,ROW($1:$25),1))*
ROW($1:$25),0),ROW($1:$25))+1,1)*10^ROW($1:$25)/10)</f>
        <v>0</v>
      </c>
      <c r="F1015" t="str">
        <f>feed!F996</f>
        <v>First World War surplus</v>
      </c>
      <c r="G1015">
        <f>SUMPRODUCT(MID(0&amp;feed!G996,LARGE(INDEX(ISNUMBER(--MID(feed!G996,ROW($1:$25),1))*
ROW($1:$25),0),ROW($1:$25))+1,1)*10^ROW($1:$25)/10)</f>
        <v>0</v>
      </c>
      <c r="H1015" t="str">
        <f>feed!H996</f>
        <v>Standard</v>
      </c>
      <c r="I1015">
        <f>SUMPRODUCT(MID(0&amp;feed!I996,LARGE(INDEX(ISNUMBER(--MID(feed!I996,ROW($1:$25),1))*
ROW($1:$25),0),ROW($1:$25))+1,1)*10^ROW($1:$25)/10)</f>
        <v>134</v>
      </c>
      <c r="J1015">
        <f>SUMPRODUCT(MID(0&amp;feed!L996,LARGE(INDEX(ISNUMBER(--MID(feed!L996,ROW($1:$25),1))*
ROW($1:$25),0),ROW($1:$25))+1,1)*10^ROW($1:$25)/10)</f>
        <v>260</v>
      </c>
      <c r="K1015">
        <f>SUMPRODUCT(MID(0&amp;feed!T996,LARGE(INDEX(ISNUMBER(--MID(feed!T996,ROW($1:$25),1))*
ROW($1:$25),0),ROW($1:$25))+1,1)*10^ROW($1:$25)/10)</f>
        <v>0</v>
      </c>
      <c r="L1015" t="str">
        <f>feed!N996</f>
        <v>The Subcontinent</v>
      </c>
      <c r="M1015">
        <f>SUMPRODUCT(MID(0&amp;feed!U996,LARGE(INDEX(ISNUMBER(--MID(feed!U996,ROW($1:$25),1))*
ROW($1:$25),0),ROW($1:$25))+1,1)*10^ROW($1:$25)/10)</f>
        <v>0</v>
      </c>
      <c r="N1015" t="str">
        <f>feed!O996</f>
        <v>Untapped</v>
      </c>
      <c r="O1015" t="str">
        <f>feed!P996</f>
        <v>Small</v>
      </c>
      <c r="P1015" s="4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>19212</v>
      </c>
      <c r="Q1015" s="5">
        <f>feed!V996</f>
        <v>0</v>
      </c>
      <c r="R1015" t="str">
        <f>feed!S996</f>
        <v>http://blocgame.com/stats.php?id=61239</v>
      </c>
      <c r="S1015" s="5" t="str">
        <f>feed!W996</f>
        <v>Normal</v>
      </c>
    </row>
    <row r="1016" spans="1:19" x14ac:dyDescent="0.25">
      <c r="A1016" t="str">
        <f>feed!A1002</f>
        <v>Mocha</v>
      </c>
      <c r="B1016" t="str">
        <f>feed!B1002</f>
        <v>dudearse</v>
      </c>
      <c r="C1016">
        <f>feed!K1002</f>
        <v>0</v>
      </c>
      <c r="D1016">
        <f>SUMPRODUCT(MID(0&amp;feed!D1002,LARGE(INDEX(ISNUMBER(--MID(feed!D1002,ROW($1:$25),1))*
ROW($1:$25),0),ROW($1:$25))+1,1)*10^ROW($1:$25)/10)</f>
        <v>19</v>
      </c>
      <c r="E1016">
        <f>SUMPRODUCT(MID(0&amp;feed!E1002,LARGE(INDEX(ISNUMBER(--MID(feed!E1002,ROW($1:$25),1))*
ROW($1:$25),0),ROW($1:$25))+1,1)*10^ROW($1:$25)/10)</f>
        <v>0</v>
      </c>
      <c r="F1016" t="str">
        <f>feed!F1002</f>
        <v>First World War surplus</v>
      </c>
      <c r="G1016">
        <f>SUMPRODUCT(MID(0&amp;feed!G1002,LARGE(INDEX(ISNUMBER(--MID(feed!G1002,ROW($1:$25),1))*
ROW($1:$25),0),ROW($1:$25))+1,1)*10^ROW($1:$25)/10)</f>
        <v>0</v>
      </c>
      <c r="H1016" t="str">
        <f>feed!H1002</f>
        <v>Elite</v>
      </c>
      <c r="I1016">
        <f>SUMPRODUCT(MID(0&amp;feed!I1002,LARGE(INDEX(ISNUMBER(--MID(feed!I1002,ROW($1:$25),1))*
ROW($1:$25),0),ROW($1:$25))+1,1)*10^ROW($1:$25)/10)</f>
        <v>210</v>
      </c>
      <c r="J1016">
        <f>SUMPRODUCT(MID(0&amp;feed!L1002,LARGE(INDEX(ISNUMBER(--MID(feed!L1002,ROW($1:$25),1))*
ROW($1:$25),0),ROW($1:$25))+1,1)*10^ROW($1:$25)/10)</f>
        <v>260</v>
      </c>
      <c r="K1016">
        <f>SUMPRODUCT(MID(0&amp;feed!T1002,LARGE(INDEX(ISNUMBER(--MID(feed!T1002,ROW($1:$25),1))*
ROW($1:$25),0),ROW($1:$25))+1,1)*10^ROW($1:$25)/10)</f>
        <v>0</v>
      </c>
      <c r="L1016" t="str">
        <f>feed!N1002</f>
        <v>Indochina</v>
      </c>
      <c r="M1016">
        <f>SUMPRODUCT(MID(0&amp;feed!U1002,LARGE(INDEX(ISNUMBER(--MID(feed!U1002,ROW($1:$25),1))*
ROW($1:$25),0),ROW($1:$25))+1,1)*10^ROW($1:$25)/10)</f>
        <v>0</v>
      </c>
      <c r="N1016" t="str">
        <f>feed!O1002</f>
        <v>Untapped</v>
      </c>
      <c r="O1016" t="str">
        <f>feed!P1002</f>
        <v>None</v>
      </c>
      <c r="P1016" s="4">
        <f>IFERROR(LEFT(SUMPRODUCT(MID(0&amp;feed!R1002,LARGE(INDEX(ISNUMBER(--MID(feed!R1002,ROW($1:$25),1))*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ROW($1:$25),0),ROW($1:$25))+1,1)*10^ROW($1:$25)/10))-1)*1,TRIM(LEFT(SUMPRODUCT(MID(0&amp;feed!R1002,LARGE(INDEX(ISNUMBER(--MID(feed!R1002,ROW($1:$25),1))*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ROW($1:$25),0),ROW($1:$25))+1,1)*10^ROW($1:$25)/10))-1)))</f>
        <v>20000</v>
      </c>
      <c r="Q1016" s="5">
        <f>feed!V1002</f>
        <v>0</v>
      </c>
      <c r="R1016" t="str">
        <f>feed!S1002</f>
        <v>http://blocgame.com/stats.php?id=61298</v>
      </c>
      <c r="S1016" s="5" t="str">
        <f>feed!W1002</f>
        <v>Good</v>
      </c>
    </row>
    <row r="1017" spans="1:19" x14ac:dyDescent="0.25">
      <c r="A1017" t="str">
        <f>feed!A1008</f>
        <v>Strath</v>
      </c>
      <c r="B1017" t="str">
        <f>feed!B1008</f>
        <v>Finn Hunter</v>
      </c>
      <c r="C1017">
        <f>feed!K1008</f>
        <v>0</v>
      </c>
      <c r="D1017">
        <f>SUMPRODUCT(MID(0&amp;feed!D1008,LARGE(INDEX(ISNUMBER(--MID(feed!D1008,ROW($1:$25),1))*
ROW($1:$25),0),ROW($1:$25))+1,1)*10^ROW($1:$25)/10)</f>
        <v>9</v>
      </c>
      <c r="E1017">
        <f>SUMPRODUCT(MID(0&amp;feed!E1008,LARGE(INDEX(ISNUMBER(--MID(feed!E1008,ROW($1:$25),1))*
ROW($1:$25),0),ROW($1:$25))+1,1)*10^ROW($1:$25)/10)</f>
        <v>0</v>
      </c>
      <c r="F1017" t="str">
        <f>feed!F1008</f>
        <v>Finest of the 19th century</v>
      </c>
      <c r="G1017">
        <f>SUMPRODUCT(MID(0&amp;feed!G1008,LARGE(INDEX(ISNUMBER(--MID(feed!G1008,ROW($1:$25),1))*
ROW($1:$25),0),ROW($1:$25))+1,1)*10^ROW($1:$25)/10)</f>
        <v>0</v>
      </c>
      <c r="H1017" t="str">
        <f>feed!H1008</f>
        <v>Standard</v>
      </c>
      <c r="I1017">
        <f>SUMPRODUCT(MID(0&amp;feed!I1008,LARGE(INDEX(ISNUMBER(--MID(feed!I1008,ROW($1:$25),1))*
ROW($1:$25),0),ROW($1:$25))+1,1)*10^ROW($1:$25)/10)</f>
        <v>32</v>
      </c>
      <c r="J1017">
        <f>SUMPRODUCT(MID(0&amp;feed!L1008,LARGE(INDEX(ISNUMBER(--MID(feed!L1008,ROW($1:$25),1))*
ROW($1:$25),0),ROW($1:$25))+1,1)*10^ROW($1:$25)/10)</f>
        <v>260</v>
      </c>
      <c r="K1017">
        <f>SUMPRODUCT(MID(0&amp;feed!T1008,LARGE(INDEX(ISNUMBER(--MID(feed!T1008,ROW($1:$25),1))*
ROW($1:$25),0),ROW($1:$25))+1,1)*10^ROW($1:$25)/10)</f>
        <v>0</v>
      </c>
      <c r="L1017" t="str">
        <f>feed!N1008</f>
        <v>Southern Cone</v>
      </c>
      <c r="M1017">
        <f>SUMPRODUCT(MID(0&amp;feed!U1008,LARGE(INDEX(ISNUMBER(--MID(feed!U1008,ROW($1:$25),1))*
ROW($1:$25),0),ROW($1:$25))+1,1)*10^ROW($1:$25)/10)</f>
        <v>0</v>
      </c>
      <c r="N1017">
        <f>feed!O1008</f>
        <v>0</v>
      </c>
      <c r="O1017" t="str">
        <f>feed!P1008</f>
        <v>None</v>
      </c>
      <c r="P1017" s="4">
        <f>IFERROR(LEFT(SUMPRODUCT(MID(0&amp;feed!R1008,LARGE(INDEX(ISNUMBER(--MID(feed!R1008,ROW($1:$25),1))*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ROW($1:$25),0),ROW($1:$25))+1,1)*10^ROW($1:$25)/10))-1)*1,TRIM(LEFT(SUMPRODUCT(MID(0&amp;feed!R1008,LARGE(INDEX(ISNUMBER(--MID(feed!R1008,ROW($1:$25),1))*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ROW($1:$25),0),ROW($1:$25))+1,1)*10^ROW($1:$25)/10))-1)))</f>
        <v>16667</v>
      </c>
      <c r="Q1017" s="5">
        <f>feed!V1008</f>
        <v>0</v>
      </c>
      <c r="R1017" t="str">
        <f>feed!S1008</f>
        <v>http://blocgame.com/stats.php?id=61471</v>
      </c>
      <c r="S1017" s="5" t="str">
        <f>feed!W1008</f>
        <v>Good</v>
      </c>
    </row>
    <row r="1018" spans="1:19" x14ac:dyDescent="0.25">
      <c r="A1018" t="str">
        <f>feed!A999</f>
        <v>aaaaaasssssssss</v>
      </c>
      <c r="B1018" t="str">
        <f>feed!B999</f>
        <v>aaaaaasssssssss</v>
      </c>
      <c r="C1018">
        <f>feed!K999</f>
        <v>0</v>
      </c>
      <c r="D1018">
        <f>SUMPRODUCT(MID(0&amp;feed!D999,LARGE(INDEX(ISNUMBER(--MID(feed!D999,ROW($1:$25),1))*
ROW($1:$25),0),ROW($1:$25))+1,1)*10^ROW($1:$25)/10)</f>
        <v>4</v>
      </c>
      <c r="E1018">
        <f>SUMPRODUCT(MID(0&amp;feed!E999,LARGE(INDEX(ISNUMBER(--MID(feed!E999,ROW($1:$25),1))*
ROW($1:$25),0),ROW($1:$25))+1,1)*10^ROW($1:$25)/10)</f>
        <v>0</v>
      </c>
      <c r="F1018" t="str">
        <f>feed!F999</f>
        <v>Finest of the 19th century</v>
      </c>
      <c r="G1018">
        <f>SUMPRODUCT(MID(0&amp;feed!G999,LARGE(INDEX(ISNUMBER(--MID(feed!G999,ROW($1:$25),1))*
ROW($1:$25),0),ROW($1:$25))+1,1)*10^ROW($1:$25)/10)</f>
        <v>0</v>
      </c>
      <c r="H1018" t="str">
        <f>feed!H999</f>
        <v>Standard</v>
      </c>
      <c r="I1018">
        <f>SUMPRODUCT(MID(0&amp;feed!I999,LARGE(INDEX(ISNUMBER(--MID(feed!I999,ROW($1:$25),1))*
ROW($1:$25),0),ROW($1:$25))+1,1)*10^ROW($1:$25)/10)</f>
        <v>164</v>
      </c>
      <c r="J1018">
        <f>SUMPRODUCT(MID(0&amp;feed!L999,LARGE(INDEX(ISNUMBER(--MID(feed!L999,ROW($1:$25),1))*
ROW($1:$25),0),ROW($1:$25))+1,1)*10^ROW($1:$25)/10)</f>
        <v>259</v>
      </c>
      <c r="K1018">
        <f>SUMPRODUCT(MID(0&amp;feed!T999,LARGE(INDEX(ISNUMBER(--MID(feed!T999,ROW($1:$25),1))*
ROW($1:$25),0),ROW($1:$25))+1,1)*10^ROW($1:$25)/10)</f>
        <v>0</v>
      </c>
      <c r="L1018" t="str">
        <f>feed!N999</f>
        <v>China</v>
      </c>
      <c r="M1018">
        <f>SUMPRODUCT(MID(0&amp;feed!U999,LARGE(INDEX(ISNUMBER(--MID(feed!U999,ROW($1:$25),1))*
ROW($1:$25),0),ROW($1:$25))+1,1)*10^ROW($1:$25)/10)</f>
        <v>0</v>
      </c>
      <c r="N1018" t="str">
        <f>feed!O999</f>
        <v>Untapped</v>
      </c>
      <c r="O1018" t="str">
        <f>feed!P999</f>
        <v>None</v>
      </c>
      <c r="P1018" s="4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>16335</v>
      </c>
      <c r="Q1018" s="5">
        <f>feed!V999</f>
        <v>0</v>
      </c>
      <c r="R1018" t="str">
        <f>feed!S999</f>
        <v>http://blocgame.com/stats.php?id=61332</v>
      </c>
      <c r="S1018" s="5" t="str">
        <f>feed!W999</f>
        <v>Normal</v>
      </c>
    </row>
    <row r="1019" spans="1:19" x14ac:dyDescent="0.25">
      <c r="A1019" t="str">
        <f>feed!A1006</f>
        <v>Austrlaia</v>
      </c>
      <c r="B1019" t="str">
        <f>feed!B1006</f>
        <v>Matthew Wheeler</v>
      </c>
      <c r="C1019">
        <f>feed!K1006</f>
        <v>0</v>
      </c>
      <c r="D1019">
        <f>SUMPRODUCT(MID(0&amp;feed!D1006,LARGE(INDEX(ISNUMBER(--MID(feed!D1006,ROW($1:$25),1))*
ROW($1:$25),0),ROW($1:$25))+1,1)*10^ROW($1:$25)/10)</f>
        <v>15</v>
      </c>
      <c r="E1019">
        <f>SUMPRODUCT(MID(0&amp;feed!E1006,LARGE(INDEX(ISNUMBER(--MID(feed!E1006,ROW($1:$25),1))*
ROW($1:$25),0),ROW($1:$25))+1,1)*10^ROW($1:$25)/10)</f>
        <v>0</v>
      </c>
      <c r="F1019" t="str">
        <f>feed!F1006</f>
        <v>Finest of the 19th century</v>
      </c>
      <c r="G1019">
        <f>SUMPRODUCT(MID(0&amp;feed!G1006,LARGE(INDEX(ISNUMBER(--MID(feed!G1006,ROW($1:$25),1))*
ROW($1:$25),0),ROW($1:$25))+1,1)*10^ROW($1:$25)/10)</f>
        <v>0</v>
      </c>
      <c r="H1019" t="str">
        <f>feed!H1006</f>
        <v>Poor</v>
      </c>
      <c r="I1019">
        <f>SUMPRODUCT(MID(0&amp;feed!I1006,LARGE(INDEX(ISNUMBER(--MID(feed!I1006,ROW($1:$25),1))*
ROW($1:$25),0),ROW($1:$25))+1,1)*10^ROW($1:$25)/10)</f>
        <v>171</v>
      </c>
      <c r="J1019">
        <f>SUMPRODUCT(MID(0&amp;feed!L1006,LARGE(INDEX(ISNUMBER(--MID(feed!L1006,ROW($1:$25),1))*
ROW($1:$25),0),ROW($1:$25))+1,1)*10^ROW($1:$25)/10)</f>
        <v>254</v>
      </c>
      <c r="K1019">
        <f>SUMPRODUCT(MID(0&amp;feed!T1006,LARGE(INDEX(ISNUMBER(--MID(feed!T1006,ROW($1:$25),1))*
ROW($1:$25),0),ROW($1:$25))+1,1)*10^ROW($1:$25)/10)</f>
        <v>0</v>
      </c>
      <c r="L1019" t="str">
        <f>feed!N1006</f>
        <v>East Indies</v>
      </c>
      <c r="M1019">
        <f>SUMPRODUCT(MID(0&amp;feed!U1006,LARGE(INDEX(ISNUMBER(--MID(feed!U1006,ROW($1:$25),1))*
ROW($1:$25),0),ROW($1:$25))+1,1)*10^ROW($1:$25)/10)</f>
        <v>0</v>
      </c>
      <c r="N1019" t="str">
        <f>feed!O1006</f>
        <v>Untapped</v>
      </c>
      <c r="O1019" t="str">
        <f>feed!P1006</f>
        <v>None</v>
      </c>
      <c r="P1019" s="4">
        <f>IFERROR(LEFT(SUMPRODUCT(MID(0&amp;feed!R1006,LARGE(INDEX(ISNUMBER(--MID(feed!R1006,ROW($1:$25),1))*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ROW($1:$25),0),ROW($1:$25))+1,1)*10^ROW($1:$25)/10))-1)*1,TRIM(LEFT(SUMPRODUCT(MID(0&amp;feed!R1006,LARGE(INDEX(ISNUMBER(--MID(feed!R1006,ROW($1:$25),1))*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ROW($1:$25),0),ROW($1:$25))+1,1)*10^ROW($1:$25)/10))-1)))</f>
        <v>20000</v>
      </c>
      <c r="Q1019" s="5">
        <f>feed!V1006</f>
        <v>0</v>
      </c>
      <c r="R1019" t="str">
        <f>feed!S1006</f>
        <v>http://blocgame.com/stats.php?id=61352</v>
      </c>
      <c r="S1019" s="5" t="str">
        <f>feed!W1006</f>
        <v>Normal</v>
      </c>
    </row>
    <row r="1020" spans="1:19" x14ac:dyDescent="0.25">
      <c r="A1020" t="str">
        <f>feed!A1009</f>
        <v>kiko</v>
      </c>
      <c r="B1020" t="str">
        <f>feed!B1009</f>
        <v>halaka</v>
      </c>
      <c r="C1020">
        <f>feed!K1009</f>
        <v>0</v>
      </c>
      <c r="D1020">
        <f>SUMPRODUCT(MID(0&amp;feed!D1009,LARGE(INDEX(ISNUMBER(--MID(feed!D1009,ROW($1:$25),1))*
ROW($1:$25),0),ROW($1:$25))+1,1)*10^ROW($1:$25)/10)</f>
        <v>3</v>
      </c>
      <c r="E1020">
        <f>SUMPRODUCT(MID(0&amp;feed!E1009,LARGE(INDEX(ISNUMBER(--MID(feed!E1009,ROW($1:$25),1))*
ROW($1:$25),0),ROW($1:$25))+1,1)*10^ROW($1:$25)/10)</f>
        <v>0</v>
      </c>
      <c r="F1020" t="str">
        <f>feed!F1009</f>
        <v>Finest of the 19th century</v>
      </c>
      <c r="G1020">
        <f>SUMPRODUCT(MID(0&amp;feed!G1009,LARGE(INDEX(ISNUMBER(--MID(feed!G1009,ROW($1:$25),1))*
ROW($1:$25),0),ROW($1:$25))+1,1)*10^ROW($1:$25)/10)</f>
        <v>1</v>
      </c>
      <c r="H1020" t="str">
        <f>feed!H1009</f>
        <v>Undisciplined Rabble</v>
      </c>
      <c r="I1020">
        <f>SUMPRODUCT(MID(0&amp;feed!I1009,LARGE(INDEX(ISNUMBER(--MID(feed!I1009,ROW($1:$25),1))*
ROW($1:$25),0),ROW($1:$25))+1,1)*10^ROW($1:$25)/10)</f>
        <v>10</v>
      </c>
      <c r="J1020">
        <f>SUMPRODUCT(MID(0&amp;feed!L1009,LARGE(INDEX(ISNUMBER(--MID(feed!L1009,ROW($1:$25),1))*
ROW($1:$25),0),ROW($1:$25))+1,1)*10^ROW($1:$25)/10)</f>
        <v>253</v>
      </c>
      <c r="K1020">
        <f>SUMPRODUCT(MID(0&amp;feed!T1009,LARGE(INDEX(ISNUMBER(--MID(feed!T1009,ROW($1:$25),1))*
ROW($1:$25),0),ROW($1:$25))+1,1)*10^ROW($1:$25)/10)</f>
        <v>0</v>
      </c>
      <c r="L1020" t="str">
        <f>feed!N1009</f>
        <v>Pacific Rim</v>
      </c>
      <c r="M1020">
        <f>SUMPRODUCT(MID(0&amp;feed!U1009,LARGE(INDEX(ISNUMBER(--MID(feed!U1009,ROW($1:$25),1))*
ROW($1:$25),0),ROW($1:$25))+1,1)*10^ROW($1:$25)/10)</f>
        <v>0</v>
      </c>
      <c r="N1020" t="str">
        <f>feed!O1009</f>
        <v>Untapped</v>
      </c>
      <c r="O1020" t="str">
        <f>feed!P1009</f>
        <v>None</v>
      </c>
      <c r="P1020" s="4">
        <f>IFERROR(LEFT(SUMPRODUCT(MID(0&amp;feed!R1009,LARGE(INDEX(ISNUMBER(--MID(feed!R1009,ROW($1:$25),1))*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ROW($1:$25),0),ROW($1:$25))+1,1)*10^ROW($1:$25)/10))-1)*1,TRIM(LEFT(SUMPRODUCT(MID(0&amp;feed!R1009,LARGE(INDEX(ISNUMBER(--MID(feed!R1009,ROW($1:$25),1))*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ROW($1:$25),0),ROW($1:$25))+1,1)*10^ROW($1:$25)/10))-1)))</f>
        <v>10267</v>
      </c>
      <c r="Q1020" s="5">
        <f>feed!V1009</f>
        <v>0</v>
      </c>
      <c r="R1020" t="str">
        <f>feed!S1009</f>
        <v>http://blocgame.com/stats.php?id=61220</v>
      </c>
      <c r="S1020" s="5" t="str">
        <f>feed!W1009</f>
        <v>Questionable</v>
      </c>
    </row>
    <row r="1021" spans="1:19" x14ac:dyDescent="0.25">
      <c r="A1021" t="str">
        <f>feed!A980</f>
        <v>MediFelizinis</v>
      </c>
      <c r="B1021" t="str">
        <f>feed!B980</f>
        <v>Tranyiszkov</v>
      </c>
      <c r="C1021">
        <f>feed!K980</f>
        <v>0</v>
      </c>
      <c r="D1021">
        <f>SUMPRODUCT(MID(0&amp;feed!D980,LARGE(INDEX(ISNUMBER(--MID(feed!D980,ROW($1:$25),1))*
ROW($1:$25),0),ROW($1:$25))+1,1)*10^ROW($1:$25)/10)</f>
        <v>20</v>
      </c>
      <c r="E1021">
        <f>SUMPRODUCT(MID(0&amp;feed!E980,LARGE(INDEX(ISNUMBER(--MID(feed!E980,ROW($1:$25),1))*
ROW($1:$25),0),ROW($1:$25))+1,1)*10^ROW($1:$25)/10)</f>
        <v>0</v>
      </c>
      <c r="F1021" t="str">
        <f>feed!F980</f>
        <v>Finest of the 19th century</v>
      </c>
      <c r="G1021">
        <f>SUMPRODUCT(MID(0&amp;feed!G980,LARGE(INDEX(ISNUMBER(--MID(feed!G980,ROW($1:$25),1))*
ROW($1:$25),0),ROW($1:$25))+1,1)*10^ROW($1:$25)/10)</f>
        <v>0</v>
      </c>
      <c r="H1021" t="str">
        <f>feed!H980</f>
        <v>Poor</v>
      </c>
      <c r="I1021">
        <f>SUMPRODUCT(MID(0&amp;feed!I980,LARGE(INDEX(ISNUMBER(--MID(feed!I980,ROW($1:$25),1))*
ROW($1:$25),0),ROW($1:$25))+1,1)*10^ROW($1:$25)/10)</f>
        <v>174</v>
      </c>
      <c r="J1021">
        <f>SUMPRODUCT(MID(0&amp;feed!L980,LARGE(INDEX(ISNUMBER(--MID(feed!L980,ROW($1:$25),1))*
ROW($1:$25),0),ROW($1:$25))+1,1)*10^ROW($1:$25)/10)</f>
        <v>251</v>
      </c>
      <c r="K1021">
        <f>SUMPRODUCT(MID(0&amp;feed!T980,LARGE(INDEX(ISNUMBER(--MID(feed!T980,ROW($1:$25),1))*
ROW($1:$25),0),ROW($1:$25))+1,1)*10^ROW($1:$25)/10)</f>
        <v>0</v>
      </c>
      <c r="L1021" t="str">
        <f>feed!N980</f>
        <v>Amazonia</v>
      </c>
      <c r="M1021">
        <f>SUMPRODUCT(MID(0&amp;feed!U980,LARGE(INDEX(ISNUMBER(--MID(feed!U980,ROW($1:$25),1))*
ROW($1:$25),0),ROW($1:$25))+1,1)*10^ROW($1:$25)/10)</f>
        <v>0</v>
      </c>
      <c r="N1021" t="str">
        <f>feed!O980</f>
        <v>Untapped</v>
      </c>
      <c r="O1021" t="str">
        <f>feed!P980</f>
        <v>None</v>
      </c>
      <c r="P1021" s="4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>20000</v>
      </c>
      <c r="Q1021" s="5">
        <f>feed!V980</f>
        <v>0</v>
      </c>
      <c r="R1021" t="str">
        <f>feed!S980</f>
        <v>http://blocgame.com/stats.php?id=61341</v>
      </c>
      <c r="S1021" s="5" t="str">
        <f>feed!W980</f>
        <v>Gandhi-like</v>
      </c>
    </row>
    <row r="1022" spans="1:19" x14ac:dyDescent="0.25">
      <c r="A1022" t="str">
        <f>feed!A1010</f>
        <v>SASAKA</v>
      </c>
      <c r="B1022" t="str">
        <f>feed!B1010</f>
        <v>Susako</v>
      </c>
      <c r="C1022">
        <f>feed!K1010</f>
        <v>0</v>
      </c>
      <c r="D1022">
        <f>SUMPRODUCT(MID(0&amp;feed!D1010,LARGE(INDEX(ISNUMBER(--MID(feed!D1010,ROW($1:$25),1))*
ROW($1:$25),0),ROW($1:$25))+1,1)*10^ROW($1:$25)/10)</f>
        <v>8</v>
      </c>
      <c r="E1022">
        <f>SUMPRODUCT(MID(0&amp;feed!E1010,LARGE(INDEX(ISNUMBER(--MID(feed!E1010,ROW($1:$25),1))*
ROW($1:$25),0),ROW($1:$25))+1,1)*10^ROW($1:$25)/10)</f>
        <v>0</v>
      </c>
      <c r="F1022" t="str">
        <f>feed!F1010</f>
        <v>First World War surplus</v>
      </c>
      <c r="G1022">
        <f>SUMPRODUCT(MID(0&amp;feed!G1010,LARGE(INDEX(ISNUMBER(--MID(feed!G1010,ROW($1:$25),1))*
ROW($1:$25),0),ROW($1:$25))+1,1)*10^ROW($1:$25)/10)</f>
        <v>1</v>
      </c>
      <c r="H1022" t="str">
        <f>feed!H1010</f>
        <v>Elite</v>
      </c>
      <c r="I1022">
        <f>SUMPRODUCT(MID(0&amp;feed!I1010,LARGE(INDEX(ISNUMBER(--MID(feed!I1010,ROW($1:$25),1))*
ROW($1:$25),0),ROW($1:$25))+1,1)*10^ROW($1:$25)/10)</f>
        <v>10</v>
      </c>
      <c r="J1022">
        <f>SUMPRODUCT(MID(0&amp;feed!L1010,LARGE(INDEX(ISNUMBER(--MID(feed!L1010,ROW($1:$25),1))*
ROW($1:$25),0),ROW($1:$25))+1,1)*10^ROW($1:$25)/10)</f>
        <v>250</v>
      </c>
      <c r="K1022">
        <f>SUMPRODUCT(MID(0&amp;feed!T1010,LARGE(INDEX(ISNUMBER(--MID(feed!T1010,ROW($1:$25),1))*
ROW($1:$25),0),ROW($1:$25))+1,1)*10^ROW($1:$25)/10)</f>
        <v>0</v>
      </c>
      <c r="L1022" t="str">
        <f>feed!N1010</f>
        <v>Indochina</v>
      </c>
      <c r="M1022">
        <f>SUMPRODUCT(MID(0&amp;feed!U1010,LARGE(INDEX(ISNUMBER(--MID(feed!U1010,ROW($1:$25),1))*
ROW($1:$25),0),ROW($1:$25))+1,1)*10^ROW($1:$25)/10)</f>
        <v>0</v>
      </c>
      <c r="N1022" t="str">
        <f>feed!O1010</f>
        <v>Untapped</v>
      </c>
      <c r="O1022" t="str">
        <f>feed!P1010</f>
        <v>None</v>
      </c>
      <c r="P1022" s="4">
        <f>IFERROR(LEFT(SUMPRODUCT(MID(0&amp;feed!R1010,LARGE(INDEX(ISNUMBER(--MID(feed!R1010,ROW($1:$25),1))*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ROW($1:$25),0),ROW($1:$25))+1,1)*10^ROW($1:$25)/10))-1)*1,TRIM(LEFT(SUMPRODUCT(MID(0&amp;feed!R1010,LARGE(INDEX(ISNUMBER(--MID(feed!R1010,ROW($1:$25),1))*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ROW($1:$25),0),ROW($1:$25))+1,1)*10^ROW($1:$25)/10))-1)))</f>
        <v>11284</v>
      </c>
      <c r="Q1022" s="5">
        <f>feed!V1010</f>
        <v>0</v>
      </c>
      <c r="R1022" t="str">
        <f>feed!S1010</f>
        <v>http://blocgame.com/stats.php?id=61293</v>
      </c>
      <c r="S1022" s="5" t="str">
        <f>feed!W1010</f>
        <v>Questionable</v>
      </c>
    </row>
    <row r="1023" spans="1:19" x14ac:dyDescent="0.25">
      <c r="A1023" t="str">
        <f>feed!A1013</f>
        <v>Gorgonzola</v>
      </c>
      <c r="B1023" t="str">
        <f>feed!B1013</f>
        <v>prosciuttoetrusco</v>
      </c>
      <c r="C1023">
        <f>feed!K1013</f>
        <v>0</v>
      </c>
      <c r="D1023">
        <f>SUMPRODUCT(MID(0&amp;feed!D1013,LARGE(INDEX(ISNUMBER(--MID(feed!D1013,ROW($1:$25),1))*
ROW($1:$25),0),ROW($1:$25))+1,1)*10^ROW($1:$25)/10)</f>
        <v>3</v>
      </c>
      <c r="E1023">
        <f>SUMPRODUCT(MID(0&amp;feed!E1013,LARGE(INDEX(ISNUMBER(--MID(feed!E1013,ROW($1:$25),1))*
ROW($1:$25),0),ROW($1:$25))+1,1)*10^ROW($1:$25)/10)</f>
        <v>0</v>
      </c>
      <c r="F1023" t="str">
        <f>feed!F1013</f>
        <v>First World War surplus</v>
      </c>
      <c r="G1023">
        <f>SUMPRODUCT(MID(0&amp;feed!G1013,LARGE(INDEX(ISNUMBER(--MID(feed!G1013,ROW($1:$25),1))*
ROW($1:$25),0),ROW($1:$25))+1,1)*10^ROW($1:$25)/10)</f>
        <v>0</v>
      </c>
      <c r="H1023" t="str">
        <f>feed!H1013</f>
        <v>Elite</v>
      </c>
      <c r="I1023">
        <f>SUMPRODUCT(MID(0&amp;feed!I1013,LARGE(INDEX(ISNUMBER(--MID(feed!I1013,ROW($1:$25),1))*
ROW($1:$25),0),ROW($1:$25))+1,1)*10^ROW($1:$25)/10)</f>
        <v>56</v>
      </c>
      <c r="J1023">
        <f>SUMPRODUCT(MID(0&amp;feed!L1013,LARGE(INDEX(ISNUMBER(--MID(feed!L1013,ROW($1:$25),1))*
ROW($1:$25),0),ROW($1:$25))+1,1)*10^ROW($1:$25)/10)</f>
        <v>243</v>
      </c>
      <c r="K1023">
        <f>SUMPRODUCT(MID(0&amp;feed!T1013,LARGE(INDEX(ISNUMBER(--MID(feed!T1013,ROW($1:$25),1))*
ROW($1:$25),0),ROW($1:$25))+1,1)*10^ROW($1:$25)/10)</f>
        <v>0</v>
      </c>
      <c r="L1023" t="str">
        <f>feed!N1013</f>
        <v>Caribbean</v>
      </c>
      <c r="M1023">
        <f>SUMPRODUCT(MID(0&amp;feed!U1013,LARGE(INDEX(ISNUMBER(--MID(feed!U1013,ROW($1:$25),1))*
ROW($1:$25),0),ROW($1:$25))+1,1)*10^ROW($1:$25)/10)</f>
        <v>0</v>
      </c>
      <c r="N1023" t="str">
        <f>feed!O1013</f>
        <v>Untapped</v>
      </c>
      <c r="O1023" t="str">
        <f>feed!P1013</f>
        <v>None</v>
      </c>
      <c r="P1023" s="4">
        <f>IFERROR(LEFT(SUMPRODUCT(MID(0&amp;feed!R1013,LARGE(INDEX(ISNUMBER(--MID(feed!R1013,ROW($1:$25),1))*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ROW($1:$25),0),ROW($1:$25))+1,1)*10^ROW($1:$25)/10))-1)*1,TRIM(LEFT(SUMPRODUCT(MID(0&amp;feed!R1013,LARGE(INDEX(ISNUMBER(--MID(feed!R1013,ROW($1:$25),1))*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ROW($1:$25),0),ROW($1:$25))+1,1)*10^ROW($1:$25)/10))-1)))</f>
        <v>16172</v>
      </c>
      <c r="Q1023" s="5">
        <f>feed!V1013</f>
        <v>0</v>
      </c>
      <c r="R1023" t="str">
        <f>feed!S1013</f>
        <v>http://blocgame.com/stats.php?id=60872</v>
      </c>
      <c r="S1023" s="5" t="str">
        <f>feed!W1013</f>
        <v>Normal</v>
      </c>
    </row>
    <row r="1024" spans="1:19" x14ac:dyDescent="0.25">
      <c r="A1024" t="str">
        <f>feed!A1014</f>
        <v>Harmontamia</v>
      </c>
      <c r="B1024" t="str">
        <f>feed!B1014</f>
        <v>Kladyn529</v>
      </c>
      <c r="C1024">
        <f>feed!K1014</f>
        <v>0</v>
      </c>
      <c r="D1024">
        <f>SUMPRODUCT(MID(0&amp;feed!D1014,LARGE(INDEX(ISNUMBER(--MID(feed!D1014,ROW($1:$25),1))*
ROW($1:$25),0),ROW($1:$25))+1,1)*10^ROW($1:$25)/10)</f>
        <v>19</v>
      </c>
      <c r="E1024">
        <f>SUMPRODUCT(MID(0&amp;feed!E1014,LARGE(INDEX(ISNUMBER(--MID(feed!E1014,ROW($1:$25),1))*
ROW($1:$25),0),ROW($1:$25))+1,1)*10^ROW($1:$25)/10)</f>
        <v>0</v>
      </c>
      <c r="F1024" t="str">
        <f>feed!F1014</f>
        <v>First World War surplus</v>
      </c>
      <c r="G1024">
        <f>SUMPRODUCT(MID(0&amp;feed!G1014,LARGE(INDEX(ISNUMBER(--MID(feed!G1014,ROW($1:$25),1))*
ROW($1:$25),0),ROW($1:$25))+1,1)*10^ROW($1:$25)/10)</f>
        <v>0</v>
      </c>
      <c r="H1024" t="str">
        <f>feed!H1014</f>
        <v>Elite</v>
      </c>
      <c r="I1024">
        <f>SUMPRODUCT(MID(0&amp;feed!I1014,LARGE(INDEX(ISNUMBER(--MID(feed!I1014,ROW($1:$25),1))*
ROW($1:$25),0),ROW($1:$25))+1,1)*10^ROW($1:$25)/10)</f>
        <v>194</v>
      </c>
      <c r="J1024">
        <f>SUMPRODUCT(MID(0&amp;feed!L1014,LARGE(INDEX(ISNUMBER(--MID(feed!L1014,ROW($1:$25),1))*
ROW($1:$25),0),ROW($1:$25))+1,1)*10^ROW($1:$25)/10)</f>
        <v>241</v>
      </c>
      <c r="K1024">
        <f>SUMPRODUCT(MID(0&amp;feed!T1014,LARGE(INDEX(ISNUMBER(--MID(feed!T1014,ROW($1:$25),1))*
ROW($1:$25),0),ROW($1:$25))+1,1)*10^ROW($1:$25)/10)</f>
        <v>0</v>
      </c>
      <c r="L1024" t="str">
        <f>feed!N1014</f>
        <v>Mesopotamia</v>
      </c>
      <c r="M1024">
        <f>SUMPRODUCT(MID(0&amp;feed!U1014,LARGE(INDEX(ISNUMBER(--MID(feed!U1014,ROW($1:$25),1))*
ROW($1:$25),0),ROW($1:$25))+1,1)*10^ROW($1:$25)/10)</f>
        <v>0</v>
      </c>
      <c r="N1024" t="str">
        <f>feed!O1014</f>
        <v>Untapped</v>
      </c>
      <c r="O1024" t="str">
        <f>feed!P1014</f>
        <v>None</v>
      </c>
      <c r="P1024" s="4">
        <f>IFERROR(LEFT(SUMPRODUCT(MID(0&amp;feed!R1014,LARGE(INDEX(ISNUMBER(--MID(feed!R1014,ROW($1:$25),1))*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ROW($1:$25),0),ROW($1:$25))+1,1)*10^ROW($1:$25)/10))-1)*1,TRIM(LEFT(SUMPRODUCT(MID(0&amp;feed!R1014,LARGE(INDEX(ISNUMBER(--MID(feed!R1014,ROW($1:$25),1))*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ROW($1:$25),0),ROW($1:$25))+1,1)*10^ROW($1:$25)/10))-1)))</f>
        <v>20000</v>
      </c>
      <c r="Q1024" s="5">
        <f>feed!V1014</f>
        <v>0</v>
      </c>
      <c r="R1024" t="str">
        <f>feed!S1014</f>
        <v>http://blocgame.com/stats.php?id=61323</v>
      </c>
      <c r="S1024" s="5" t="str">
        <f>feed!W1014</f>
        <v>Normal</v>
      </c>
    </row>
    <row r="1025" spans="1:19" x14ac:dyDescent="0.25">
      <c r="A1025" t="str">
        <f>feed!A1015</f>
        <v>North Sudan</v>
      </c>
      <c r="B1025" t="str">
        <f>feed!B1015</f>
        <v>Omar Al Bashir</v>
      </c>
      <c r="C1025">
        <f>feed!K1015</f>
        <v>0</v>
      </c>
      <c r="D1025">
        <f>SUMPRODUCT(MID(0&amp;feed!D1015,LARGE(INDEX(ISNUMBER(--MID(feed!D1015,ROW($1:$25),1))*
ROW($1:$25),0),ROW($1:$25))+1,1)*10^ROW($1:$25)/10)</f>
        <v>18</v>
      </c>
      <c r="E1025">
        <f>SUMPRODUCT(MID(0&amp;feed!E1015,LARGE(INDEX(ISNUMBER(--MID(feed!E1015,ROW($1:$25),1))*
ROW($1:$25),0),ROW($1:$25))+1,1)*10^ROW($1:$25)/10)</f>
        <v>0</v>
      </c>
      <c r="F1025" t="str">
        <f>feed!F1015</f>
        <v>Finest of the 19th century</v>
      </c>
      <c r="G1025">
        <f>SUMPRODUCT(MID(0&amp;feed!G1015,LARGE(INDEX(ISNUMBER(--MID(feed!G1015,ROW($1:$25),1))*
ROW($1:$25),0),ROW($1:$25))+1,1)*10^ROW($1:$25)/10)</f>
        <v>0</v>
      </c>
      <c r="H1025" t="str">
        <f>feed!H1015</f>
        <v>Poor</v>
      </c>
      <c r="I1025">
        <f>SUMPRODUCT(MID(0&amp;feed!I1015,LARGE(INDEX(ISNUMBER(--MID(feed!I1015,ROW($1:$25),1))*
ROW($1:$25),0),ROW($1:$25))+1,1)*10^ROW($1:$25)/10)</f>
        <v>192</v>
      </c>
      <c r="J1025">
        <f>SUMPRODUCT(MID(0&amp;feed!L1015,LARGE(INDEX(ISNUMBER(--MID(feed!L1015,ROW($1:$25),1))*
ROW($1:$25),0),ROW($1:$25))+1,1)*10^ROW($1:$25)/10)</f>
        <v>241</v>
      </c>
      <c r="K1025">
        <f>SUMPRODUCT(MID(0&amp;feed!T1015,LARGE(INDEX(ISNUMBER(--MID(feed!T1015,ROW($1:$25),1))*
ROW($1:$25),0),ROW($1:$25))+1,1)*10^ROW($1:$25)/10)</f>
        <v>0</v>
      </c>
      <c r="L1025" t="str">
        <f>feed!N1015</f>
        <v>East Africa</v>
      </c>
      <c r="M1025">
        <f>SUMPRODUCT(MID(0&amp;feed!U1015,LARGE(INDEX(ISNUMBER(--MID(feed!U1015,ROW($1:$25),1))*
ROW($1:$25),0),ROW($1:$25))+1,1)*10^ROW($1:$25)/10)</f>
        <v>0</v>
      </c>
      <c r="N1025" t="str">
        <f>feed!O1015</f>
        <v>Untapped</v>
      </c>
      <c r="O1025" t="str">
        <f>feed!P1015</f>
        <v>None</v>
      </c>
      <c r="P1025" s="4">
        <f>IFERROR(LEFT(SUMPRODUCT(MID(0&amp;feed!R1015,LARGE(INDEX(ISNUMBER(--MID(feed!R1015,ROW($1:$25),1))*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ROW($1:$25),0),ROW($1:$25))+1,1)*10^ROW($1:$25)/10))-1)*1,TRIM(LEFT(SUMPRODUCT(MID(0&amp;feed!R1015,LARGE(INDEX(ISNUMBER(--MID(feed!R1015,ROW($1:$25),1))*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ROW($1:$25),0),ROW($1:$25))+1,1)*10^ROW($1:$25)/10))-1)))</f>
        <v>20000</v>
      </c>
      <c r="Q1025" s="5">
        <f>feed!V1015</f>
        <v>0</v>
      </c>
      <c r="R1025" t="str">
        <f>feed!S1015</f>
        <v>http://blocgame.com/stats.php?id=61324</v>
      </c>
      <c r="S1025" s="5" t="str">
        <f>feed!W1015</f>
        <v>Good</v>
      </c>
    </row>
    <row r="1026" spans="1:19" x14ac:dyDescent="0.25">
      <c r="A1026" t="str">
        <f>feed!A992</f>
        <v>liberty land</v>
      </c>
      <c r="B1026" t="str">
        <f>feed!B992</f>
        <v>aula1</v>
      </c>
      <c r="C1026">
        <f>feed!K992</f>
        <v>0</v>
      </c>
      <c r="D1026">
        <f>SUMPRODUCT(MID(0&amp;feed!D992,LARGE(INDEX(ISNUMBER(--MID(feed!D992,ROW($1:$25),1))*
ROW($1:$25),0),ROW($1:$25))+1,1)*10^ROW($1:$25)/10)</f>
        <v>19</v>
      </c>
      <c r="E1026">
        <f>SUMPRODUCT(MID(0&amp;feed!E992,LARGE(INDEX(ISNUMBER(--MID(feed!E992,ROW($1:$25),1))*
ROW($1:$25),0),ROW($1:$25))+1,1)*10^ROW($1:$25)/10)</f>
        <v>0</v>
      </c>
      <c r="F1026" t="str">
        <f>feed!F992</f>
        <v>First World War surplus</v>
      </c>
      <c r="G1026">
        <f>SUMPRODUCT(MID(0&amp;feed!G992,LARGE(INDEX(ISNUMBER(--MID(feed!G992,ROW($1:$25),1))*
ROW($1:$25),0),ROW($1:$25))+1,1)*10^ROW($1:$25)/10)</f>
        <v>0</v>
      </c>
      <c r="H1026" t="str">
        <f>feed!H992</f>
        <v>Elite</v>
      </c>
      <c r="I1026">
        <f>SUMPRODUCT(MID(0&amp;feed!I992,LARGE(INDEX(ISNUMBER(--MID(feed!I992,ROW($1:$25),1))*
ROW($1:$25),0),ROW($1:$25))+1,1)*10^ROW($1:$25)/10)</f>
        <v>152</v>
      </c>
      <c r="J1026">
        <f>SUMPRODUCT(MID(0&amp;feed!L992,LARGE(INDEX(ISNUMBER(--MID(feed!L992,ROW($1:$25),1))*
ROW($1:$25),0),ROW($1:$25))+1,1)*10^ROW($1:$25)/10)</f>
        <v>240</v>
      </c>
      <c r="K1026">
        <f>SUMPRODUCT(MID(0&amp;feed!T992,LARGE(INDEX(ISNUMBER(--MID(feed!T992,ROW($1:$25),1))*
ROW($1:$25),0),ROW($1:$25))+1,1)*10^ROW($1:$25)/10)</f>
        <v>0</v>
      </c>
      <c r="L1026" t="str">
        <f>feed!N992</f>
        <v>Caribbean</v>
      </c>
      <c r="M1026">
        <f>SUMPRODUCT(MID(0&amp;feed!U992,LARGE(INDEX(ISNUMBER(--MID(feed!U992,ROW($1:$25),1))*
ROW($1:$25),0),ROW($1:$25))+1,1)*10^ROW($1:$25)/10)</f>
        <v>0</v>
      </c>
      <c r="N1026" t="str">
        <f>feed!O992</f>
        <v>Untapped</v>
      </c>
      <c r="O1026" t="str">
        <f>feed!P992</f>
        <v>None</v>
      </c>
      <c r="P1026" s="4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>20000</v>
      </c>
      <c r="Q1026" s="5">
        <f>feed!V992</f>
        <v>0</v>
      </c>
      <c r="R1026" t="str">
        <f>feed!S992</f>
        <v>http://blocgame.com/stats.php?id=61383</v>
      </c>
      <c r="S1026" s="5" t="str">
        <f>feed!W992</f>
        <v>Questionable</v>
      </c>
    </row>
    <row r="1027" spans="1:19" x14ac:dyDescent="0.25">
      <c r="A1027" t="str">
        <f>feed!A1016</f>
        <v>troll1</v>
      </c>
      <c r="B1027" t="str">
        <f>feed!B1016</f>
        <v>master334</v>
      </c>
      <c r="C1027">
        <f>feed!K1016</f>
        <v>0</v>
      </c>
      <c r="D1027">
        <f>SUMPRODUCT(MID(0&amp;feed!D1016,LARGE(INDEX(ISNUMBER(--MID(feed!D1016,ROW($1:$25),1))*
ROW($1:$25),0),ROW($1:$25))+1,1)*10^ROW($1:$25)/10)</f>
        <v>4</v>
      </c>
      <c r="E1027">
        <f>SUMPRODUCT(MID(0&amp;feed!E1016,LARGE(INDEX(ISNUMBER(--MID(feed!E1016,ROW($1:$25),1))*
ROW($1:$25),0),ROW($1:$25))+1,1)*10^ROW($1:$25)/10)</f>
        <v>0</v>
      </c>
      <c r="F1027" t="str">
        <f>feed!F1016</f>
        <v>First World War surplus</v>
      </c>
      <c r="G1027">
        <f>SUMPRODUCT(MID(0&amp;feed!G1016,LARGE(INDEX(ISNUMBER(--MID(feed!G1016,ROW($1:$25),1))*
ROW($1:$25),0),ROW($1:$25))+1,1)*10^ROW($1:$25)/10)</f>
        <v>0</v>
      </c>
      <c r="H1027" t="str">
        <f>feed!H1016</f>
        <v>Undisciplined Rabble</v>
      </c>
      <c r="I1027">
        <f>SUMPRODUCT(MID(0&amp;feed!I1016,LARGE(INDEX(ISNUMBER(--MID(feed!I1016,ROW($1:$25),1))*
ROW($1:$25),0),ROW($1:$25))+1,1)*10^ROW($1:$25)/10)</f>
        <v>8</v>
      </c>
      <c r="J1027">
        <f>SUMPRODUCT(MID(0&amp;feed!L1016,LARGE(INDEX(ISNUMBER(--MID(feed!L1016,ROW($1:$25),1))*
ROW($1:$25),0),ROW($1:$25))+1,1)*10^ROW($1:$25)/10)</f>
        <v>239</v>
      </c>
      <c r="K1027">
        <f>SUMPRODUCT(MID(0&amp;feed!T1016,LARGE(INDEX(ISNUMBER(--MID(feed!T1016,ROW($1:$25),1))*
ROW($1:$25),0),ROW($1:$25))+1,1)*10^ROW($1:$25)/10)</f>
        <v>0</v>
      </c>
      <c r="L1027" t="str">
        <f>feed!N1016</f>
        <v>Egypt</v>
      </c>
      <c r="M1027">
        <f>SUMPRODUCT(MID(0&amp;feed!U1016,LARGE(INDEX(ISNUMBER(--MID(feed!U1016,ROW($1:$25),1))*
ROW($1:$25),0),ROW($1:$25))+1,1)*10^ROW($1:$25)/10)</f>
        <v>0</v>
      </c>
      <c r="N1027" t="str">
        <f>feed!O1016</f>
        <v>Untapped</v>
      </c>
      <c r="O1027" t="str">
        <f>feed!P1016</f>
        <v>None</v>
      </c>
      <c r="P1027" s="4">
        <f>IFERROR(LEFT(SUMPRODUCT(MID(0&amp;feed!R1016,LARGE(INDEX(ISNUMBER(--MID(feed!R1016,ROW($1:$25),1))*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ROW($1:$25),0),ROW($1:$25))+1,1)*10^ROW($1:$25)/10))-1)*1,TRIM(LEFT(SUMPRODUCT(MID(0&amp;feed!R1016,LARGE(INDEX(ISNUMBER(--MID(feed!R1016,ROW($1:$25),1))*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ROW($1:$25),0),ROW($1:$25))+1,1)*10^ROW($1:$25)/10))-1)))</f>
        <v>10946</v>
      </c>
      <c r="Q1027" s="5">
        <f>feed!V1016</f>
        <v>0</v>
      </c>
      <c r="R1027" t="str">
        <f>feed!S1016</f>
        <v>http://blocgame.com/stats.php?id=61062</v>
      </c>
      <c r="S1027" s="5" t="str">
        <f>feed!W1016</f>
        <v>Pariah</v>
      </c>
    </row>
    <row r="1028" spans="1:19" x14ac:dyDescent="0.25">
      <c r="A1028" t="str">
        <f>feed!A1018</f>
        <v>Tanah ku</v>
      </c>
      <c r="B1028" t="str">
        <f>feed!B1018</f>
        <v>Najib</v>
      </c>
      <c r="C1028">
        <f>feed!K1018</f>
        <v>0</v>
      </c>
      <c r="D1028">
        <f>SUMPRODUCT(MID(0&amp;feed!D1018,LARGE(INDEX(ISNUMBER(--MID(feed!D1018,ROW($1:$25),1))*
ROW($1:$25),0),ROW($1:$25))+1,1)*10^ROW($1:$25)/10)</f>
        <v>19</v>
      </c>
      <c r="E1028">
        <f>SUMPRODUCT(MID(0&amp;feed!E1018,LARGE(INDEX(ISNUMBER(--MID(feed!E1018,ROW($1:$25),1))*
ROW($1:$25),0),ROW($1:$25))+1,1)*10^ROW($1:$25)/10)</f>
        <v>0</v>
      </c>
      <c r="F1028" t="str">
        <f>feed!F1018</f>
        <v>First World War surplus</v>
      </c>
      <c r="G1028">
        <f>SUMPRODUCT(MID(0&amp;feed!G1018,LARGE(INDEX(ISNUMBER(--MID(feed!G1018,ROW($1:$25),1))*
ROW($1:$25),0),ROW($1:$25))+1,1)*10^ROW($1:$25)/10)</f>
        <v>1</v>
      </c>
      <c r="H1028" t="str">
        <f>feed!H1018</f>
        <v>Elite</v>
      </c>
      <c r="I1028">
        <f>SUMPRODUCT(MID(0&amp;feed!I1018,LARGE(INDEX(ISNUMBER(--MID(feed!I1018,ROW($1:$25),1))*
ROW($1:$25),0),ROW($1:$25))+1,1)*10^ROW($1:$25)/10)</f>
        <v>134</v>
      </c>
      <c r="J1028">
        <f>SUMPRODUCT(MID(0&amp;feed!L1018,LARGE(INDEX(ISNUMBER(--MID(feed!L1018,ROW($1:$25),1))*
ROW($1:$25),0),ROW($1:$25))+1,1)*10^ROW($1:$25)/10)</f>
        <v>234</v>
      </c>
      <c r="K1028">
        <f>SUMPRODUCT(MID(0&amp;feed!T1018,LARGE(INDEX(ISNUMBER(--MID(feed!T1018,ROW($1:$25),1))*
ROW($1:$25),0),ROW($1:$25))+1,1)*10^ROW($1:$25)/10)</f>
        <v>0</v>
      </c>
      <c r="L1028" t="str">
        <f>feed!N1018</f>
        <v>Pacific Rim</v>
      </c>
      <c r="M1028">
        <f>SUMPRODUCT(MID(0&amp;feed!U1018,LARGE(INDEX(ISNUMBER(--MID(feed!U1018,ROW($1:$25),1))*
ROW($1:$25),0),ROW($1:$25))+1,1)*10^ROW($1:$25)/10)</f>
        <v>1</v>
      </c>
      <c r="N1028" t="str">
        <f>feed!O1018</f>
        <v>Untapped</v>
      </c>
      <c r="O1028" t="str">
        <f>feed!P1018</f>
        <v>None</v>
      </c>
      <c r="P1028" s="4">
        <f>IFERROR(LEFT(SUMPRODUCT(MID(0&amp;feed!R1018,LARGE(INDEX(ISNUMBER(--MID(feed!R1018,ROW($1:$25),1))*
ROW($1:$25),0),ROW($1:$25))+1,1)*10^ROW($1:$25)/10), LEN(SUMPRODUCT(MID(0&amp;feed!R1018,LARGE(INDEX(ISNUMBER(--MID(feed!R1018,ROW($1:$25),1))*
ROW($1:$25),0),ROW($1:$25))+1,1)*10^ROW($1:$25)/10))-1)*1,TRIM(LEFT(SUMPRODUCT(MID(0&amp;feed!R1018,LARGE(INDEX(ISNUMBER(--MID(feed!R1018,ROW($1:$25),1))*
ROW($1:$25),0),ROW($1:$25))+1,1)*10^ROW($1:$25)/10), LEN(SUMPRODUCT(MID(0&amp;feed!R1018,LARGE(INDEX(ISNUMBER(--MID(feed!R1018,ROW($1:$25),1))*
ROW($1:$25),0),ROW($1:$25))+1,1)*10^ROW($1:$25)/10))-1)))</f>
        <v>20000</v>
      </c>
      <c r="Q1028" s="5">
        <f>feed!V1018</f>
        <v>0</v>
      </c>
      <c r="R1028" t="str">
        <f>feed!S1018</f>
        <v>http://blocgame.com/stats.php?id=61296</v>
      </c>
      <c r="S1028" s="5" t="str">
        <f>feed!W1018</f>
        <v>Normal</v>
      </c>
    </row>
    <row r="1029" spans="1:19" x14ac:dyDescent="0.25">
      <c r="A1029" t="str">
        <f>feed!A1028</f>
        <v>Austone</v>
      </c>
      <c r="B1029" t="str">
        <f>feed!B1028</f>
        <v>iAustin</v>
      </c>
      <c r="C1029">
        <f>feed!K1028</f>
        <v>0</v>
      </c>
      <c r="D1029">
        <f>SUMPRODUCT(MID(0&amp;feed!D1028,LARGE(INDEX(ISNUMBER(--MID(feed!D1028,ROW($1:$25),1))*
ROW($1:$25),0),ROW($1:$25))+1,1)*10^ROW($1:$25)/10)</f>
        <v>2</v>
      </c>
      <c r="E1029">
        <f>SUMPRODUCT(MID(0&amp;feed!E1028,LARGE(INDEX(ISNUMBER(--MID(feed!E1028,ROW($1:$25),1))*
ROW($1:$25),0),ROW($1:$25))+1,1)*10^ROW($1:$25)/10)</f>
        <v>0</v>
      </c>
      <c r="F1029" t="str">
        <f>feed!F1028</f>
        <v>Finest of the 19th century</v>
      </c>
      <c r="G1029">
        <f>SUMPRODUCT(MID(0&amp;feed!G1028,LARGE(INDEX(ISNUMBER(--MID(feed!G1028,ROW($1:$25),1))*
ROW($1:$25),0),ROW($1:$25))+1,1)*10^ROW($1:$25)/10)</f>
        <v>0</v>
      </c>
      <c r="H1029" t="str">
        <f>feed!H1028</f>
        <v>Undisciplined Rabble</v>
      </c>
      <c r="I1029">
        <f>SUMPRODUCT(MID(0&amp;feed!I1028,LARGE(INDEX(ISNUMBER(--MID(feed!I1028,ROW($1:$25),1))*
ROW($1:$25),0),ROW($1:$25))+1,1)*10^ROW($1:$25)/10)</f>
        <v>53</v>
      </c>
      <c r="J1029">
        <f>SUMPRODUCT(MID(0&amp;feed!L1028,LARGE(INDEX(ISNUMBER(--MID(feed!L1028,ROW($1:$25),1))*
ROW($1:$25),0),ROW($1:$25))+1,1)*10^ROW($1:$25)/10)</f>
        <v>232</v>
      </c>
      <c r="K1029">
        <f>SUMPRODUCT(MID(0&amp;feed!T1028,LARGE(INDEX(ISNUMBER(--MID(feed!T1028,ROW($1:$25),1))*
ROW($1:$25),0),ROW($1:$25))+1,1)*10^ROW($1:$25)/10)</f>
        <v>0</v>
      </c>
      <c r="L1029" t="str">
        <f>feed!N1028</f>
        <v>Caribbean</v>
      </c>
      <c r="M1029">
        <f>SUMPRODUCT(MID(0&amp;feed!U1028,LARGE(INDEX(ISNUMBER(--MID(feed!U1028,ROW($1:$25),1))*
ROW($1:$25),0),ROW($1:$25))+1,1)*10^ROW($1:$25)/10)</f>
        <v>0</v>
      </c>
      <c r="N1029" t="str">
        <f>feed!O1028</f>
        <v>Untapped</v>
      </c>
      <c r="O1029" t="str">
        <f>feed!P1028</f>
        <v>None</v>
      </c>
      <c r="P1029" s="4">
        <f>IFERROR(LEFT(SUMPRODUCT(MID(0&amp;feed!R1028,LARGE(INDEX(ISNUMBER(--MID(feed!R1028,ROW($1:$25),1))*
ROW($1:$25),0),ROW($1:$25))+1,1)*10^ROW($1:$25)/10), LEN(SUMPRODUCT(MID(0&amp;feed!R1028,LARGE(INDEX(ISNUMBER(--MID(feed!R1028,ROW($1:$25),1))*
ROW($1:$25),0),ROW($1:$25))+1,1)*10^ROW($1:$25)/10))-1)*1,TRIM(LEFT(SUMPRODUCT(MID(0&amp;feed!R1028,LARGE(INDEX(ISNUMBER(--MID(feed!R1028,ROW($1:$25),1))*
ROW($1:$25),0),ROW($1:$25))+1,1)*10^ROW($1:$25)/10), LEN(SUMPRODUCT(MID(0&amp;feed!R1028,LARGE(INDEX(ISNUMBER(--MID(feed!R1028,ROW($1:$25),1))*
ROW($1:$25),0),ROW($1:$25))+1,1)*10^ROW($1:$25)/10))-1)))</f>
        <v>9360</v>
      </c>
      <c r="Q1029" s="5">
        <f>feed!V1028</f>
        <v>0</v>
      </c>
      <c r="R1029" t="str">
        <f>feed!S1028</f>
        <v>http://blocgame.com/stats.php?id=53733</v>
      </c>
      <c r="S1029" s="5" t="str">
        <f>feed!W1028</f>
        <v>Gandhi-like</v>
      </c>
    </row>
    <row r="1030" spans="1:19" x14ac:dyDescent="0.25">
      <c r="A1030" t="str">
        <f>feed!A1022</f>
        <v>Fagstan</v>
      </c>
      <c r="B1030" t="str">
        <f>feed!B1022</f>
        <v>Fagarriiino</v>
      </c>
      <c r="C1030">
        <f>feed!K1022</f>
        <v>0</v>
      </c>
      <c r="D1030">
        <f>SUMPRODUCT(MID(0&amp;feed!D1022,LARGE(INDEX(ISNUMBER(--MID(feed!D1022,ROW($1:$25),1))*
ROW($1:$25),0),ROW($1:$25))+1,1)*10^ROW($1:$25)/10)</f>
        <v>2</v>
      </c>
      <c r="E1030">
        <f>SUMPRODUCT(MID(0&amp;feed!E1022,LARGE(INDEX(ISNUMBER(--MID(feed!E1022,ROW($1:$25),1))*
ROW($1:$25),0),ROW($1:$25))+1,1)*10^ROW($1:$25)/10)</f>
        <v>0</v>
      </c>
      <c r="F1030" t="str">
        <f>feed!F1022</f>
        <v>Second World War surplus</v>
      </c>
      <c r="G1030">
        <f>SUMPRODUCT(MID(0&amp;feed!G1022,LARGE(INDEX(ISNUMBER(--MID(feed!G1022,ROW($1:$25),1))*
ROW($1:$25),0),ROW($1:$25))+1,1)*10^ROW($1:$25)/10)</f>
        <v>1</v>
      </c>
      <c r="H1030" t="str">
        <f>feed!H1022</f>
        <v>Standard</v>
      </c>
      <c r="I1030">
        <f>SUMPRODUCT(MID(0&amp;feed!I1022,LARGE(INDEX(ISNUMBER(--MID(feed!I1022,ROW($1:$25),1))*
ROW($1:$25),0),ROW($1:$25))+1,1)*10^ROW($1:$25)/10)</f>
        <v>11</v>
      </c>
      <c r="J1030">
        <f>SUMPRODUCT(MID(0&amp;feed!L1022,LARGE(INDEX(ISNUMBER(--MID(feed!L1022,ROW($1:$25),1))*
ROW($1:$25),0),ROW($1:$25))+1,1)*10^ROW($1:$25)/10)</f>
        <v>227</v>
      </c>
      <c r="K1030">
        <f>SUMPRODUCT(MID(0&amp;feed!T1022,LARGE(INDEX(ISNUMBER(--MID(feed!T1022,ROW($1:$25),1))*
ROW($1:$25),0),ROW($1:$25))+1,1)*10^ROW($1:$25)/10)</f>
        <v>0</v>
      </c>
      <c r="L1030" t="str">
        <f>feed!N1022</f>
        <v>Arabia</v>
      </c>
      <c r="M1030">
        <f>SUMPRODUCT(MID(0&amp;feed!U1022,LARGE(INDEX(ISNUMBER(--MID(feed!U1022,ROW($1:$25),1))*
ROW($1:$25),0),ROW($1:$25))+1,1)*10^ROW($1:$25)/10)</f>
        <v>0</v>
      </c>
      <c r="N1030">
        <f>feed!O1022</f>
        <v>0</v>
      </c>
      <c r="O1030" t="str">
        <f>feed!P1022</f>
        <v>None</v>
      </c>
      <c r="P1030" s="4">
        <f>IFERROR(LEFT(SUMPRODUCT(MID(0&amp;feed!R1022,LARGE(INDEX(ISNUMBER(--MID(feed!R1022,ROW($1:$25),1))*
ROW($1:$25),0),ROW($1:$25))+1,1)*10^ROW($1:$25)/10), LEN(SUMPRODUCT(MID(0&amp;feed!R1022,LARGE(INDEX(ISNUMBER(--MID(feed!R1022,ROW($1:$25),1))*
ROW($1:$25),0),ROW($1:$25))+1,1)*10^ROW($1:$25)/10))-1)*1,TRIM(LEFT(SUMPRODUCT(MID(0&amp;feed!R1022,LARGE(INDEX(ISNUMBER(--MID(feed!R1022,ROW($1:$25),1))*
ROW($1:$25),0),ROW($1:$25))+1,1)*10^ROW($1:$25)/10), LEN(SUMPRODUCT(MID(0&amp;feed!R1022,LARGE(INDEX(ISNUMBER(--MID(feed!R1022,ROW($1:$25),1))*
ROW($1:$25),0),ROW($1:$25))+1,1)*10^ROW($1:$25)/10))-1)))</f>
        <v>4505</v>
      </c>
      <c r="Q1030" s="5">
        <f>feed!V1022</f>
        <v>0</v>
      </c>
      <c r="R1030" t="str">
        <f>feed!S1022</f>
        <v>http://blocgame.com/stats.php?id=58510</v>
      </c>
      <c r="S1030" s="5" t="str">
        <f>feed!W1022</f>
        <v>Questionable</v>
      </c>
    </row>
    <row r="1031" spans="1:19" x14ac:dyDescent="0.25">
      <c r="A1031" t="str">
        <f>feed!A1033</f>
        <v>Malayu Raya</v>
      </c>
      <c r="B1031" t="str">
        <f>feed!B1033</f>
        <v>imranhanif19</v>
      </c>
      <c r="C1031">
        <f>feed!K1033</f>
        <v>0</v>
      </c>
      <c r="D1031">
        <f>SUMPRODUCT(MID(0&amp;feed!D1033,LARGE(INDEX(ISNUMBER(--MID(feed!D1033,ROW($1:$25),1))*
ROW($1:$25),0),ROW($1:$25))+1,1)*10^ROW($1:$25)/10)</f>
        <v>32</v>
      </c>
      <c r="E1031">
        <f>SUMPRODUCT(MID(0&amp;feed!E1033,LARGE(INDEX(ISNUMBER(--MID(feed!E1033,ROW($1:$25),1))*
ROW($1:$25),0),ROW($1:$25))+1,1)*10^ROW($1:$25)/10)</f>
        <v>0</v>
      </c>
      <c r="F1031" t="str">
        <f>feed!F1033</f>
        <v>Second World War surplus</v>
      </c>
      <c r="G1031">
        <f>SUMPRODUCT(MID(0&amp;feed!G1033,LARGE(INDEX(ISNUMBER(--MID(feed!G1033,ROW($1:$25),1))*
ROW($1:$25),0),ROW($1:$25))+1,1)*10^ROW($1:$25)/10)</f>
        <v>0</v>
      </c>
      <c r="H1031" t="str">
        <f>feed!H1033</f>
        <v>Standard</v>
      </c>
      <c r="I1031">
        <f>SUMPRODUCT(MID(0&amp;feed!I1033,LARGE(INDEX(ISNUMBER(--MID(feed!I1033,ROW($1:$25),1))*
ROW($1:$25),0),ROW($1:$25))+1,1)*10^ROW($1:$25)/10)</f>
        <v>18</v>
      </c>
      <c r="J1031">
        <f>SUMPRODUCT(MID(0&amp;feed!L1033,LARGE(INDEX(ISNUMBER(--MID(feed!L1033,ROW($1:$25),1))*
ROW($1:$25),0),ROW($1:$25))+1,1)*10^ROW($1:$25)/10)</f>
        <v>227</v>
      </c>
      <c r="K1031">
        <f>SUMPRODUCT(MID(0&amp;feed!T1033,LARGE(INDEX(ISNUMBER(--MID(feed!T1033,ROW($1:$25),1))*
ROW($1:$25),0),ROW($1:$25))+1,1)*10^ROW($1:$25)/10)</f>
        <v>0</v>
      </c>
      <c r="L1031" t="str">
        <f>feed!N1033</f>
        <v>East Indies</v>
      </c>
      <c r="M1031">
        <f>SUMPRODUCT(MID(0&amp;feed!U1033,LARGE(INDEX(ISNUMBER(--MID(feed!U1033,ROW($1:$25),1))*
ROW($1:$25),0),ROW($1:$25))+1,1)*10^ROW($1:$25)/10)</f>
        <v>0</v>
      </c>
      <c r="N1031" t="str">
        <f>feed!O1033</f>
        <v>Untapped</v>
      </c>
      <c r="O1031" t="str">
        <f>feed!P1033</f>
        <v>Small</v>
      </c>
      <c r="P1031" s="4">
        <f>IFERROR(LEFT(SUMPRODUCT(MID(0&amp;feed!R1033,LARGE(INDEX(ISNUMBER(--MID(feed!R1033,ROW($1:$25),1))*
ROW($1:$25),0),ROW($1:$25))+1,1)*10^ROW($1:$25)/10), LEN(SUMPRODUCT(MID(0&amp;feed!R1033,LARGE(INDEX(ISNUMBER(--MID(feed!R1033,ROW($1:$25),1))*
ROW($1:$25),0),ROW($1:$25))+1,1)*10^ROW($1:$25)/10))-1)*1,TRIM(LEFT(SUMPRODUCT(MID(0&amp;feed!R1033,LARGE(INDEX(ISNUMBER(--MID(feed!R1033,ROW($1:$25),1))*
ROW($1:$25),0),ROW($1:$25))+1,1)*10^ROW($1:$25)/10), LEN(SUMPRODUCT(MID(0&amp;feed!R1033,LARGE(INDEX(ISNUMBER(--MID(feed!R1033,ROW($1:$25),1))*
ROW($1:$25),0),ROW($1:$25))+1,1)*10^ROW($1:$25)/10))-1)))</f>
        <v>20000</v>
      </c>
      <c r="Q1031" s="5">
        <f>feed!V1033</f>
        <v>0</v>
      </c>
      <c r="R1031" t="str">
        <f>feed!S1033</f>
        <v>http://blocgame.com/stats.php?id=61047</v>
      </c>
      <c r="S1031" s="5" t="str">
        <f>feed!W1033</f>
        <v>Gandhi-like</v>
      </c>
    </row>
    <row r="1032" spans="1:19" x14ac:dyDescent="0.25">
      <c r="A1032" t="str">
        <f>feed!A1025</f>
        <v>hellsssss</v>
      </c>
      <c r="B1032" t="str">
        <f>feed!B1025</f>
        <v>meh553</v>
      </c>
      <c r="C1032">
        <f>feed!K1025</f>
        <v>0</v>
      </c>
      <c r="D1032">
        <f>SUMPRODUCT(MID(0&amp;feed!D1025,LARGE(INDEX(ISNUMBER(--MID(feed!D1025,ROW($1:$25),1))*
ROW($1:$25),0),ROW($1:$25))+1,1)*10^ROW($1:$25)/10)</f>
        <v>5</v>
      </c>
      <c r="E1032">
        <f>SUMPRODUCT(MID(0&amp;feed!E1025,LARGE(INDEX(ISNUMBER(--MID(feed!E1025,ROW($1:$25),1))*
ROW($1:$25),0),ROW($1:$25))+1,1)*10^ROW($1:$25)/10)</f>
        <v>0</v>
      </c>
      <c r="F1032" t="str">
        <f>feed!F1025</f>
        <v>First World War surplus</v>
      </c>
      <c r="G1032">
        <f>SUMPRODUCT(MID(0&amp;feed!G1025,LARGE(INDEX(ISNUMBER(--MID(feed!G1025,ROW($1:$25),1))*
ROW($1:$25),0),ROW($1:$25))+1,1)*10^ROW($1:$25)/10)</f>
        <v>0</v>
      </c>
      <c r="H1032" t="str">
        <f>feed!H1025</f>
        <v>Poor</v>
      </c>
      <c r="I1032">
        <f>SUMPRODUCT(MID(0&amp;feed!I1025,LARGE(INDEX(ISNUMBER(--MID(feed!I1025,ROW($1:$25),1))*
ROW($1:$25),0),ROW($1:$25))+1,1)*10^ROW($1:$25)/10)</f>
        <v>33</v>
      </c>
      <c r="J1032">
        <f>SUMPRODUCT(MID(0&amp;feed!L1025,LARGE(INDEX(ISNUMBER(--MID(feed!L1025,ROW($1:$25),1))*
ROW($1:$25),0),ROW($1:$25))+1,1)*10^ROW($1:$25)/10)</f>
        <v>226</v>
      </c>
      <c r="K1032">
        <f>SUMPRODUCT(MID(0&amp;feed!T1025,LARGE(INDEX(ISNUMBER(--MID(feed!T1025,ROW($1:$25),1))*
ROW($1:$25),0),ROW($1:$25))+1,1)*10^ROW($1:$25)/10)</f>
        <v>0</v>
      </c>
      <c r="L1032" t="str">
        <f>feed!N1025</f>
        <v>Atlas</v>
      </c>
      <c r="M1032">
        <f>SUMPRODUCT(MID(0&amp;feed!U1025,LARGE(INDEX(ISNUMBER(--MID(feed!U1025,ROW($1:$25),1))*
ROW($1:$25),0),ROW($1:$25))+1,1)*10^ROW($1:$25)/10)</f>
        <v>0</v>
      </c>
      <c r="N1032" t="str">
        <f>feed!O1025</f>
        <v>Untapped</v>
      </c>
      <c r="O1032" t="str">
        <f>feed!P1025</f>
        <v>None</v>
      </c>
      <c r="P1032" s="4">
        <f>IFERROR(LEFT(SUMPRODUCT(MID(0&amp;feed!R1025,LARGE(INDEX(ISNUMBER(--MID(feed!R1025,ROW($1:$25),1))*
ROW($1:$25),0),ROW($1:$25))+1,1)*10^ROW($1:$25)/10), LEN(SUMPRODUCT(MID(0&amp;feed!R1025,LARGE(INDEX(ISNUMBER(--MID(feed!R1025,ROW($1:$25),1))*
ROW($1:$25),0),ROW($1:$25))+1,1)*10^ROW($1:$25)/10))-1)*1,TRIM(LEFT(SUMPRODUCT(MID(0&amp;feed!R1025,LARGE(INDEX(ISNUMBER(--MID(feed!R1025,ROW($1:$25),1))*
ROW($1:$25),0),ROW($1:$25))+1,1)*10^ROW($1:$25)/10), LEN(SUMPRODUCT(MID(0&amp;feed!R1025,LARGE(INDEX(ISNUMBER(--MID(feed!R1025,ROW($1:$25),1))*
ROW($1:$25),0),ROW($1:$25))+1,1)*10^ROW($1:$25)/10))-1)))</f>
        <v>19600</v>
      </c>
      <c r="Q1032" s="5">
        <f>feed!V1025</f>
        <v>0</v>
      </c>
      <c r="R1032" t="str">
        <f>feed!S1025</f>
        <v>http://blocgame.com/stats.php?id=61064</v>
      </c>
      <c r="S1032" s="5" t="str">
        <f>feed!W1025</f>
        <v>Good</v>
      </c>
    </row>
    <row r="1033" spans="1:19" x14ac:dyDescent="0.25">
      <c r="A1033" t="str">
        <f>feed!A1007</f>
        <v>Sarea</v>
      </c>
      <c r="B1033" t="str">
        <f>feed!B1007</f>
        <v>Sumer2003</v>
      </c>
      <c r="C1033">
        <f>feed!K1007</f>
        <v>0</v>
      </c>
      <c r="D1033">
        <f>SUMPRODUCT(MID(0&amp;feed!D1007,LARGE(INDEX(ISNUMBER(--MID(feed!D1007,ROW($1:$25),1))*
ROW($1:$25),0),ROW($1:$25))+1,1)*10^ROW($1:$25)/10)</f>
        <v>20</v>
      </c>
      <c r="E1033">
        <f>SUMPRODUCT(MID(0&amp;feed!E1007,LARGE(INDEX(ISNUMBER(--MID(feed!E1007,ROW($1:$25),1))*
ROW($1:$25),0),ROW($1:$25))+1,1)*10^ROW($1:$25)/10)</f>
        <v>0</v>
      </c>
      <c r="F1033" t="str">
        <f>feed!F1007</f>
        <v>Finest of the 19th century</v>
      </c>
      <c r="G1033">
        <f>SUMPRODUCT(MID(0&amp;feed!G1007,LARGE(INDEX(ISNUMBER(--MID(feed!G1007,ROW($1:$25),1))*
ROW($1:$25),0),ROW($1:$25))+1,1)*10^ROW($1:$25)/10)</f>
        <v>0</v>
      </c>
      <c r="H1033" t="str">
        <f>feed!H1007</f>
        <v>Poor</v>
      </c>
      <c r="I1033">
        <f>SUMPRODUCT(MID(0&amp;feed!I1007,LARGE(INDEX(ISNUMBER(--MID(feed!I1007,ROW($1:$25),1))*
ROW($1:$25),0),ROW($1:$25))+1,1)*10^ROW($1:$25)/10)</f>
        <v>159</v>
      </c>
      <c r="J1033">
        <f>SUMPRODUCT(MID(0&amp;feed!L1007,LARGE(INDEX(ISNUMBER(--MID(feed!L1007,ROW($1:$25),1))*
ROW($1:$25),0),ROW($1:$25))+1,1)*10^ROW($1:$25)/10)</f>
        <v>222</v>
      </c>
      <c r="K1033">
        <f>SUMPRODUCT(MID(0&amp;feed!T1007,LARGE(INDEX(ISNUMBER(--MID(feed!T1007,ROW($1:$25),1))*
ROW($1:$25),0),ROW($1:$25))+1,1)*10^ROW($1:$25)/10)</f>
        <v>0</v>
      </c>
      <c r="L1033" t="str">
        <f>feed!N1007</f>
        <v>Gran Colombia</v>
      </c>
      <c r="M1033">
        <f>SUMPRODUCT(MID(0&amp;feed!U1007,LARGE(INDEX(ISNUMBER(--MID(feed!U1007,ROW($1:$25),1))*
ROW($1:$25),0),ROW($1:$25))+1,1)*10^ROW($1:$25)/10)</f>
        <v>0</v>
      </c>
      <c r="N1033" t="str">
        <f>feed!O1007</f>
        <v>Untapped</v>
      </c>
      <c r="O1033" t="str">
        <f>feed!P1007</f>
        <v>None</v>
      </c>
      <c r="P1033" s="4">
        <f>IFERROR(LEFT(SUMPRODUCT(MID(0&amp;feed!R1007,LARGE(INDEX(ISNUMBER(--MID(feed!R1007,ROW($1:$25),1))*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ROW($1:$25),0),ROW($1:$25))+1,1)*10^ROW($1:$25)/10))-1)*1,TRIM(LEFT(SUMPRODUCT(MID(0&amp;feed!R1007,LARGE(INDEX(ISNUMBER(--MID(feed!R1007,ROW($1:$25),1))*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ROW($1:$25),0),ROW($1:$25))+1,1)*10^ROW($1:$25)/10))-1)))</f>
        <v>20000</v>
      </c>
      <c r="Q1033" s="5">
        <f>feed!V1007</f>
        <v>0</v>
      </c>
      <c r="R1033" t="str">
        <f>feed!S1007</f>
        <v>http://blocgame.com/stats.php?id=61366</v>
      </c>
      <c r="S1033" s="5" t="str">
        <f>feed!W1007</f>
        <v>Gandhi-like</v>
      </c>
    </row>
    <row r="1034" spans="1:19" x14ac:dyDescent="0.25">
      <c r="A1034" t="str">
        <f>feed!A1023</f>
        <v>zionists</v>
      </c>
      <c r="B1034" t="str">
        <f>feed!B1023</f>
        <v>lordben</v>
      </c>
      <c r="C1034">
        <f>feed!K1023</f>
        <v>0</v>
      </c>
      <c r="D1034">
        <f>SUMPRODUCT(MID(0&amp;feed!D1023,LARGE(INDEX(ISNUMBER(--MID(feed!D1023,ROW($1:$25),1))*
ROW($1:$25),0),ROW($1:$25))+1,1)*10^ROW($1:$25)/10)</f>
        <v>5</v>
      </c>
      <c r="E1034">
        <f>SUMPRODUCT(MID(0&amp;feed!E1023,LARGE(INDEX(ISNUMBER(--MID(feed!E1023,ROW($1:$25),1))*
ROW($1:$25),0),ROW($1:$25))+1,1)*10^ROW($1:$25)/10)</f>
        <v>0</v>
      </c>
      <c r="F1034" t="str">
        <f>feed!F1023</f>
        <v>First World War surplus</v>
      </c>
      <c r="G1034">
        <f>SUMPRODUCT(MID(0&amp;feed!G1023,LARGE(INDEX(ISNUMBER(--MID(feed!G1023,ROW($1:$25),1))*
ROW($1:$25),0),ROW($1:$25))+1,1)*10^ROW($1:$25)/10)</f>
        <v>1</v>
      </c>
      <c r="H1034" t="str">
        <f>feed!H1023</f>
        <v>Poor</v>
      </c>
      <c r="I1034">
        <f>SUMPRODUCT(MID(0&amp;feed!I1023,LARGE(INDEX(ISNUMBER(--MID(feed!I1023,ROW($1:$25),1))*
ROW($1:$25),0),ROW($1:$25))+1,1)*10^ROW($1:$25)/10)</f>
        <v>127</v>
      </c>
      <c r="J1034">
        <f>SUMPRODUCT(MID(0&amp;feed!L1023,LARGE(INDEX(ISNUMBER(--MID(feed!L1023,ROW($1:$25),1))*
ROW($1:$25),0),ROW($1:$25))+1,1)*10^ROW($1:$25)/10)</f>
        <v>218</v>
      </c>
      <c r="K1034">
        <f>SUMPRODUCT(MID(0&amp;feed!T1023,LARGE(INDEX(ISNUMBER(--MID(feed!T1023,ROW($1:$25),1))*
ROW($1:$25),0),ROW($1:$25))+1,1)*10^ROW($1:$25)/10)</f>
        <v>0</v>
      </c>
      <c r="L1034" t="str">
        <f>feed!N1023</f>
        <v>Egypt</v>
      </c>
      <c r="M1034">
        <f>SUMPRODUCT(MID(0&amp;feed!U1023,LARGE(INDEX(ISNUMBER(--MID(feed!U1023,ROW($1:$25),1))*
ROW($1:$25),0),ROW($1:$25))+1,1)*10^ROW($1:$25)/10)</f>
        <v>0</v>
      </c>
      <c r="N1034" t="str">
        <f>feed!O1023</f>
        <v>Untapped</v>
      </c>
      <c r="O1034" t="str">
        <f>feed!P1023</f>
        <v>Mediocre</v>
      </c>
      <c r="P1034" s="4">
        <f>IFERROR(LEFT(SUMPRODUCT(MID(0&amp;feed!R1023,LARGE(INDEX(ISNUMBER(--MID(feed!R1023,ROW($1:$25),1))*
ROW($1:$25),0),ROW($1:$25))+1,1)*10^ROW($1:$25)/10), LEN(SUMPRODUCT(MID(0&amp;feed!R1023,LARGE(INDEX(ISNUMBER(--MID(feed!R1023,ROW($1:$25),1))*
ROW($1:$25),0),ROW($1:$25))+1,1)*10^ROW($1:$25)/10))-1)*1,TRIM(LEFT(SUMPRODUCT(MID(0&amp;feed!R1023,LARGE(INDEX(ISNUMBER(--MID(feed!R1023,ROW($1:$25),1))*
ROW($1:$25),0),ROW($1:$25))+1,1)*10^ROW($1:$25)/10), LEN(SUMPRODUCT(MID(0&amp;feed!R1023,LARGE(INDEX(ISNUMBER(--MID(feed!R1023,ROW($1:$25),1))*
ROW($1:$25),0),ROW($1:$25))+1,1)*10^ROW($1:$25)/10))-1)))</f>
        <v>15855</v>
      </c>
      <c r="Q1034" s="5">
        <f>feed!V1023</f>
        <v>0</v>
      </c>
      <c r="R1034" t="str">
        <f>feed!S1023</f>
        <v>http://blocgame.com/stats.php?id=59246</v>
      </c>
      <c r="S1034" s="5" t="str">
        <f>feed!W1023</f>
        <v>Good</v>
      </c>
    </row>
    <row r="1035" spans="1:19" x14ac:dyDescent="0.25">
      <c r="A1035" t="str">
        <f>feed!A1024</f>
        <v>Hondr</v>
      </c>
      <c r="B1035" t="str">
        <f>feed!B1024</f>
        <v>davischristian</v>
      </c>
      <c r="C1035">
        <f>feed!K1024</f>
        <v>0</v>
      </c>
      <c r="D1035">
        <f>SUMPRODUCT(MID(0&amp;feed!D1024,LARGE(INDEX(ISNUMBER(--MID(feed!D1024,ROW($1:$25),1))*
ROW($1:$25),0),ROW($1:$25))+1,1)*10^ROW($1:$25)/10)</f>
        <v>3</v>
      </c>
      <c r="E1035">
        <f>SUMPRODUCT(MID(0&amp;feed!E1024,LARGE(INDEX(ISNUMBER(--MID(feed!E1024,ROW($1:$25),1))*
ROW($1:$25),0),ROW($1:$25))+1,1)*10^ROW($1:$25)/10)</f>
        <v>0</v>
      </c>
      <c r="F1035" t="str">
        <f>feed!F1024</f>
        <v>First World War surplus</v>
      </c>
      <c r="G1035">
        <f>SUMPRODUCT(MID(0&amp;feed!G1024,LARGE(INDEX(ISNUMBER(--MID(feed!G1024,ROW($1:$25),1))*
ROW($1:$25),0),ROW($1:$25))+1,1)*10^ROW($1:$25)/10)</f>
        <v>0</v>
      </c>
      <c r="H1035" t="str">
        <f>feed!H1024</f>
        <v>Poor</v>
      </c>
      <c r="I1035">
        <f>SUMPRODUCT(MID(0&amp;feed!I1024,LARGE(INDEX(ISNUMBER(--MID(feed!I1024,ROW($1:$25),1))*
ROW($1:$25),0),ROW($1:$25))+1,1)*10^ROW($1:$25)/10)</f>
        <v>155</v>
      </c>
      <c r="J1035">
        <f>SUMPRODUCT(MID(0&amp;feed!L1024,LARGE(INDEX(ISNUMBER(--MID(feed!L1024,ROW($1:$25),1))*
ROW($1:$25),0),ROW($1:$25))+1,1)*10^ROW($1:$25)/10)</f>
        <v>217</v>
      </c>
      <c r="K1035">
        <f>SUMPRODUCT(MID(0&amp;feed!T1024,LARGE(INDEX(ISNUMBER(--MID(feed!T1024,ROW($1:$25),1))*
ROW($1:$25),0),ROW($1:$25))+1,1)*10^ROW($1:$25)/10)</f>
        <v>0</v>
      </c>
      <c r="L1035" t="str">
        <f>feed!N1024</f>
        <v>Southern Africa</v>
      </c>
      <c r="M1035">
        <f>SUMPRODUCT(MID(0&amp;feed!U1024,LARGE(INDEX(ISNUMBER(--MID(feed!U1024,ROW($1:$25),1))*
ROW($1:$25),0),ROW($1:$25))+1,1)*10^ROW($1:$25)/10)</f>
        <v>0</v>
      </c>
      <c r="N1035" t="str">
        <f>feed!O1024</f>
        <v>Untapped</v>
      </c>
      <c r="O1035" t="str">
        <f>feed!P1024</f>
        <v>None</v>
      </c>
      <c r="P1035" s="4">
        <f>IFERROR(LEFT(SUMPRODUCT(MID(0&amp;feed!R1024,LARGE(INDEX(ISNUMBER(--MID(feed!R1024,ROW($1:$25),1))*
ROW($1:$25),0),ROW($1:$25))+1,1)*10^ROW($1:$25)/10), LEN(SUMPRODUCT(MID(0&amp;feed!R1024,LARGE(INDEX(ISNUMBER(--MID(feed!R1024,ROW($1:$25),1))*
ROW($1:$25),0),ROW($1:$25))+1,1)*10^ROW($1:$25)/10))-1)*1,TRIM(LEFT(SUMPRODUCT(MID(0&amp;feed!R1024,LARGE(INDEX(ISNUMBER(--MID(feed!R1024,ROW($1:$25),1))*
ROW($1:$25),0),ROW($1:$25))+1,1)*10^ROW($1:$25)/10), LEN(SUMPRODUCT(MID(0&amp;feed!R1024,LARGE(INDEX(ISNUMBER(--MID(feed!R1024,ROW($1:$25),1))*
ROW($1:$25),0),ROW($1:$25))+1,1)*10^ROW($1:$25)/10))-1)))</f>
        <v>20400</v>
      </c>
      <c r="Q1035" s="5">
        <f>feed!V1024</f>
        <v>0</v>
      </c>
      <c r="R1035" t="str">
        <f>feed!S1024</f>
        <v>http://blocgame.com/stats.php?id=60894</v>
      </c>
      <c r="S1035" s="5" t="str">
        <f>feed!W1024</f>
        <v>Normal</v>
      </c>
    </row>
    <row r="1036" spans="1:19" x14ac:dyDescent="0.25">
      <c r="A1036" t="str">
        <f>feed!A1026</f>
        <v>Velts</v>
      </c>
      <c r="B1036" t="str">
        <f>feed!B1026</f>
        <v>Melvin Potts</v>
      </c>
      <c r="C1036">
        <f>feed!K1026</f>
        <v>0</v>
      </c>
      <c r="D1036">
        <f>SUMPRODUCT(MID(0&amp;feed!D1026,LARGE(INDEX(ISNUMBER(--MID(feed!D1026,ROW($1:$25),1))*
ROW($1:$25),0),ROW($1:$25))+1,1)*10^ROW($1:$25)/10)</f>
        <v>6</v>
      </c>
      <c r="E1036">
        <f>SUMPRODUCT(MID(0&amp;feed!E1026,LARGE(INDEX(ISNUMBER(--MID(feed!E1026,ROW($1:$25),1))*
ROW($1:$25),0),ROW($1:$25))+1,1)*10^ROW($1:$25)/10)</f>
        <v>0</v>
      </c>
      <c r="F1036" t="str">
        <f>feed!F1026</f>
        <v>Finest of the 19th century</v>
      </c>
      <c r="G1036">
        <f>SUMPRODUCT(MID(0&amp;feed!G1026,LARGE(INDEX(ISNUMBER(--MID(feed!G1026,ROW($1:$25),1))*
ROW($1:$25),0),ROW($1:$25))+1,1)*10^ROW($1:$25)/10)</f>
        <v>0</v>
      </c>
      <c r="H1036" t="str">
        <f>feed!H1026</f>
        <v>Poor</v>
      </c>
      <c r="I1036">
        <f>SUMPRODUCT(MID(0&amp;feed!I1026,LARGE(INDEX(ISNUMBER(--MID(feed!I1026,ROW($1:$25),1))*
ROW($1:$25),0),ROW($1:$25))+1,1)*10^ROW($1:$25)/10)</f>
        <v>127</v>
      </c>
      <c r="J1036">
        <f>SUMPRODUCT(MID(0&amp;feed!L1026,LARGE(INDEX(ISNUMBER(--MID(feed!L1026,ROW($1:$25),1))*
ROW($1:$25),0),ROW($1:$25))+1,1)*10^ROW($1:$25)/10)</f>
        <v>212</v>
      </c>
      <c r="K1036">
        <f>SUMPRODUCT(MID(0&amp;feed!T1026,LARGE(INDEX(ISNUMBER(--MID(feed!T1026,ROW($1:$25),1))*
ROW($1:$25),0),ROW($1:$25))+1,1)*10^ROW($1:$25)/10)</f>
        <v>0</v>
      </c>
      <c r="L1036" t="str">
        <f>feed!N1026</f>
        <v>Arabia</v>
      </c>
      <c r="M1036">
        <f>SUMPRODUCT(MID(0&amp;feed!U1026,LARGE(INDEX(ISNUMBER(--MID(feed!U1026,ROW($1:$25),1))*
ROW($1:$25),0),ROW($1:$25))+1,1)*10^ROW($1:$25)/10)</f>
        <v>0</v>
      </c>
      <c r="N1036" t="str">
        <f>feed!O1026</f>
        <v>Untapped</v>
      </c>
      <c r="O1036" t="str">
        <f>feed!P1026</f>
        <v>Meagre</v>
      </c>
      <c r="P1036" s="4">
        <f>IFERROR(LEFT(SUMPRODUCT(MID(0&amp;feed!R1026,LARGE(INDEX(ISNUMBER(--MID(feed!R1026,ROW($1:$25),1))*
ROW($1:$25),0),ROW($1:$25))+1,1)*10^ROW($1:$25)/10), LEN(SUMPRODUCT(MID(0&amp;feed!R1026,LARGE(INDEX(ISNUMBER(--MID(feed!R1026,ROW($1:$25),1))*
ROW($1:$25),0),ROW($1:$25))+1,1)*10^ROW($1:$25)/10))-1)*1,TRIM(LEFT(SUMPRODUCT(MID(0&amp;feed!R1026,LARGE(INDEX(ISNUMBER(--MID(feed!R1026,ROW($1:$25),1))*
ROW($1:$25),0),ROW($1:$25))+1,1)*10^ROW($1:$25)/10), LEN(SUMPRODUCT(MID(0&amp;feed!R1026,LARGE(INDEX(ISNUMBER(--MID(feed!R1026,ROW($1:$25),1))*
ROW($1:$25),0),ROW($1:$25))+1,1)*10^ROW($1:$25)/10))-1)))</f>
        <v>16335</v>
      </c>
      <c r="Q1036" s="5">
        <f>feed!V1026</f>
        <v>0</v>
      </c>
      <c r="R1036" t="str">
        <f>feed!S1026</f>
        <v>http://blocgame.com/stats.php?id=61389</v>
      </c>
      <c r="S1036" s="5" t="str">
        <f>feed!W1026</f>
        <v>Normal</v>
      </c>
    </row>
    <row r="1037" spans="1:19" x14ac:dyDescent="0.25">
      <c r="A1037" t="str">
        <f>feed!A1029</f>
        <v>alisterors</v>
      </c>
      <c r="B1037" t="str">
        <f>feed!B1029</f>
        <v>jhon543</v>
      </c>
      <c r="C1037">
        <f>feed!K1029</f>
        <v>0</v>
      </c>
      <c r="D1037">
        <f>SUMPRODUCT(MID(0&amp;feed!D1029,LARGE(INDEX(ISNUMBER(--MID(feed!D1029,ROW($1:$25),1))*
ROW($1:$25),0),ROW($1:$25))+1,1)*10^ROW($1:$25)/10)</f>
        <v>15</v>
      </c>
      <c r="E1037">
        <f>SUMPRODUCT(MID(0&amp;feed!E1029,LARGE(INDEX(ISNUMBER(--MID(feed!E1029,ROW($1:$25),1))*
ROW($1:$25),0),ROW($1:$25))+1,1)*10^ROW($1:$25)/10)</f>
        <v>0</v>
      </c>
      <c r="F1037" t="str">
        <f>feed!F1029</f>
        <v>First World War surplus</v>
      </c>
      <c r="G1037">
        <f>SUMPRODUCT(MID(0&amp;feed!G1029,LARGE(INDEX(ISNUMBER(--MID(feed!G1029,ROW($1:$25),1))*
ROW($1:$25),0),ROW($1:$25))+1,1)*10^ROW($1:$25)/10)</f>
        <v>0</v>
      </c>
      <c r="H1037" t="str">
        <f>feed!H1029</f>
        <v>Undisciplined Rabble</v>
      </c>
      <c r="I1037">
        <f>SUMPRODUCT(MID(0&amp;feed!I1029,LARGE(INDEX(ISNUMBER(--MID(feed!I1029,ROW($1:$25),1))*
ROW($1:$25),0),ROW($1:$25))+1,1)*10^ROW($1:$25)/10)</f>
        <v>8</v>
      </c>
      <c r="J1037">
        <f>SUMPRODUCT(MID(0&amp;feed!L1029,LARGE(INDEX(ISNUMBER(--MID(feed!L1029,ROW($1:$25),1))*
ROW($1:$25),0),ROW($1:$25))+1,1)*10^ROW($1:$25)/10)</f>
        <v>211</v>
      </c>
      <c r="K1037">
        <f>SUMPRODUCT(MID(0&amp;feed!T1029,LARGE(INDEX(ISNUMBER(--MID(feed!T1029,ROW($1:$25),1))*
ROW($1:$25),0),ROW($1:$25))+1,1)*10^ROW($1:$25)/10)</f>
        <v>0</v>
      </c>
      <c r="L1037" t="str">
        <f>feed!N1029</f>
        <v>Atlas</v>
      </c>
      <c r="M1037">
        <f>SUMPRODUCT(MID(0&amp;feed!U1029,LARGE(INDEX(ISNUMBER(--MID(feed!U1029,ROW($1:$25),1))*
ROW($1:$25),0),ROW($1:$25))+1,1)*10^ROW($1:$25)/10)</f>
        <v>0</v>
      </c>
      <c r="N1037" t="str">
        <f>feed!O1029</f>
        <v>Plentiful</v>
      </c>
      <c r="O1037" t="str">
        <f>feed!P1029</f>
        <v>None</v>
      </c>
      <c r="P1037" s="4">
        <f>IFERROR(LEFT(SUMPRODUCT(MID(0&amp;feed!R1029,LARGE(INDEX(ISNUMBER(--MID(feed!R1029,ROW($1:$25),1))*
ROW($1:$25),0),ROW($1:$25))+1,1)*10^ROW($1:$25)/10), LEN(SUMPRODUCT(MID(0&amp;feed!R1029,LARGE(INDEX(ISNUMBER(--MID(feed!R1029,ROW($1:$25),1))*
ROW($1:$25),0),ROW($1:$25))+1,1)*10^ROW($1:$25)/10))-1)*1,TRIM(LEFT(SUMPRODUCT(MID(0&amp;feed!R1029,LARGE(INDEX(ISNUMBER(--MID(feed!R1029,ROW($1:$25),1))*
ROW($1:$25),0),ROW($1:$25))+1,1)*10^ROW($1:$25)/10), LEN(SUMPRODUCT(MID(0&amp;feed!R1029,LARGE(INDEX(ISNUMBER(--MID(feed!R1029,ROW($1:$25),1))*
ROW($1:$25),0),ROW($1:$25))+1,1)*10^ROW($1:$25)/10))-1)))</f>
        <v>16084</v>
      </c>
      <c r="Q1037" s="5">
        <f>feed!V1029</f>
        <v>0</v>
      </c>
      <c r="R1037" t="str">
        <f>feed!S1029</f>
        <v>http://blocgame.com/stats.php?id=61063</v>
      </c>
      <c r="S1037" s="5" t="str">
        <f>feed!W1029</f>
        <v>Pariah</v>
      </c>
    </row>
    <row r="1038" spans="1:19" x14ac:dyDescent="0.25">
      <c r="A1038" t="str">
        <f>feed!A1027</f>
        <v>Sumeen</v>
      </c>
      <c r="B1038" t="str">
        <f>feed!B1027</f>
        <v>srj143m</v>
      </c>
      <c r="C1038">
        <f>feed!K1027</f>
        <v>0</v>
      </c>
      <c r="D1038">
        <f>SUMPRODUCT(MID(0&amp;feed!D1027,LARGE(INDEX(ISNUMBER(--MID(feed!D1027,ROW($1:$25),1))*
ROW($1:$25),0),ROW($1:$25))+1,1)*10^ROW($1:$25)/10)</f>
        <v>5</v>
      </c>
      <c r="E1038">
        <f>SUMPRODUCT(MID(0&amp;feed!E1027,LARGE(INDEX(ISNUMBER(--MID(feed!E1027,ROW($1:$25),1))*
ROW($1:$25),0),ROW($1:$25))+1,1)*10^ROW($1:$25)/10)</f>
        <v>0</v>
      </c>
      <c r="F1038" t="str">
        <f>feed!F1027</f>
        <v>First World War surplus</v>
      </c>
      <c r="G1038">
        <f>SUMPRODUCT(MID(0&amp;feed!G1027,LARGE(INDEX(ISNUMBER(--MID(feed!G1027,ROW($1:$25),1))*
ROW($1:$25),0),ROW($1:$25))+1,1)*10^ROW($1:$25)/10)</f>
        <v>0</v>
      </c>
      <c r="H1038" t="str">
        <f>feed!H1027</f>
        <v>Elite</v>
      </c>
      <c r="I1038">
        <f>SUMPRODUCT(MID(0&amp;feed!I1027,LARGE(INDEX(ISNUMBER(--MID(feed!I1027,ROW($1:$25),1))*
ROW($1:$25),0),ROW($1:$25))+1,1)*10^ROW($1:$25)/10)</f>
        <v>212</v>
      </c>
      <c r="J1038">
        <f>SUMPRODUCT(MID(0&amp;feed!L1027,LARGE(INDEX(ISNUMBER(--MID(feed!L1027,ROW($1:$25),1))*
ROW($1:$25),0),ROW($1:$25))+1,1)*10^ROW($1:$25)/10)</f>
        <v>209</v>
      </c>
      <c r="K1038">
        <f>SUMPRODUCT(MID(0&amp;feed!T1027,LARGE(INDEX(ISNUMBER(--MID(feed!T1027,ROW($1:$25),1))*
ROW($1:$25),0),ROW($1:$25))+1,1)*10^ROW($1:$25)/10)</f>
        <v>0</v>
      </c>
      <c r="L1038" t="str">
        <f>feed!N1027</f>
        <v>Indochina</v>
      </c>
      <c r="M1038">
        <f>SUMPRODUCT(MID(0&amp;feed!U1027,LARGE(INDEX(ISNUMBER(--MID(feed!U1027,ROW($1:$25),1))*
ROW($1:$25),0),ROW($1:$25))+1,1)*10^ROW($1:$25)/10)</f>
        <v>0</v>
      </c>
      <c r="N1038" t="str">
        <f>feed!O1027</f>
        <v>Untapped</v>
      </c>
      <c r="O1038" t="str">
        <f>feed!P1027</f>
        <v>None</v>
      </c>
      <c r="P1038" s="4">
        <f>IFERROR(LEFT(SUMPRODUCT(MID(0&amp;feed!R1027,LARGE(INDEX(ISNUMBER(--MID(feed!R1027,ROW($1:$25),1))*
ROW($1:$25),0),ROW($1:$25))+1,1)*10^ROW($1:$25)/10), LEN(SUMPRODUCT(MID(0&amp;feed!R1027,LARGE(INDEX(ISNUMBER(--MID(feed!R1027,ROW($1:$25),1))*
ROW($1:$25),0),ROW($1:$25))+1,1)*10^ROW($1:$25)/10))-1)*1,TRIM(LEFT(SUMPRODUCT(MID(0&amp;feed!R1027,LARGE(INDEX(ISNUMBER(--MID(feed!R1027,ROW($1:$25),1))*
ROW($1:$25),0),ROW($1:$25))+1,1)*10^ROW($1:$25)/10), LEN(SUMPRODUCT(MID(0&amp;feed!R1027,LARGE(INDEX(ISNUMBER(--MID(feed!R1027,ROW($1:$25),1))*
ROW($1:$25),0),ROW($1:$25))+1,1)*10^ROW($1:$25)/10))-1)))</f>
        <v>16335</v>
      </c>
      <c r="Q1038" s="5">
        <f>feed!V1027</f>
        <v>0</v>
      </c>
      <c r="R1038" t="str">
        <f>feed!S1027</f>
        <v>http://blocgame.com/stats.php?id=61295</v>
      </c>
      <c r="S1038" s="5" t="str">
        <f>feed!W1027</f>
        <v>Good</v>
      </c>
    </row>
    <row r="1039" spans="1:19" x14ac:dyDescent="0.25">
      <c r="A1039" t="str">
        <f>feed!A1042</f>
        <v>Varminicie</v>
      </c>
      <c r="B1039" t="str">
        <f>feed!B1042</f>
        <v>Honoram1267</v>
      </c>
      <c r="C1039">
        <f>feed!K1042</f>
        <v>0</v>
      </c>
      <c r="D1039">
        <f>SUMPRODUCT(MID(0&amp;feed!D1042,LARGE(INDEX(ISNUMBER(--MID(feed!D1042,ROW($1:$25),1))*
ROW($1:$25),0),ROW($1:$25))+1,1)*10^ROW($1:$25)/10)</f>
        <v>24</v>
      </c>
      <c r="E1039">
        <f>SUMPRODUCT(MID(0&amp;feed!E1042,LARGE(INDEX(ISNUMBER(--MID(feed!E1042,ROW($1:$25),1))*
ROW($1:$25),0),ROW($1:$25))+1,1)*10^ROW($1:$25)/10)</f>
        <v>0</v>
      </c>
      <c r="F1039" t="str">
        <f>feed!F1042</f>
        <v>First World War surplus</v>
      </c>
      <c r="G1039">
        <f>SUMPRODUCT(MID(0&amp;feed!G1042,LARGE(INDEX(ISNUMBER(--MID(feed!G1042,ROW($1:$25),1))*
ROW($1:$25),0),ROW($1:$25))+1,1)*10^ROW($1:$25)/10)</f>
        <v>1</v>
      </c>
      <c r="H1039" t="str">
        <f>feed!H1042</f>
        <v>Good</v>
      </c>
      <c r="I1039">
        <f>SUMPRODUCT(MID(0&amp;feed!I1042,LARGE(INDEX(ISNUMBER(--MID(feed!I1042,ROW($1:$25),1))*
ROW($1:$25),0),ROW($1:$25))+1,1)*10^ROW($1:$25)/10)</f>
        <v>30</v>
      </c>
      <c r="J1039">
        <f>SUMPRODUCT(MID(0&amp;feed!L1042,LARGE(INDEX(ISNUMBER(--MID(feed!L1042,ROW($1:$25),1))*
ROW($1:$25),0),ROW($1:$25))+1,1)*10^ROW($1:$25)/10)</f>
        <v>206</v>
      </c>
      <c r="K1039">
        <f>SUMPRODUCT(MID(0&amp;feed!T1042,LARGE(INDEX(ISNUMBER(--MID(feed!T1042,ROW($1:$25),1))*
ROW($1:$25),0),ROW($1:$25))+1,1)*10^ROW($1:$25)/10)</f>
        <v>0</v>
      </c>
      <c r="L1039" t="str">
        <f>feed!N1042</f>
        <v>Indochina</v>
      </c>
      <c r="M1039">
        <f>SUMPRODUCT(MID(0&amp;feed!U1042,LARGE(INDEX(ISNUMBER(--MID(feed!U1042,ROW($1:$25),1))*
ROW($1:$25),0),ROW($1:$25))+1,1)*10^ROW($1:$25)/10)</f>
        <v>0</v>
      </c>
      <c r="N1039" t="str">
        <f>feed!O1042</f>
        <v>Untapped</v>
      </c>
      <c r="O1039" t="str">
        <f>feed!P1042</f>
        <v>Small</v>
      </c>
      <c r="P1039" s="4">
        <f>IFERROR(LEFT(SUMPRODUCT(MID(0&amp;feed!R1042,LARGE(INDEX(ISNUMBER(--MID(feed!R1042,ROW($1:$25),1))*
ROW($1:$25),0),ROW($1:$25))+1,1)*10^ROW($1:$25)/10), LEN(SUMPRODUCT(MID(0&amp;feed!R1042,LARGE(INDEX(ISNUMBER(--MID(feed!R1042,ROW($1:$25),1))*
ROW($1:$25),0),ROW($1:$25))+1,1)*10^ROW($1:$25)/10))-1)*1,TRIM(LEFT(SUMPRODUCT(MID(0&amp;feed!R1042,LARGE(INDEX(ISNUMBER(--MID(feed!R1042,ROW($1:$25),1))*
ROW($1:$25),0),ROW($1:$25))+1,1)*10^ROW($1:$25)/10), LEN(SUMPRODUCT(MID(0&amp;feed!R1042,LARGE(INDEX(ISNUMBER(--MID(feed!R1042,ROW($1:$25),1))*
ROW($1:$25),0),ROW($1:$25))+1,1)*10^ROW($1:$25)/10))-1)))</f>
        <v>19602</v>
      </c>
      <c r="Q1039" s="5">
        <f>feed!V1042</f>
        <v>0</v>
      </c>
      <c r="R1039" t="str">
        <f>feed!S1042</f>
        <v>http://blocgame.com/stats.php?id=61238</v>
      </c>
      <c r="S1039" s="5" t="str">
        <f>feed!W1042</f>
        <v>Angelic</v>
      </c>
    </row>
    <row r="1040" spans="1:19" x14ac:dyDescent="0.25">
      <c r="A1040" t="str">
        <f>feed!A1017</f>
        <v>Price</v>
      </c>
      <c r="B1040" t="str">
        <f>feed!B1017</f>
        <v>Chvck</v>
      </c>
      <c r="C1040">
        <f>feed!K1017</f>
        <v>0</v>
      </c>
      <c r="D1040">
        <f>SUMPRODUCT(MID(0&amp;feed!D1017,LARGE(INDEX(ISNUMBER(--MID(feed!D1017,ROW($1:$25),1))*
ROW($1:$25),0),ROW($1:$25))+1,1)*10^ROW($1:$25)/10)</f>
        <v>10</v>
      </c>
      <c r="E1040">
        <f>SUMPRODUCT(MID(0&amp;feed!E1017,LARGE(INDEX(ISNUMBER(--MID(feed!E1017,ROW($1:$25),1))*
ROW($1:$25),0),ROW($1:$25))+1,1)*10^ROW($1:$25)/10)</f>
        <v>0</v>
      </c>
      <c r="F1040" t="str">
        <f>feed!F1017</f>
        <v>Finest of the 19th century</v>
      </c>
      <c r="G1040">
        <f>SUMPRODUCT(MID(0&amp;feed!G1017,LARGE(INDEX(ISNUMBER(--MID(feed!G1017,ROW($1:$25),1))*
ROW($1:$25),0),ROW($1:$25))+1,1)*10^ROW($1:$25)/10)</f>
        <v>1</v>
      </c>
      <c r="H1040" t="str">
        <f>feed!H1017</f>
        <v>Undisciplined Rabble</v>
      </c>
      <c r="I1040">
        <f>SUMPRODUCT(MID(0&amp;feed!I1017,LARGE(INDEX(ISNUMBER(--MID(feed!I1017,ROW($1:$25),1))*
ROW($1:$25),0),ROW($1:$25))+1,1)*10^ROW($1:$25)/10)</f>
        <v>56</v>
      </c>
      <c r="J1040">
        <f>SUMPRODUCT(MID(0&amp;feed!L1017,LARGE(INDEX(ISNUMBER(--MID(feed!L1017,ROW($1:$25),1))*
ROW($1:$25),0),ROW($1:$25))+1,1)*10^ROW($1:$25)/10)</f>
        <v>199</v>
      </c>
      <c r="K1040">
        <f>SUMPRODUCT(MID(0&amp;feed!T1017,LARGE(INDEX(ISNUMBER(--MID(feed!T1017,ROW($1:$25),1))*
ROW($1:$25),0),ROW($1:$25))+1,1)*10^ROW($1:$25)/10)</f>
        <v>0</v>
      </c>
      <c r="L1040" t="str">
        <f>feed!N1017</f>
        <v>East Indies</v>
      </c>
      <c r="M1040">
        <f>SUMPRODUCT(MID(0&amp;feed!U1017,LARGE(INDEX(ISNUMBER(--MID(feed!U1017,ROW($1:$25),1))*
ROW($1:$25),0),ROW($1:$25))+1,1)*10^ROW($1:$25)/10)</f>
        <v>0</v>
      </c>
      <c r="N1040" t="str">
        <f>feed!O1017</f>
        <v>Untapped</v>
      </c>
      <c r="O1040" t="str">
        <f>feed!P1017</f>
        <v>None</v>
      </c>
      <c r="P1040" s="4">
        <f>IFERROR(LEFT(SUMPRODUCT(MID(0&amp;feed!R1017,LARGE(INDEX(ISNUMBER(--MID(feed!R1017,ROW($1:$25),1))*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ROW($1:$25),0),ROW($1:$25))+1,1)*10^ROW($1:$25)/10))-1)*1,TRIM(LEFT(SUMPRODUCT(MID(0&amp;feed!R1017,LARGE(INDEX(ISNUMBER(--MID(feed!R1017,ROW($1:$25),1))*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ROW($1:$25),0),ROW($1:$25))+1,1)*10^ROW($1:$25)/10))-1)))</f>
        <v>11345</v>
      </c>
      <c r="Q1040" s="5">
        <f>feed!V1017</f>
        <v>0</v>
      </c>
      <c r="R1040" t="str">
        <f>feed!S1017</f>
        <v>http://blocgame.com/stats.php?id=60900</v>
      </c>
      <c r="S1040" s="5" t="str">
        <f>feed!W1017</f>
        <v>Nice</v>
      </c>
    </row>
    <row r="1041" spans="1:19" x14ac:dyDescent="0.25">
      <c r="A1041" t="str">
        <f>feed!A1031</f>
        <v>Kedah</v>
      </c>
      <c r="B1041" t="str">
        <f>feed!B1031</f>
        <v>Syafiq_afandi</v>
      </c>
      <c r="C1041">
        <f>feed!K1031</f>
        <v>0</v>
      </c>
      <c r="D1041">
        <f>SUMPRODUCT(MID(0&amp;feed!D1031,LARGE(INDEX(ISNUMBER(--MID(feed!D1031,ROW($1:$25),1))*
ROW($1:$25),0),ROW($1:$25))+1,1)*10^ROW($1:$25)/10)</f>
        <v>2</v>
      </c>
      <c r="E1041">
        <f>SUMPRODUCT(MID(0&amp;feed!E1031,LARGE(INDEX(ISNUMBER(--MID(feed!E1031,ROW($1:$25),1))*
ROW($1:$25),0),ROW($1:$25))+1,1)*10^ROW($1:$25)/10)</f>
        <v>0</v>
      </c>
      <c r="F1041" t="str">
        <f>feed!F1031</f>
        <v>First World War surplus</v>
      </c>
      <c r="G1041">
        <f>SUMPRODUCT(MID(0&amp;feed!G1031,LARGE(INDEX(ISNUMBER(--MID(feed!G1031,ROW($1:$25),1))*
ROW($1:$25),0),ROW($1:$25))+1,1)*10^ROW($1:$25)/10)</f>
        <v>0</v>
      </c>
      <c r="H1041" t="str">
        <f>feed!H1031</f>
        <v>Undisciplined Rabble</v>
      </c>
      <c r="I1041">
        <f>SUMPRODUCT(MID(0&amp;feed!I1031,LARGE(INDEX(ISNUMBER(--MID(feed!I1031,ROW($1:$25),1))*
ROW($1:$25),0),ROW($1:$25))+1,1)*10^ROW($1:$25)/10)</f>
        <v>208</v>
      </c>
      <c r="J1041">
        <f>SUMPRODUCT(MID(0&amp;feed!L1031,LARGE(INDEX(ISNUMBER(--MID(feed!L1031,ROW($1:$25),1))*
ROW($1:$25),0),ROW($1:$25))+1,1)*10^ROW($1:$25)/10)</f>
        <v>195</v>
      </c>
      <c r="K1041">
        <f>SUMPRODUCT(MID(0&amp;feed!T1031,LARGE(INDEX(ISNUMBER(--MID(feed!T1031,ROW($1:$25),1))*
ROW($1:$25),0),ROW($1:$25))+1,1)*10^ROW($1:$25)/10)</f>
        <v>0</v>
      </c>
      <c r="L1041" t="str">
        <f>feed!N1031</f>
        <v>Pacific Rim</v>
      </c>
      <c r="M1041">
        <f>SUMPRODUCT(MID(0&amp;feed!U1031,LARGE(INDEX(ISNUMBER(--MID(feed!U1031,ROW($1:$25),1))*
ROW($1:$25),0),ROW($1:$25))+1,1)*10^ROW($1:$25)/10)</f>
        <v>0</v>
      </c>
      <c r="N1041" t="str">
        <f>feed!O1031</f>
        <v>Untapped</v>
      </c>
      <c r="O1041" t="str">
        <f>feed!P1031</f>
        <v>None</v>
      </c>
      <c r="P1041" s="4">
        <f>IFERROR(LEFT(SUMPRODUCT(MID(0&amp;feed!R1031,LARGE(INDEX(ISNUMBER(--MID(feed!R1031,ROW($1:$25),1))*
ROW($1:$25),0),ROW($1:$25))+1,1)*10^ROW($1:$25)/10), LEN(SUMPRODUCT(MID(0&amp;feed!R1031,LARGE(INDEX(ISNUMBER(--MID(feed!R1031,ROW($1:$25),1))*
ROW($1:$25),0),ROW($1:$25))+1,1)*10^ROW($1:$25)/10))-1)*1,TRIM(LEFT(SUMPRODUCT(MID(0&amp;feed!R1031,LARGE(INDEX(ISNUMBER(--MID(feed!R1031,ROW($1:$25),1))*
ROW($1:$25),0),ROW($1:$25))+1,1)*10^ROW($1:$25)/10), LEN(SUMPRODUCT(MID(0&amp;feed!R1031,LARGE(INDEX(ISNUMBER(--MID(feed!R1031,ROW($1:$25),1))*
ROW($1:$25),0),ROW($1:$25))+1,1)*10^ROW($1:$25)/10))-1)))</f>
        <v>16195</v>
      </c>
      <c r="Q1041" s="5">
        <f>feed!V1031</f>
        <v>0</v>
      </c>
      <c r="R1041" t="str">
        <f>feed!S1031</f>
        <v>http://blocgame.com/stats.php?id=60478</v>
      </c>
      <c r="S1041" s="5" t="str">
        <f>feed!W1031</f>
        <v>Good</v>
      </c>
    </row>
    <row r="1042" spans="1:19" x14ac:dyDescent="0.25">
      <c r="A1042" t="str">
        <f>feed!A1032</f>
        <v>poggy</v>
      </c>
      <c r="B1042" t="str">
        <f>feed!B1032</f>
        <v>yipog</v>
      </c>
      <c r="C1042">
        <f>feed!K1032</f>
        <v>0</v>
      </c>
      <c r="D1042">
        <f>SUMPRODUCT(MID(0&amp;feed!D1032,LARGE(INDEX(ISNUMBER(--MID(feed!D1032,ROW($1:$25),1))*
ROW($1:$25),0),ROW($1:$25))+1,1)*10^ROW($1:$25)/10)</f>
        <v>5</v>
      </c>
      <c r="E1042">
        <f>SUMPRODUCT(MID(0&amp;feed!E1032,LARGE(INDEX(ISNUMBER(--MID(feed!E1032,ROW($1:$25),1))*
ROW($1:$25),0),ROW($1:$25))+1,1)*10^ROW($1:$25)/10)</f>
        <v>0</v>
      </c>
      <c r="F1042" t="str">
        <f>feed!F1032</f>
        <v>First World War surplus</v>
      </c>
      <c r="G1042">
        <f>SUMPRODUCT(MID(0&amp;feed!G1032,LARGE(INDEX(ISNUMBER(--MID(feed!G1032,ROW($1:$25),1))*
ROW($1:$25),0),ROW($1:$25))+1,1)*10^ROW($1:$25)/10)</f>
        <v>1</v>
      </c>
      <c r="H1042" t="str">
        <f>feed!H1032</f>
        <v>Undisciplined Rabble</v>
      </c>
      <c r="I1042">
        <f>SUMPRODUCT(MID(0&amp;feed!I1032,LARGE(INDEX(ISNUMBER(--MID(feed!I1032,ROW($1:$25),1))*
ROW($1:$25),0),ROW($1:$25))+1,1)*10^ROW($1:$25)/10)</f>
        <v>11</v>
      </c>
      <c r="J1042">
        <f>SUMPRODUCT(MID(0&amp;feed!L1032,LARGE(INDEX(ISNUMBER(--MID(feed!L1032,ROW($1:$25),1))*
ROW($1:$25),0),ROW($1:$25))+1,1)*10^ROW($1:$25)/10)</f>
        <v>194</v>
      </c>
      <c r="K1042">
        <f>SUMPRODUCT(MID(0&amp;feed!T1032,LARGE(INDEX(ISNUMBER(--MID(feed!T1032,ROW($1:$25),1))*
ROW($1:$25),0),ROW($1:$25))+1,1)*10^ROW($1:$25)/10)</f>
        <v>0</v>
      </c>
      <c r="L1042" t="str">
        <f>feed!N1032</f>
        <v>Arabia</v>
      </c>
      <c r="M1042">
        <f>SUMPRODUCT(MID(0&amp;feed!U1032,LARGE(INDEX(ISNUMBER(--MID(feed!U1032,ROW($1:$25),1))*
ROW($1:$25),0),ROW($1:$25))+1,1)*10^ROW($1:$25)/10)</f>
        <v>0</v>
      </c>
      <c r="N1042" t="str">
        <f>feed!O1032</f>
        <v>Untapped</v>
      </c>
      <c r="O1042" t="str">
        <f>feed!P1032</f>
        <v>None</v>
      </c>
      <c r="P1042" s="4">
        <f>IFERROR(LEFT(SUMPRODUCT(MID(0&amp;feed!R1032,LARGE(INDEX(ISNUMBER(--MID(feed!R1032,ROW($1:$25),1))*
ROW($1:$25),0),ROW($1:$25))+1,1)*10^ROW($1:$25)/10), LEN(SUMPRODUCT(MID(0&amp;feed!R1032,LARGE(INDEX(ISNUMBER(--MID(feed!R1032,ROW($1:$25),1))*
ROW($1:$25),0),ROW($1:$25))+1,1)*10^ROW($1:$25)/10))-1)*1,TRIM(LEFT(SUMPRODUCT(MID(0&amp;feed!R1032,LARGE(INDEX(ISNUMBER(--MID(feed!R1032,ROW($1:$25),1))*
ROW($1:$25),0),ROW($1:$25))+1,1)*10^ROW($1:$25)/10), LEN(SUMPRODUCT(MID(0&amp;feed!R1032,LARGE(INDEX(ISNUMBER(--MID(feed!R1032,ROW($1:$25),1))*
ROW($1:$25),0),ROW($1:$25))+1,1)*10^ROW($1:$25)/10))-1)))</f>
        <v>1771</v>
      </c>
      <c r="Q1042" s="5">
        <f>feed!V1032</f>
        <v>0</v>
      </c>
      <c r="R1042" t="str">
        <f>feed!S1032</f>
        <v>http://blocgame.com/stats.php?id=58681</v>
      </c>
      <c r="S1042" s="5" t="str">
        <f>feed!W1032</f>
        <v>Normal</v>
      </c>
    </row>
    <row r="1043" spans="1:19" x14ac:dyDescent="0.25">
      <c r="A1043" t="str">
        <f>feed!A1037</f>
        <v>Veneja</v>
      </c>
      <c r="B1043" t="str">
        <f>feed!B1037</f>
        <v>johnranger24</v>
      </c>
      <c r="C1043">
        <f>feed!K1037</f>
        <v>0</v>
      </c>
      <c r="D1043">
        <f>SUMPRODUCT(MID(0&amp;feed!D1037,LARGE(INDEX(ISNUMBER(--MID(feed!D1037,ROW($1:$25),1))*
ROW($1:$25),0),ROW($1:$25))+1,1)*10^ROW($1:$25)/10)</f>
        <v>4</v>
      </c>
      <c r="E1043">
        <f>SUMPRODUCT(MID(0&amp;feed!E1037,LARGE(INDEX(ISNUMBER(--MID(feed!E1037,ROW($1:$25),1))*
ROW($1:$25),0),ROW($1:$25))+1,1)*10^ROW($1:$25)/10)</f>
        <v>0</v>
      </c>
      <c r="F1043" t="str">
        <f>feed!F1037</f>
        <v>First World War surplus</v>
      </c>
      <c r="G1043">
        <f>SUMPRODUCT(MID(0&amp;feed!G1037,LARGE(INDEX(ISNUMBER(--MID(feed!G1037,ROW($1:$25),1))*
ROW($1:$25),0),ROW($1:$25))+1,1)*10^ROW($1:$25)/10)</f>
        <v>2</v>
      </c>
      <c r="H1043" t="str">
        <f>feed!H1037</f>
        <v>Poor</v>
      </c>
      <c r="I1043">
        <f>SUMPRODUCT(MID(0&amp;feed!I1037,LARGE(INDEX(ISNUMBER(--MID(feed!I1037,ROW($1:$25),1))*
ROW($1:$25),0),ROW($1:$25))+1,1)*10^ROW($1:$25)/10)</f>
        <v>38</v>
      </c>
      <c r="J1043">
        <f>SUMPRODUCT(MID(0&amp;feed!L1037,LARGE(INDEX(ISNUMBER(--MID(feed!L1037,ROW($1:$25),1))*
ROW($1:$25),0),ROW($1:$25))+1,1)*10^ROW($1:$25)/10)</f>
        <v>158</v>
      </c>
      <c r="K1043">
        <f>SUMPRODUCT(MID(0&amp;feed!T1037,LARGE(INDEX(ISNUMBER(--MID(feed!T1037,ROW($1:$25),1))*
ROW($1:$25),0),ROW($1:$25))+1,1)*10^ROW($1:$25)/10)</f>
        <v>0</v>
      </c>
      <c r="L1043" t="str">
        <f>feed!N1037</f>
        <v>Amazonia</v>
      </c>
      <c r="M1043">
        <f>SUMPRODUCT(MID(0&amp;feed!U1037,LARGE(INDEX(ISNUMBER(--MID(feed!U1037,ROW($1:$25),1))*
ROW($1:$25),0),ROW($1:$25))+1,1)*10^ROW($1:$25)/10)</f>
        <v>0</v>
      </c>
      <c r="N1043" t="str">
        <f>feed!O1037</f>
        <v>Untapped</v>
      </c>
      <c r="O1043" t="str">
        <f>feed!P1037</f>
        <v>None</v>
      </c>
      <c r="P1043" s="4">
        <f>IFERROR(LEFT(SUMPRODUCT(MID(0&amp;feed!R1037,LARGE(INDEX(ISNUMBER(--MID(feed!R1037,ROW($1:$25),1))*
ROW($1:$25),0),ROW($1:$25))+1,1)*10^ROW($1:$25)/10), LEN(SUMPRODUCT(MID(0&amp;feed!R1037,LARGE(INDEX(ISNUMBER(--MID(feed!R1037,ROW($1:$25),1))*
ROW($1:$25),0),ROW($1:$25))+1,1)*10^ROW($1:$25)/10))-1)*1,TRIM(LEFT(SUMPRODUCT(MID(0&amp;feed!R1037,LARGE(INDEX(ISNUMBER(--MID(feed!R1037,ROW($1:$25),1))*
ROW($1:$25),0),ROW($1:$25))+1,1)*10^ROW($1:$25)/10), LEN(SUMPRODUCT(MID(0&amp;feed!R1037,LARGE(INDEX(ISNUMBER(--MID(feed!R1037,ROW($1:$25),1))*
ROW($1:$25),0),ROW($1:$25))+1,1)*10^ROW($1:$25)/10))-1)))</f>
        <v>13069</v>
      </c>
      <c r="Q1043" s="5">
        <f>feed!V1037</f>
        <v>0</v>
      </c>
      <c r="R1043" t="str">
        <f>feed!S1037</f>
        <v>http://blocgame.com/stats.php?id=55282</v>
      </c>
      <c r="S1043" s="5" t="str">
        <f>feed!W1037</f>
        <v>Questionable</v>
      </c>
    </row>
    <row r="1044" spans="1:19" x14ac:dyDescent="0.25">
      <c r="A1044" t="str">
        <f>feed!A1038</f>
        <v>Japan2</v>
      </c>
      <c r="B1044" t="str">
        <f>feed!B1038</f>
        <v>Darkhonor</v>
      </c>
      <c r="C1044">
        <f>feed!K1038</f>
        <v>0</v>
      </c>
      <c r="D1044">
        <f>SUMPRODUCT(MID(0&amp;feed!D1038,LARGE(INDEX(ISNUMBER(--MID(feed!D1038,ROW($1:$25),1))*
ROW($1:$25),0),ROW($1:$25))+1,1)*10^ROW($1:$25)/10)</f>
        <v>2</v>
      </c>
      <c r="E1044">
        <f>SUMPRODUCT(MID(0&amp;feed!E1038,LARGE(INDEX(ISNUMBER(--MID(feed!E1038,ROW($1:$25),1))*
ROW($1:$25),0),ROW($1:$25))+1,1)*10^ROW($1:$25)/10)</f>
        <v>0</v>
      </c>
      <c r="F1044" t="str">
        <f>feed!F1038</f>
        <v>First World War surplus</v>
      </c>
      <c r="G1044">
        <f>SUMPRODUCT(MID(0&amp;feed!G1038,LARGE(INDEX(ISNUMBER(--MID(feed!G1038,ROW($1:$25),1))*
ROW($1:$25),0),ROW($1:$25))+1,1)*10^ROW($1:$25)/10)</f>
        <v>0</v>
      </c>
      <c r="H1044" t="str">
        <f>feed!H1038</f>
        <v>Undisciplined Rabble</v>
      </c>
      <c r="I1044">
        <f>SUMPRODUCT(MID(0&amp;feed!I1038,LARGE(INDEX(ISNUMBER(--MID(feed!I1038,ROW($1:$25),1))*
ROW($1:$25),0),ROW($1:$25))+1,1)*10^ROW($1:$25)/10)</f>
        <v>207</v>
      </c>
      <c r="J1044">
        <f>SUMPRODUCT(MID(0&amp;feed!L1038,LARGE(INDEX(ISNUMBER(--MID(feed!L1038,ROW($1:$25),1))*
ROW($1:$25),0),ROW($1:$25))+1,1)*10^ROW($1:$25)/10)</f>
        <v>155</v>
      </c>
      <c r="K1044">
        <f>SUMPRODUCT(MID(0&amp;feed!T1038,LARGE(INDEX(ISNUMBER(--MID(feed!T1038,ROW($1:$25),1))*
ROW($1:$25),0),ROW($1:$25))+1,1)*10^ROW($1:$25)/10)</f>
        <v>0</v>
      </c>
      <c r="L1044" t="str">
        <f>feed!N1038</f>
        <v>East Indies</v>
      </c>
      <c r="M1044">
        <f>SUMPRODUCT(MID(0&amp;feed!U1038,LARGE(INDEX(ISNUMBER(--MID(feed!U1038,ROW($1:$25),1))*
ROW($1:$25),0),ROW($1:$25))+1,1)*10^ROW($1:$25)/10)</f>
        <v>0</v>
      </c>
      <c r="N1044" t="str">
        <f>feed!O1038</f>
        <v>Untapped</v>
      </c>
      <c r="O1044" t="str">
        <f>feed!P1038</f>
        <v>None</v>
      </c>
      <c r="P1044" s="4">
        <f>IFERROR(LEFT(SUMPRODUCT(MID(0&amp;feed!R1038,LARGE(INDEX(ISNUMBER(--MID(feed!R1038,ROW($1:$25),1))*
ROW($1:$25),0),ROW($1:$25))+1,1)*10^ROW($1:$25)/10), LEN(SUMPRODUCT(MID(0&amp;feed!R1038,LARGE(INDEX(ISNUMBER(--MID(feed!R1038,ROW($1:$25),1))*
ROW($1:$25),0),ROW($1:$25))+1,1)*10^ROW($1:$25)/10))-1)*1,TRIM(LEFT(SUMPRODUCT(MID(0&amp;feed!R1038,LARGE(INDEX(ISNUMBER(--MID(feed!R1038,ROW($1:$25),1))*
ROW($1:$25),0),ROW($1:$25))+1,1)*10^ROW($1:$25)/10), LEN(SUMPRODUCT(MID(0&amp;feed!R1038,LARGE(INDEX(ISNUMBER(--MID(feed!R1038,ROW($1:$25),1))*
ROW($1:$25),0),ROW($1:$25))+1,1)*10^ROW($1:$25)/10))-1)))</f>
        <v>16335</v>
      </c>
      <c r="Q1044" s="5">
        <f>feed!V1038</f>
        <v>0</v>
      </c>
      <c r="R1044" t="str">
        <f>feed!S1038</f>
        <v>http://blocgame.com/stats.php?id=61171</v>
      </c>
      <c r="S1044" s="5" t="str">
        <f>feed!W1038</f>
        <v>Questionable</v>
      </c>
    </row>
    <row r="1045" spans="1:19" x14ac:dyDescent="0.25">
      <c r="A1045" t="str">
        <f>feed!A1035</f>
        <v>Mendam Berahi</v>
      </c>
      <c r="B1045" t="str">
        <f>feed!B1035</f>
        <v>PG PG PG PG</v>
      </c>
      <c r="C1045">
        <f>feed!K1035</f>
        <v>0</v>
      </c>
      <c r="D1045">
        <f>SUMPRODUCT(MID(0&amp;feed!D1035,LARGE(INDEX(ISNUMBER(--MID(feed!D1035,ROW($1:$25),1))*
ROW($1:$25),0),ROW($1:$25))+1,1)*10^ROW($1:$25)/10)</f>
        <v>7</v>
      </c>
      <c r="E1045">
        <f>SUMPRODUCT(MID(0&amp;feed!E1035,LARGE(INDEX(ISNUMBER(--MID(feed!E1035,ROW($1:$25),1))*
ROW($1:$25),0),ROW($1:$25))+1,1)*10^ROW($1:$25)/10)</f>
        <v>0</v>
      </c>
      <c r="F1045" t="str">
        <f>feed!F1035</f>
        <v>Finest of the 19th century</v>
      </c>
      <c r="G1045">
        <f>SUMPRODUCT(MID(0&amp;feed!G1035,LARGE(INDEX(ISNUMBER(--MID(feed!G1035,ROW($1:$25),1))*
ROW($1:$25),0),ROW($1:$25))+1,1)*10^ROW($1:$25)/10)</f>
        <v>0</v>
      </c>
      <c r="H1045" t="str">
        <f>feed!H1035</f>
        <v>Undisciplined Rabble</v>
      </c>
      <c r="I1045">
        <f>SUMPRODUCT(MID(0&amp;feed!I1035,LARGE(INDEX(ISNUMBER(--MID(feed!I1035,ROW($1:$25),1))*
ROW($1:$25),0),ROW($1:$25))+1,1)*10^ROW($1:$25)/10)</f>
        <v>190</v>
      </c>
      <c r="J1045">
        <f>SUMPRODUCT(MID(0&amp;feed!L1035,LARGE(INDEX(ISNUMBER(--MID(feed!L1035,ROW($1:$25),1))*
ROW($1:$25),0),ROW($1:$25))+1,1)*10^ROW($1:$25)/10)</f>
        <v>152</v>
      </c>
      <c r="K1045">
        <f>SUMPRODUCT(MID(0&amp;feed!T1035,LARGE(INDEX(ISNUMBER(--MID(feed!T1035,ROW($1:$25),1))*
ROW($1:$25),0),ROW($1:$25))+1,1)*10^ROW($1:$25)/10)</f>
        <v>0</v>
      </c>
      <c r="L1045" t="str">
        <f>feed!N1035</f>
        <v>Pacific Rim</v>
      </c>
      <c r="M1045">
        <f>SUMPRODUCT(MID(0&amp;feed!U1035,LARGE(INDEX(ISNUMBER(--MID(feed!U1035,ROW($1:$25),1))*
ROW($1:$25),0),ROW($1:$25))+1,1)*10^ROW($1:$25)/10)</f>
        <v>0</v>
      </c>
      <c r="N1045" t="str">
        <f>feed!O1035</f>
        <v>Untapped</v>
      </c>
      <c r="O1045" t="str">
        <f>feed!P1035</f>
        <v>None</v>
      </c>
      <c r="P1045" s="4">
        <f>IFERROR(LEFT(SUMPRODUCT(MID(0&amp;feed!R1035,LARGE(INDEX(ISNUMBER(--MID(feed!R1035,ROW($1:$25),1))*
ROW($1:$25),0),ROW($1:$25))+1,1)*10^ROW($1:$25)/10), LEN(SUMPRODUCT(MID(0&amp;feed!R1035,LARGE(INDEX(ISNUMBER(--MID(feed!R1035,ROW($1:$25),1))*
ROW($1:$25),0),ROW($1:$25))+1,1)*10^ROW($1:$25)/10))-1)*1,TRIM(LEFT(SUMPRODUCT(MID(0&amp;feed!R1035,LARGE(INDEX(ISNUMBER(--MID(feed!R1035,ROW($1:$25),1))*
ROW($1:$25),0),ROW($1:$25))+1,1)*10^ROW($1:$25)/10), LEN(SUMPRODUCT(MID(0&amp;feed!R1035,LARGE(INDEX(ISNUMBER(--MID(feed!R1035,ROW($1:$25),1))*
ROW($1:$25),0),ROW($1:$25))+1,1)*10^ROW($1:$25)/10))-1)))</f>
        <v>15917</v>
      </c>
      <c r="Q1045" s="5">
        <f>feed!V1035</f>
        <v>0</v>
      </c>
      <c r="R1045" t="str">
        <f>feed!S1035</f>
        <v>http://blocgame.com/stats.php?id=60943</v>
      </c>
      <c r="S1045" s="5" t="str">
        <f>feed!W1035</f>
        <v>Gandhi-like</v>
      </c>
    </row>
    <row r="1046" spans="1:19" x14ac:dyDescent="0.25">
      <c r="A1046" t="str">
        <f>feed!A1039</f>
        <v>BlackPowers</v>
      </c>
      <c r="B1046" t="str">
        <f>feed!B1039</f>
        <v>Declan Power</v>
      </c>
      <c r="C1046">
        <f>feed!K1039</f>
        <v>0</v>
      </c>
      <c r="D1046">
        <f>SUMPRODUCT(MID(0&amp;feed!D1039,LARGE(INDEX(ISNUMBER(--MID(feed!D1039,ROW($1:$25),1))*
ROW($1:$25),0),ROW($1:$25))+1,1)*10^ROW($1:$25)/10)</f>
        <v>2</v>
      </c>
      <c r="E1046">
        <f>SUMPRODUCT(MID(0&amp;feed!E1039,LARGE(INDEX(ISNUMBER(--MID(feed!E1039,ROW($1:$25),1))*
ROW($1:$25),0),ROW($1:$25))+1,1)*10^ROW($1:$25)/10)</f>
        <v>0</v>
      </c>
      <c r="F1046" t="str">
        <f>feed!F1039</f>
        <v>Finest of the 19th century</v>
      </c>
      <c r="G1046">
        <f>SUMPRODUCT(MID(0&amp;feed!G1039,LARGE(INDEX(ISNUMBER(--MID(feed!G1039,ROW($1:$25),1))*
ROW($1:$25),0),ROW($1:$25))+1,1)*10^ROW($1:$25)/10)</f>
        <v>0</v>
      </c>
      <c r="H1046" t="str">
        <f>feed!H1039</f>
        <v>Undisciplined Rabble</v>
      </c>
      <c r="I1046">
        <f>SUMPRODUCT(MID(0&amp;feed!I1039,LARGE(INDEX(ISNUMBER(--MID(feed!I1039,ROW($1:$25),1))*
ROW($1:$25),0),ROW($1:$25))+1,1)*10^ROW($1:$25)/10)</f>
        <v>117</v>
      </c>
      <c r="J1046">
        <f>SUMPRODUCT(MID(0&amp;feed!L1039,LARGE(INDEX(ISNUMBER(--MID(feed!L1039,ROW($1:$25),1))*
ROW($1:$25),0),ROW($1:$25))+1,1)*10^ROW($1:$25)/10)</f>
        <v>138</v>
      </c>
      <c r="K1046">
        <f>SUMPRODUCT(MID(0&amp;feed!T1039,LARGE(INDEX(ISNUMBER(--MID(feed!T1039,ROW($1:$25),1))*
ROW($1:$25),0),ROW($1:$25))+1,1)*10^ROW($1:$25)/10)</f>
        <v>0</v>
      </c>
      <c r="L1046" t="str">
        <f>feed!N1039</f>
        <v>Egypt</v>
      </c>
      <c r="M1046">
        <f>SUMPRODUCT(MID(0&amp;feed!U1039,LARGE(INDEX(ISNUMBER(--MID(feed!U1039,ROW($1:$25),1))*
ROW($1:$25),0),ROW($1:$25))+1,1)*10^ROW($1:$25)/10)</f>
        <v>0</v>
      </c>
      <c r="N1046" t="str">
        <f>feed!O1039</f>
        <v>Untapped</v>
      </c>
      <c r="O1046" t="str">
        <f>feed!P1039</f>
        <v>None</v>
      </c>
      <c r="P1046" s="4">
        <f>IFERROR(LEFT(SUMPRODUCT(MID(0&amp;feed!R1039,LARGE(INDEX(ISNUMBER(--MID(feed!R1039,ROW($1:$25),1))*
ROW($1:$25),0),ROW($1:$25))+1,1)*10^ROW($1:$25)/10), LEN(SUMPRODUCT(MID(0&amp;feed!R1039,LARGE(INDEX(ISNUMBER(--MID(feed!R1039,ROW($1:$25),1))*
ROW($1:$25),0),ROW($1:$25))+1,1)*10^ROW($1:$25)/10))-1)*1,TRIM(LEFT(SUMPRODUCT(MID(0&amp;feed!R1039,LARGE(INDEX(ISNUMBER(--MID(feed!R1039,ROW($1:$25),1))*
ROW($1:$25),0),ROW($1:$25))+1,1)*10^ROW($1:$25)/10), LEN(SUMPRODUCT(MID(0&amp;feed!R1039,LARGE(INDEX(ISNUMBER(--MID(feed!R1039,ROW($1:$25),1))*
ROW($1:$25),0),ROW($1:$25))+1,1)*10^ROW($1:$25)/10))-1)))</f>
        <v>17900</v>
      </c>
      <c r="Q1046" s="5">
        <f>feed!V1039</f>
        <v>0</v>
      </c>
      <c r="R1046" t="str">
        <f>feed!S1039</f>
        <v>http://blocgame.com/stats.php?id=57639</v>
      </c>
      <c r="S1046" s="5" t="str">
        <f>feed!W1039</f>
        <v>Nice</v>
      </c>
    </row>
    <row r="1047" spans="1:19" x14ac:dyDescent="0.25">
      <c r="A1047" t="str">
        <f>feed!A1044</f>
        <v>Fun country</v>
      </c>
      <c r="B1047" t="str">
        <f>feed!B1044</f>
        <v>Caseyhendin</v>
      </c>
      <c r="C1047">
        <f>feed!K1044</f>
        <v>0</v>
      </c>
      <c r="D1047">
        <f>SUMPRODUCT(MID(0&amp;feed!D1044,LARGE(INDEX(ISNUMBER(--MID(feed!D1044,ROW($1:$25),1))*
ROW($1:$25),0),ROW($1:$25))+1,1)*10^ROW($1:$25)/10)</f>
        <v>8</v>
      </c>
      <c r="E1047">
        <f>SUMPRODUCT(MID(0&amp;feed!E1044,LARGE(INDEX(ISNUMBER(--MID(feed!E1044,ROW($1:$25),1))*
ROW($1:$25),0),ROW($1:$25))+1,1)*10^ROW($1:$25)/10)</f>
        <v>0</v>
      </c>
      <c r="F1047" t="str">
        <f>feed!F1044</f>
        <v>Finest of the 19th century</v>
      </c>
      <c r="G1047">
        <f>SUMPRODUCT(MID(0&amp;feed!G1044,LARGE(INDEX(ISNUMBER(--MID(feed!G1044,ROW($1:$25),1))*
ROW($1:$25),0),ROW($1:$25))+1,1)*10^ROW($1:$25)/10)</f>
        <v>0</v>
      </c>
      <c r="H1047" t="str">
        <f>feed!H1044</f>
        <v>Undisciplined Rabble</v>
      </c>
      <c r="I1047">
        <f>SUMPRODUCT(MID(0&amp;feed!I1044,LARGE(INDEX(ISNUMBER(--MID(feed!I1044,ROW($1:$25),1))*
ROW($1:$25),0),ROW($1:$25))+1,1)*10^ROW($1:$25)/10)</f>
        <v>145</v>
      </c>
      <c r="J1047">
        <f>SUMPRODUCT(MID(0&amp;feed!L1044,LARGE(INDEX(ISNUMBER(--MID(feed!L1044,ROW($1:$25),1))*
ROW($1:$25),0),ROW($1:$25))+1,1)*10^ROW($1:$25)/10)</f>
        <v>132</v>
      </c>
      <c r="K1047">
        <f>SUMPRODUCT(MID(0&amp;feed!T1044,LARGE(INDEX(ISNUMBER(--MID(feed!T1044,ROW($1:$25),1))*
ROW($1:$25),0),ROW($1:$25))+1,1)*10^ROW($1:$25)/10)</f>
        <v>0</v>
      </c>
      <c r="L1047" t="str">
        <f>feed!N1044</f>
        <v>Egypt</v>
      </c>
      <c r="M1047">
        <f>SUMPRODUCT(MID(0&amp;feed!U1044,LARGE(INDEX(ISNUMBER(--MID(feed!U1044,ROW($1:$25),1))*
ROW($1:$25),0),ROW($1:$25))+1,1)*10^ROW($1:$25)/10)</f>
        <v>0</v>
      </c>
      <c r="N1047" t="str">
        <f>feed!O1044</f>
        <v>Untapped</v>
      </c>
      <c r="O1047" t="str">
        <f>feed!P1044</f>
        <v>None</v>
      </c>
      <c r="P1047" s="4">
        <f>IFERROR(LEFT(SUMPRODUCT(MID(0&amp;feed!R1044,LARGE(INDEX(ISNUMBER(--MID(feed!R1044,ROW($1:$25),1))*
ROW($1:$25),0),ROW($1:$25))+1,1)*10^ROW($1:$25)/10), LEN(SUMPRODUCT(MID(0&amp;feed!R1044,LARGE(INDEX(ISNUMBER(--MID(feed!R1044,ROW($1:$25),1))*
ROW($1:$25),0),ROW($1:$25))+1,1)*10^ROW($1:$25)/10))-1)*1,TRIM(LEFT(SUMPRODUCT(MID(0&amp;feed!R1044,LARGE(INDEX(ISNUMBER(--MID(feed!R1044,ROW($1:$25),1))*
ROW($1:$25),0),ROW($1:$25))+1,1)*10^ROW($1:$25)/10), LEN(SUMPRODUCT(MID(0&amp;feed!R1044,LARGE(INDEX(ISNUMBER(--MID(feed!R1044,ROW($1:$25),1))*
ROW($1:$25),0),ROW($1:$25))+1,1)*10^ROW($1:$25)/10))-1)))</f>
        <v>20000</v>
      </c>
      <c r="Q1047" s="5">
        <f>feed!V1044</f>
        <v>0</v>
      </c>
      <c r="R1047" t="str">
        <f>feed!S1044</f>
        <v>http://blocgame.com/stats.php?id=60995</v>
      </c>
      <c r="S1047" s="5" t="str">
        <f>feed!W1044</f>
        <v>Normal</v>
      </c>
    </row>
    <row r="1048" spans="1:19" x14ac:dyDescent="0.25">
      <c r="A1048" t="str">
        <f>feed!A1045</f>
        <v>Larry</v>
      </c>
      <c r="B1048" t="str">
        <f>feed!B1045</f>
        <v>Not Larry</v>
      </c>
      <c r="C1048" t="str">
        <f>feed!K1045</f>
        <v>the meepining</v>
      </c>
      <c r="D1048">
        <f>SUMPRODUCT(MID(0&amp;feed!D1045,LARGE(INDEX(ISNUMBER(--MID(feed!D1045,ROW($1:$25),1))*
ROW($1:$25),0),ROW($1:$25))+1,1)*10^ROW($1:$25)/10)</f>
        <v>6</v>
      </c>
      <c r="E1048">
        <f>SUMPRODUCT(MID(0&amp;feed!E1045,LARGE(INDEX(ISNUMBER(--MID(feed!E1045,ROW($1:$25),1))*
ROW($1:$25),0),ROW($1:$25))+1,1)*10^ROW($1:$25)/10)</f>
        <v>0</v>
      </c>
      <c r="F1048" t="str">
        <f>feed!F1045</f>
        <v>First World War surplus</v>
      </c>
      <c r="G1048">
        <f>SUMPRODUCT(MID(0&amp;feed!G1045,LARGE(INDEX(ISNUMBER(--MID(feed!G1045,ROW($1:$25),1))*
ROW($1:$25),0),ROW($1:$25))+1,1)*10^ROW($1:$25)/10)</f>
        <v>0</v>
      </c>
      <c r="H1048" t="str">
        <f>feed!H1045</f>
        <v>Standard</v>
      </c>
      <c r="I1048">
        <f>SUMPRODUCT(MID(0&amp;feed!I1045,LARGE(INDEX(ISNUMBER(--MID(feed!I1045,ROW($1:$25),1))*
ROW($1:$25),0),ROW($1:$25))+1,1)*10^ROW($1:$25)/10)</f>
        <v>192</v>
      </c>
      <c r="J1048">
        <f>SUMPRODUCT(MID(0&amp;feed!L1045,LARGE(INDEX(ISNUMBER(--MID(feed!L1045,ROW($1:$25),1))*
ROW($1:$25),0),ROW($1:$25))+1,1)*10^ROW($1:$25)/10)</f>
        <v>114</v>
      </c>
      <c r="K1048">
        <f>SUMPRODUCT(MID(0&amp;feed!T1045,LARGE(INDEX(ISNUMBER(--MID(feed!T1045,ROW($1:$25),1))*
ROW($1:$25),0),ROW($1:$25))+1,1)*10^ROW($1:$25)/10)</f>
        <v>0</v>
      </c>
      <c r="L1048" t="str">
        <f>feed!N1045</f>
        <v>The Subcontinent</v>
      </c>
      <c r="M1048">
        <f>SUMPRODUCT(MID(0&amp;feed!U1045,LARGE(INDEX(ISNUMBER(--MID(feed!U1045,ROW($1:$25),1))*
ROW($1:$25),0),ROW($1:$25))+1,1)*10^ROW($1:$25)/10)</f>
        <v>0</v>
      </c>
      <c r="N1048" t="str">
        <f>feed!O1045</f>
        <v>Untapped</v>
      </c>
      <c r="O1048" t="str">
        <f>feed!P1045</f>
        <v>None</v>
      </c>
      <c r="P1048" s="4">
        <f>IFERROR(LEFT(SUMPRODUCT(MID(0&amp;feed!R1045,LARGE(INDEX(ISNUMBER(--MID(feed!R1045,ROW($1:$25),1))*
ROW($1:$25),0),ROW($1:$25))+1,1)*10^ROW($1:$25)/10), LEN(SUMPRODUCT(MID(0&amp;feed!R1045,LARGE(INDEX(ISNUMBER(--MID(feed!R1045,ROW($1:$25),1))*
ROW($1:$25),0),ROW($1:$25))+1,1)*10^ROW($1:$25)/10))-1)*1,TRIM(LEFT(SUMPRODUCT(MID(0&amp;feed!R1045,LARGE(INDEX(ISNUMBER(--MID(feed!R1045,ROW($1:$25),1))*
ROW($1:$25),0),ROW($1:$25))+1,1)*10^ROW($1:$25)/10), LEN(SUMPRODUCT(MID(0&amp;feed!R1045,LARGE(INDEX(ISNUMBER(--MID(feed!R1045,ROW($1:$25),1))*
ROW($1:$25),0),ROW($1:$25))+1,1)*10^ROW($1:$25)/10))-1)))</f>
        <v>20000</v>
      </c>
      <c r="Q1048" s="5">
        <f>feed!V1045</f>
        <v>0</v>
      </c>
      <c r="R1048" t="str">
        <f>feed!S1045</f>
        <v>http://blocgame.com/stats.php?id=59045</v>
      </c>
      <c r="S1048" s="5" t="str">
        <f>feed!W1045</f>
        <v>Normal</v>
      </c>
    </row>
    <row r="1049" spans="1:19" x14ac:dyDescent="0.25">
      <c r="A1049" t="str">
        <f>feed!A1048</f>
        <v>Gubbins :3</v>
      </c>
      <c r="B1049" t="str">
        <f>feed!B1048</f>
        <v>Gubbins</v>
      </c>
      <c r="C1049">
        <f>feed!K1048</f>
        <v>0</v>
      </c>
      <c r="D1049">
        <f>SUMPRODUCT(MID(0&amp;feed!D1048,LARGE(INDEX(ISNUMBER(--MID(feed!D1048,ROW($1:$25),1))*
ROW($1:$25),0),ROW($1:$25))+1,1)*10^ROW($1:$25)/10)</f>
        <v>3</v>
      </c>
      <c r="E1049">
        <f>SUMPRODUCT(MID(0&amp;feed!E1048,LARGE(INDEX(ISNUMBER(--MID(feed!E1048,ROW($1:$25),1))*
ROW($1:$25),0),ROW($1:$25))+1,1)*10^ROW($1:$25)/10)</f>
        <v>3</v>
      </c>
      <c r="F1049" t="str">
        <f>feed!F1048</f>
        <v>Korean War surplus</v>
      </c>
      <c r="G1049">
        <f>SUMPRODUCT(MID(0&amp;feed!G1048,LARGE(INDEX(ISNUMBER(--MID(feed!G1048,ROW($1:$25),1))*
ROW($1:$25),0),ROW($1:$25))+1,1)*10^ROW($1:$25)/10)</f>
        <v>3</v>
      </c>
      <c r="H1049" t="str">
        <f>feed!H1048</f>
        <v>Undisciplined Rabble</v>
      </c>
      <c r="I1049">
        <f>SUMPRODUCT(MID(0&amp;feed!I1048,LARGE(INDEX(ISNUMBER(--MID(feed!I1048,ROW($1:$25),1))*
ROW($1:$25),0),ROW($1:$25))+1,1)*10^ROW($1:$25)/10)</f>
        <v>19</v>
      </c>
      <c r="J1049">
        <f>SUMPRODUCT(MID(0&amp;feed!L1048,LARGE(INDEX(ISNUMBER(--MID(feed!L1048,ROW($1:$25),1))*
ROW($1:$25),0),ROW($1:$25))+1,1)*10^ROW($1:$25)/10)</f>
        <v>97</v>
      </c>
      <c r="K1049">
        <f>SUMPRODUCT(MID(0&amp;feed!T1048,LARGE(INDEX(ISNUMBER(--MID(feed!T1048,ROW($1:$25),1))*
ROW($1:$25),0),ROW($1:$25))+1,1)*10^ROW($1:$25)/10)</f>
        <v>0</v>
      </c>
      <c r="L1049" t="str">
        <f>feed!N1048</f>
        <v>East Africa</v>
      </c>
      <c r="M1049">
        <f>SUMPRODUCT(MID(0&amp;feed!U1048,LARGE(INDEX(ISNUMBER(--MID(feed!U1048,ROW($1:$25),1))*
ROW($1:$25),0),ROW($1:$25))+1,1)*10^ROW($1:$25)/10)</f>
        <v>0</v>
      </c>
      <c r="N1049" t="str">
        <f>feed!O1048</f>
        <v>Untapped</v>
      </c>
      <c r="O1049" t="str">
        <f>feed!P1048</f>
        <v>None</v>
      </c>
      <c r="P1049" s="4">
        <f>IFERROR(LEFT(SUMPRODUCT(MID(0&amp;feed!R1048,LARGE(INDEX(ISNUMBER(--MID(feed!R1048,ROW($1:$25),1))*
ROW($1:$25),0),ROW($1:$25))+1,1)*10^ROW($1:$25)/10), LEN(SUMPRODUCT(MID(0&amp;feed!R1048,LARGE(INDEX(ISNUMBER(--MID(feed!R1048,ROW($1:$25),1))*
ROW($1:$25),0),ROW($1:$25))+1,1)*10^ROW($1:$25)/10))-1)*1,TRIM(LEFT(SUMPRODUCT(MID(0&amp;feed!R1048,LARGE(INDEX(ISNUMBER(--MID(feed!R1048,ROW($1:$25),1))*
ROW($1:$25),0),ROW($1:$25))+1,1)*10^ROW($1:$25)/10), LEN(SUMPRODUCT(MID(0&amp;feed!R1048,LARGE(INDEX(ISNUMBER(--MID(feed!R1048,ROW($1:$25),1))*
ROW($1:$25),0),ROW($1:$25))+1,1)*10^ROW($1:$25)/10))-1)))</f>
        <v>11273</v>
      </c>
      <c r="Q1049" s="5">
        <f>feed!V1048</f>
        <v>0</v>
      </c>
      <c r="R1049" t="str">
        <f>feed!S1048</f>
        <v>http://blocgame.com/stats.php?id=46500</v>
      </c>
      <c r="S1049" s="5" t="str">
        <f>feed!W1048</f>
        <v>Normal</v>
      </c>
    </row>
    <row r="1050" spans="1:19" x14ac:dyDescent="0.25">
      <c r="A1050" t="str">
        <f>feed!A1051</f>
        <v>Anonymouses</v>
      </c>
      <c r="B1050" t="str">
        <f>feed!B1051</f>
        <v>anon8034</v>
      </c>
      <c r="C1050" t="str">
        <f>feed!K1051</f>
        <v>Asian Alliance</v>
      </c>
      <c r="D1050">
        <f>SUMPRODUCT(MID(0&amp;feed!D1051,LARGE(INDEX(ISNUMBER(--MID(feed!D1051,ROW($1:$25),1))*
ROW($1:$25),0),ROW($1:$25))+1,1)*10^ROW($1:$25)/10)</f>
        <v>2</v>
      </c>
      <c r="E1050">
        <f>SUMPRODUCT(MID(0&amp;feed!E1051,LARGE(INDEX(ISNUMBER(--MID(feed!E1051,ROW($1:$25),1))*
ROW($1:$25),0),ROW($1:$25))+1,1)*10^ROW($1:$25)/10)</f>
        <v>9</v>
      </c>
      <c r="F1050" t="str">
        <f>feed!F1051</f>
        <v>Korean War surplus</v>
      </c>
      <c r="G1050">
        <f>SUMPRODUCT(MID(0&amp;feed!G1051,LARGE(INDEX(ISNUMBER(--MID(feed!G1051,ROW($1:$25),1))*
ROW($1:$25),0),ROW($1:$25))+1,1)*10^ROW($1:$25)/10)</f>
        <v>3</v>
      </c>
      <c r="H1050" t="str">
        <f>feed!H1051</f>
        <v>Undisciplined Rabble</v>
      </c>
      <c r="I1050">
        <f>SUMPRODUCT(MID(0&amp;feed!I1051,LARGE(INDEX(ISNUMBER(--MID(feed!I1051,ROW($1:$25),1))*
ROW($1:$25),0),ROW($1:$25))+1,1)*10^ROW($1:$25)/10)</f>
        <v>157</v>
      </c>
      <c r="J1050">
        <f>SUMPRODUCT(MID(0&amp;feed!L1051,LARGE(INDEX(ISNUMBER(--MID(feed!L1051,ROW($1:$25),1))*
ROW($1:$25),0),ROW($1:$25))+1,1)*10^ROW($1:$25)/10)</f>
        <v>85</v>
      </c>
      <c r="K1050">
        <f>SUMPRODUCT(MID(0&amp;feed!T1051,LARGE(INDEX(ISNUMBER(--MID(feed!T1051,ROW($1:$25),1))*
ROW($1:$25),0),ROW($1:$25))+1,1)*10^ROW($1:$25)/10)</f>
        <v>0</v>
      </c>
      <c r="L1050" t="str">
        <f>feed!N1051</f>
        <v>Pacific Rim</v>
      </c>
      <c r="M1050">
        <f>SUMPRODUCT(MID(0&amp;feed!U1051,LARGE(INDEX(ISNUMBER(--MID(feed!U1051,ROW($1:$25),1))*
ROW($1:$25),0),ROW($1:$25))+1,1)*10^ROW($1:$25)/10)</f>
        <v>0</v>
      </c>
      <c r="N1050" t="str">
        <f>feed!O1051</f>
        <v>Untapped</v>
      </c>
      <c r="O1050" t="str">
        <f>feed!P1051</f>
        <v>Very Powerful</v>
      </c>
      <c r="P1050" s="4">
        <f>IFERROR(LEFT(SUMPRODUCT(MID(0&amp;feed!R1051,LARGE(INDEX(ISNUMBER(--MID(feed!R1051,ROW($1:$25),1))*
ROW($1:$25),0),ROW($1:$25))+1,1)*10^ROW($1:$25)/10), LEN(SUMPRODUCT(MID(0&amp;feed!R1051,LARGE(INDEX(ISNUMBER(--MID(feed!R1051,ROW($1:$25),1))*
ROW($1:$25),0),ROW($1:$25))+1,1)*10^ROW($1:$25)/10))-1)*1,TRIM(LEFT(SUMPRODUCT(MID(0&amp;feed!R1051,LARGE(INDEX(ISNUMBER(--MID(feed!R1051,ROW($1:$25),1))*
ROW($1:$25),0),ROW($1:$25))+1,1)*10^ROW($1:$25)/10), LEN(SUMPRODUCT(MID(0&amp;feed!R1051,LARGE(INDEX(ISNUMBER(--MID(feed!R1051,ROW($1:$25),1))*
ROW($1:$25),0),ROW($1:$25))+1,1)*10^ROW($1:$25)/10))-1)))</f>
        <v>22591</v>
      </c>
      <c r="Q1050" s="5">
        <f>feed!V1051</f>
        <v>0</v>
      </c>
      <c r="R1050" t="str">
        <f>feed!S1051</f>
        <v>http://blocgame.com/stats.php?id=53429</v>
      </c>
      <c r="S1050" s="5" t="str">
        <f>feed!W1051</f>
        <v>Normal</v>
      </c>
    </row>
    <row r="1051" spans="1:19" x14ac:dyDescent="0.25">
      <c r="A1051" t="str">
        <f>feed!A1049</f>
        <v>Coldikistan</v>
      </c>
      <c r="B1051" t="str">
        <f>feed!B1049</f>
        <v>Capncold</v>
      </c>
      <c r="C1051">
        <f>feed!K1049</f>
        <v>0</v>
      </c>
      <c r="D1051">
        <f>SUMPRODUCT(MID(0&amp;feed!D1049,LARGE(INDEX(ISNUMBER(--MID(feed!D1049,ROW($1:$25),1))*
ROW($1:$25),0),ROW($1:$25))+1,1)*10^ROW($1:$25)/10)</f>
        <v>2</v>
      </c>
      <c r="E1051">
        <f>SUMPRODUCT(MID(0&amp;feed!E1049,LARGE(INDEX(ISNUMBER(--MID(feed!E1049,ROW($1:$25),1))*
ROW($1:$25),0),ROW($1:$25))+1,1)*10^ROW($1:$25)/10)</f>
        <v>0</v>
      </c>
      <c r="F1051" t="str">
        <f>feed!F1049</f>
        <v>First World War surplus</v>
      </c>
      <c r="G1051">
        <f>SUMPRODUCT(MID(0&amp;feed!G1049,LARGE(INDEX(ISNUMBER(--MID(feed!G1049,ROW($1:$25),1))*
ROW($1:$25),0),ROW($1:$25))+1,1)*10^ROW($1:$25)/10)</f>
        <v>0</v>
      </c>
      <c r="H1051" t="str">
        <f>feed!H1049</f>
        <v>Undisciplined Rabble</v>
      </c>
      <c r="I1051">
        <f>SUMPRODUCT(MID(0&amp;feed!I1049,LARGE(INDEX(ISNUMBER(--MID(feed!I1049,ROW($1:$25),1))*
ROW($1:$25),0),ROW($1:$25))+1,1)*10^ROW($1:$25)/10)</f>
        <v>56</v>
      </c>
      <c r="J1051">
        <f>SUMPRODUCT(MID(0&amp;feed!L1049,LARGE(INDEX(ISNUMBER(--MID(feed!L1049,ROW($1:$25),1))*
ROW($1:$25),0),ROW($1:$25))+1,1)*10^ROW($1:$25)/10)</f>
        <v>82</v>
      </c>
      <c r="K1051">
        <f>SUMPRODUCT(MID(0&amp;feed!T1049,LARGE(INDEX(ISNUMBER(--MID(feed!T1049,ROW($1:$25),1))*
ROW($1:$25),0),ROW($1:$25))+1,1)*10^ROW($1:$25)/10)</f>
        <v>0</v>
      </c>
      <c r="L1051" t="str">
        <f>feed!N1049</f>
        <v>Arabia</v>
      </c>
      <c r="M1051">
        <f>SUMPRODUCT(MID(0&amp;feed!U1049,LARGE(INDEX(ISNUMBER(--MID(feed!U1049,ROW($1:$25),1))*
ROW($1:$25),0),ROW($1:$25))+1,1)*10^ROW($1:$25)/10)</f>
        <v>0</v>
      </c>
      <c r="N1051" t="str">
        <f>feed!O1049</f>
        <v>Untapped</v>
      </c>
      <c r="O1051" t="str">
        <f>feed!P1049</f>
        <v>None</v>
      </c>
      <c r="P1051" s="4">
        <f>IFERROR(LEFT(SUMPRODUCT(MID(0&amp;feed!R1049,LARGE(INDEX(ISNUMBER(--MID(feed!R1049,ROW($1:$25),1))*
ROW($1:$25),0),ROW($1:$25))+1,1)*10^ROW($1:$25)/10), LEN(SUMPRODUCT(MID(0&amp;feed!R1049,LARGE(INDEX(ISNUMBER(--MID(feed!R1049,ROW($1:$25),1))*
ROW($1:$25),0),ROW($1:$25))+1,1)*10^ROW($1:$25)/10))-1)*1,TRIM(LEFT(SUMPRODUCT(MID(0&amp;feed!R1049,LARGE(INDEX(ISNUMBER(--MID(feed!R1049,ROW($1:$25),1))*
ROW($1:$25),0),ROW($1:$25))+1,1)*10^ROW($1:$25)/10), LEN(SUMPRODUCT(MID(0&amp;feed!R1049,LARGE(INDEX(ISNUMBER(--MID(feed!R1049,ROW($1:$25),1))*
ROW($1:$25),0),ROW($1:$25))+1,1)*10^ROW($1:$25)/10))-1)))</f>
        <v>16500</v>
      </c>
      <c r="Q1051" s="5">
        <f>feed!V1049</f>
        <v>0</v>
      </c>
      <c r="R1051" t="str">
        <f>feed!S1049</f>
        <v>http://blocgame.com/stats.php?id=58357</v>
      </c>
      <c r="S1051" s="5" t="str">
        <f>feed!W1049</f>
        <v>Questionable</v>
      </c>
    </row>
    <row r="1052" spans="1:19" x14ac:dyDescent="0.25">
      <c r="A1052" t="str">
        <f>feed!A1052</f>
        <v>Cholastan</v>
      </c>
      <c r="B1052" t="str">
        <f>feed!B1052</f>
        <v>Luminia151</v>
      </c>
      <c r="C1052">
        <f>feed!K1052</f>
        <v>0</v>
      </c>
      <c r="D1052">
        <f>SUMPRODUCT(MID(0&amp;feed!D1052,LARGE(INDEX(ISNUMBER(--MID(feed!D1052,ROW($1:$25),1))*
ROW($1:$25),0),ROW($1:$25))+1,1)*10^ROW($1:$25)/10)</f>
        <v>0</v>
      </c>
      <c r="E1052">
        <f>SUMPRODUCT(MID(0&amp;feed!E1052,LARGE(INDEX(ISNUMBER(--MID(feed!E1052,ROW($1:$25),1))*
ROW($1:$25),0),ROW($1:$25))+1,1)*10^ROW($1:$25)/10)</f>
        <v>0</v>
      </c>
      <c r="F1052" t="str">
        <f>feed!F1052</f>
        <v>Finest of the 19th century</v>
      </c>
      <c r="G1052">
        <f>SUMPRODUCT(MID(0&amp;feed!G1052,LARGE(INDEX(ISNUMBER(--MID(feed!G1052,ROW($1:$25),1))*
ROW($1:$25),0),ROW($1:$25))+1,1)*10^ROW($1:$25)/10)</f>
        <v>0</v>
      </c>
      <c r="H1052" t="str">
        <f>feed!H1052</f>
        <v>Undisciplined Rabble</v>
      </c>
      <c r="I1052">
        <f>SUMPRODUCT(MID(0&amp;feed!I1052,LARGE(INDEX(ISNUMBER(--MID(feed!I1052,ROW($1:$25),1))*
ROW($1:$25),0),ROW($1:$25))+1,1)*10^ROW($1:$25)/10)</f>
        <v>183</v>
      </c>
      <c r="J1052">
        <f>SUMPRODUCT(MID(0&amp;feed!L1052,LARGE(INDEX(ISNUMBER(--MID(feed!L1052,ROW($1:$25),1))*
ROW($1:$25),0),ROW($1:$25))+1,1)*10^ROW($1:$25)/10)</f>
        <v>64</v>
      </c>
      <c r="K1052">
        <f>SUMPRODUCT(MID(0&amp;feed!T1052,LARGE(INDEX(ISNUMBER(--MID(feed!T1052,ROW($1:$25),1))*
ROW($1:$25),0),ROW($1:$25))+1,1)*10^ROW($1:$25)/10)</f>
        <v>0</v>
      </c>
      <c r="L1052" t="str">
        <f>feed!N1052</f>
        <v>Indochina</v>
      </c>
      <c r="M1052">
        <f>SUMPRODUCT(MID(0&amp;feed!U1052,LARGE(INDEX(ISNUMBER(--MID(feed!U1052,ROW($1:$25),1))*
ROW($1:$25),0),ROW($1:$25))+1,1)*10^ROW($1:$25)/10)</f>
        <v>0</v>
      </c>
      <c r="N1052" t="str">
        <f>feed!O1052</f>
        <v>Untapped</v>
      </c>
      <c r="O1052" t="str">
        <f>feed!P1052</f>
        <v>None</v>
      </c>
      <c r="P1052" s="4">
        <f>IFERROR(LEFT(SUMPRODUCT(MID(0&amp;feed!R1052,LARGE(INDEX(ISNUMBER(--MID(feed!R1052,ROW($1:$25),1))*
ROW($1:$25),0),ROW($1:$25))+1,1)*10^ROW($1:$25)/10), LEN(SUMPRODUCT(MID(0&amp;feed!R1052,LARGE(INDEX(ISNUMBER(--MID(feed!R1052,ROW($1:$25),1))*
ROW($1:$25),0),ROW($1:$25))+1,1)*10^ROW($1:$25)/10))-1)*1,TRIM(LEFT(SUMPRODUCT(MID(0&amp;feed!R1052,LARGE(INDEX(ISNUMBER(--MID(feed!R1052,ROW($1:$25),1))*
ROW($1:$25),0),ROW($1:$25))+1,1)*10^ROW($1:$25)/10), LEN(SUMPRODUCT(MID(0&amp;feed!R1052,LARGE(INDEX(ISNUMBER(--MID(feed!R1052,ROW($1:$25),1))*
ROW($1:$25),0),ROW($1:$25))+1,1)*10^ROW($1:$25)/10))-1)))</f>
        <v>19500</v>
      </c>
      <c r="Q1052" s="5">
        <f>feed!V1052</f>
        <v>0</v>
      </c>
      <c r="R1052" t="str">
        <f>feed!S1052</f>
        <v>http://blocgame.com/stats.php?id=54281</v>
      </c>
      <c r="S1052" s="5" t="str">
        <f>feed!W1052</f>
        <v>Questionable</v>
      </c>
    </row>
    <row r="1053" spans="1:19" x14ac:dyDescent="0.25">
      <c r="A1053" t="str">
        <f>feed!A1053</f>
        <v>DIE</v>
      </c>
      <c r="B1053" t="str">
        <f>feed!B1053</f>
        <v>hibyedie</v>
      </c>
      <c r="C1053">
        <f>feed!K1053</f>
        <v>0</v>
      </c>
      <c r="D1053">
        <f>SUMPRODUCT(MID(0&amp;feed!D1053,LARGE(INDEX(ISNUMBER(--MID(feed!D1053,ROW($1:$25),1))*
ROW($1:$25),0),ROW($1:$25))+1,1)*10^ROW($1:$25)/10)</f>
        <v>2</v>
      </c>
      <c r="E1053">
        <f>SUMPRODUCT(MID(0&amp;feed!E1053,LARGE(INDEX(ISNUMBER(--MID(feed!E1053,ROW($1:$25),1))*
ROW($1:$25),0),ROW($1:$25))+1,1)*10^ROW($1:$25)/10)</f>
        <v>0</v>
      </c>
      <c r="F1053" t="str">
        <f>feed!F1053</f>
        <v>Finest of the 19th century</v>
      </c>
      <c r="G1053">
        <f>SUMPRODUCT(MID(0&amp;feed!G1053,LARGE(INDEX(ISNUMBER(--MID(feed!G1053,ROW($1:$25),1))*
ROW($1:$25),0),ROW($1:$25))+1,1)*10^ROW($1:$25)/10)</f>
        <v>1</v>
      </c>
      <c r="H1053" t="str">
        <f>feed!H1053</f>
        <v>Undisciplined Rabble</v>
      </c>
      <c r="I1053">
        <f>SUMPRODUCT(MID(0&amp;feed!I1053,LARGE(INDEX(ISNUMBER(--MID(feed!I1053,ROW($1:$25),1))*
ROW($1:$25),0),ROW($1:$25))+1,1)*10^ROW($1:$25)/10)</f>
        <v>182</v>
      </c>
      <c r="J1053">
        <f>SUMPRODUCT(MID(0&amp;feed!L1053,LARGE(INDEX(ISNUMBER(--MID(feed!L1053,ROW($1:$25),1))*
ROW($1:$25),0),ROW($1:$25))+1,1)*10^ROW($1:$25)/10)</f>
        <v>54</v>
      </c>
      <c r="K1053">
        <f>SUMPRODUCT(MID(0&amp;feed!T1053,LARGE(INDEX(ISNUMBER(--MID(feed!T1053,ROW($1:$25),1))*
ROW($1:$25),0),ROW($1:$25))+1,1)*10^ROW($1:$25)/10)</f>
        <v>0</v>
      </c>
      <c r="L1053" t="str">
        <f>feed!N1053</f>
        <v>Egypt</v>
      </c>
      <c r="M1053">
        <f>SUMPRODUCT(MID(0&amp;feed!U1053,LARGE(INDEX(ISNUMBER(--MID(feed!U1053,ROW($1:$25),1))*
ROW($1:$25),0),ROW($1:$25))+1,1)*10^ROW($1:$25)/10)</f>
        <v>0</v>
      </c>
      <c r="N1053" t="str">
        <f>feed!O1053</f>
        <v>Untapped</v>
      </c>
      <c r="O1053" t="str">
        <f>feed!P1053</f>
        <v>None</v>
      </c>
      <c r="P1053" s="4">
        <f>IFERROR(LEFT(SUMPRODUCT(MID(0&amp;feed!R1053,LARGE(INDEX(ISNUMBER(--MID(feed!R1053,ROW($1:$25),1))*
ROW($1:$25),0),ROW($1:$25))+1,1)*10^ROW($1:$25)/10), LEN(SUMPRODUCT(MID(0&amp;feed!R1053,LARGE(INDEX(ISNUMBER(--MID(feed!R1053,ROW($1:$25),1))*
ROW($1:$25),0),ROW($1:$25))+1,1)*10^ROW($1:$25)/10))-1)*1,TRIM(LEFT(SUMPRODUCT(MID(0&amp;feed!R1053,LARGE(INDEX(ISNUMBER(--MID(feed!R1053,ROW($1:$25),1))*
ROW($1:$25),0),ROW($1:$25))+1,1)*10^ROW($1:$25)/10), LEN(SUMPRODUCT(MID(0&amp;feed!R1053,LARGE(INDEX(ISNUMBER(--MID(feed!R1053,ROW($1:$25),1))*
ROW($1:$25),0),ROW($1:$25))+1,1)*10^ROW($1:$25)/10))-1)))</f>
        <v>10517</v>
      </c>
      <c r="Q1053" s="5">
        <f>feed!V1053</f>
        <v>0</v>
      </c>
      <c r="R1053" t="str">
        <f>feed!S1053</f>
        <v>http://blocgame.com/stats.php?id=59482</v>
      </c>
      <c r="S1053" s="5" t="str">
        <f>feed!W1053</f>
        <v>Good</v>
      </c>
    </row>
    <row r="1054" spans="1:19" x14ac:dyDescent="0.25">
      <c r="A1054" t="str">
        <f>feed!A1054</f>
        <v>Gothedan</v>
      </c>
      <c r="B1054" t="str">
        <f>feed!B1054</f>
        <v>Stateright Wiggs</v>
      </c>
      <c r="C1054">
        <f>feed!K1054</f>
        <v>0</v>
      </c>
      <c r="D1054">
        <f>SUMPRODUCT(MID(0&amp;feed!D1054,LARGE(INDEX(ISNUMBER(--MID(feed!D1054,ROW($1:$25),1))*
ROW($1:$25),0),ROW($1:$25))+1,1)*10^ROW($1:$25)/10)</f>
        <v>38</v>
      </c>
      <c r="E1054">
        <f>SUMPRODUCT(MID(0&amp;feed!E1054,LARGE(INDEX(ISNUMBER(--MID(feed!E1054,ROW($1:$25),1))*
ROW($1:$25),0),ROW($1:$25))+1,1)*10^ROW($1:$25)/10)</f>
        <v>0</v>
      </c>
      <c r="F1054" t="str">
        <f>feed!F1054</f>
        <v>First World War surplus</v>
      </c>
      <c r="G1054">
        <f>SUMPRODUCT(MID(0&amp;feed!G1054,LARGE(INDEX(ISNUMBER(--MID(feed!G1054,ROW($1:$25),1))*
ROW($1:$25),0),ROW($1:$25))+1,1)*10^ROW($1:$25)/10)</f>
        <v>0</v>
      </c>
      <c r="H1054" t="str">
        <f>feed!H1054</f>
        <v>Undisciplined Rabble</v>
      </c>
      <c r="I1054">
        <f>SUMPRODUCT(MID(0&amp;feed!I1054,LARGE(INDEX(ISNUMBER(--MID(feed!I1054,ROW($1:$25),1))*
ROW($1:$25),0),ROW($1:$25))+1,1)*10^ROW($1:$25)/10)</f>
        <v>199</v>
      </c>
      <c r="J1054">
        <f>SUMPRODUCT(MID(0&amp;feed!L1054,LARGE(INDEX(ISNUMBER(--MID(feed!L1054,ROW($1:$25),1))*
ROW($1:$25),0),ROW($1:$25))+1,1)*10^ROW($1:$25)/10)</f>
        <v>52</v>
      </c>
      <c r="K1054">
        <f>SUMPRODUCT(MID(0&amp;feed!T1054,LARGE(INDEX(ISNUMBER(--MID(feed!T1054,ROW($1:$25),1))*
ROW($1:$25),0),ROW($1:$25))+1,1)*10^ROW($1:$25)/10)</f>
        <v>0</v>
      </c>
      <c r="L1054" t="str">
        <f>feed!N1054</f>
        <v>East Indies</v>
      </c>
      <c r="M1054">
        <f>SUMPRODUCT(MID(0&amp;feed!U1054,LARGE(INDEX(ISNUMBER(--MID(feed!U1054,ROW($1:$25),1))*
ROW($1:$25),0),ROW($1:$25))+1,1)*10^ROW($1:$25)/10)</f>
        <v>0</v>
      </c>
      <c r="N1054" t="str">
        <f>feed!O1054</f>
        <v>Untapped</v>
      </c>
      <c r="O1054" t="str">
        <f>feed!P1054</f>
        <v>Meagre</v>
      </c>
      <c r="P1054" s="4">
        <f>IFERROR(LEFT(SUMPRODUCT(MID(0&amp;feed!R1054,LARGE(INDEX(ISNUMBER(--MID(feed!R1054,ROW($1:$25),1))*
ROW($1:$25),0),ROW($1:$25))+1,1)*10^ROW($1:$25)/10), LEN(SUMPRODUCT(MID(0&amp;feed!R1054,LARGE(INDEX(ISNUMBER(--MID(feed!R1054,ROW($1:$25),1))*
ROW($1:$25),0),ROW($1:$25))+1,1)*10^ROW($1:$25)/10))-1)*1,TRIM(LEFT(SUMPRODUCT(MID(0&amp;feed!R1054,LARGE(INDEX(ISNUMBER(--MID(feed!R1054,ROW($1:$25),1))*
ROW($1:$25),0),ROW($1:$25))+1,1)*10^ROW($1:$25)/10), LEN(SUMPRODUCT(MID(0&amp;feed!R1054,LARGE(INDEX(ISNUMBER(--MID(feed!R1054,ROW($1:$25),1))*
ROW($1:$25),0),ROW($1:$25))+1,1)*10^ROW($1:$25)/10))-1)))</f>
        <v>20200</v>
      </c>
      <c r="Q1054" s="5">
        <f>feed!V1054</f>
        <v>0</v>
      </c>
      <c r="R1054" t="str">
        <f>feed!S1054</f>
        <v>http://blocgame.com/stats.php?id=61271</v>
      </c>
      <c r="S1054" s="5" t="str">
        <f>feed!W1054</f>
        <v>Good</v>
      </c>
    </row>
    <row r="1055" spans="1:19" x14ac:dyDescent="0.25">
      <c r="S1055" s="5"/>
    </row>
    <row r="1056" spans="1:19" x14ac:dyDescent="0.25">
      <c r="S1056" s="5"/>
    </row>
  </sheetData>
  <autoFilter ref="A1:S1054">
    <sortState ref="A2:S1054">
      <sortCondition descending="1" ref="K1:K10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2" sqref="D2"/>
    </sheetView>
  </sheetViews>
  <sheetFormatPr defaultRowHeight="15" x14ac:dyDescent="0.25"/>
  <cols>
    <col min="3" max="3" width="20.140625" bestFit="1" customWidth="1"/>
    <col min="4" max="4" width="7.28515625" bestFit="1" customWidth="1"/>
  </cols>
  <sheetData>
    <row r="1" spans="1:9" x14ac:dyDescent="0.25">
      <c r="B1" t="s">
        <v>4911</v>
      </c>
      <c r="C1" t="s">
        <v>4912</v>
      </c>
      <c r="D1" t="s">
        <v>6002</v>
      </c>
    </row>
    <row r="2" spans="1:9" x14ac:dyDescent="0.25">
      <c r="A2" t="s">
        <v>4910</v>
      </c>
      <c r="B2">
        <v>6441</v>
      </c>
      <c r="C2">
        <f>-25</f>
        <v>-25</v>
      </c>
      <c r="D2">
        <v>-25</v>
      </c>
      <c r="F2" t="s">
        <v>4910</v>
      </c>
      <c r="G2">
        <v>6441</v>
      </c>
      <c r="H2">
        <f>-25</f>
        <v>-25</v>
      </c>
      <c r="I2">
        <v>-25</v>
      </c>
    </row>
    <row r="3" spans="1:9" x14ac:dyDescent="0.25">
      <c r="A3">
        <v>1</v>
      </c>
      <c r="B3">
        <f>B2+D3</f>
        <v>6395</v>
      </c>
      <c r="C3">
        <v>-17</v>
      </c>
      <c r="D3">
        <v>-46</v>
      </c>
      <c r="F3">
        <v>1</v>
      </c>
      <c r="G3">
        <f>G2+I3</f>
        <v>6395</v>
      </c>
      <c r="H3">
        <v>-17</v>
      </c>
      <c r="I3">
        <v>-46</v>
      </c>
    </row>
    <row r="4" spans="1:9" x14ac:dyDescent="0.25">
      <c r="A4">
        <v>2</v>
      </c>
      <c r="B4">
        <f t="shared" ref="B4:B27" si="0">B3+D4</f>
        <v>6332</v>
      </c>
      <c r="C4">
        <v>-17</v>
      </c>
      <c r="D4">
        <f t="shared" ref="D4:D27" si="1">D3-17</f>
        <v>-63</v>
      </c>
      <c r="F4">
        <v>2</v>
      </c>
      <c r="G4">
        <f t="shared" ref="G4:G25" si="2">G3+I4</f>
        <v>6329</v>
      </c>
      <c r="H4">
        <v>-20</v>
      </c>
      <c r="I4">
        <f>I3-20</f>
        <v>-66</v>
      </c>
    </row>
    <row r="5" spans="1:9" x14ac:dyDescent="0.25">
      <c r="A5">
        <v>3</v>
      </c>
      <c r="B5">
        <f t="shared" si="0"/>
        <v>6252</v>
      </c>
      <c r="C5">
        <v>-17</v>
      </c>
      <c r="D5">
        <f t="shared" si="1"/>
        <v>-80</v>
      </c>
      <c r="F5">
        <v>3</v>
      </c>
      <c r="G5">
        <f t="shared" si="2"/>
        <v>6243</v>
      </c>
      <c r="H5">
        <v>-20</v>
      </c>
      <c r="I5">
        <f t="shared" ref="I5:I25" si="3">I4-20</f>
        <v>-86</v>
      </c>
    </row>
    <row r="6" spans="1:9" x14ac:dyDescent="0.25">
      <c r="A6">
        <v>4</v>
      </c>
      <c r="B6">
        <f t="shared" si="0"/>
        <v>6155</v>
      </c>
      <c r="C6">
        <v>-17</v>
      </c>
      <c r="D6">
        <f t="shared" si="1"/>
        <v>-97</v>
      </c>
      <c r="F6">
        <v>4</v>
      </c>
      <c r="G6">
        <f t="shared" si="2"/>
        <v>6137</v>
      </c>
      <c r="H6">
        <v>-20</v>
      </c>
      <c r="I6">
        <f t="shared" si="3"/>
        <v>-106</v>
      </c>
    </row>
    <row r="7" spans="1:9" x14ac:dyDescent="0.25">
      <c r="A7">
        <v>5</v>
      </c>
      <c r="B7">
        <f t="shared" si="0"/>
        <v>6041</v>
      </c>
      <c r="C7">
        <v>-17</v>
      </c>
      <c r="D7">
        <f t="shared" si="1"/>
        <v>-114</v>
      </c>
      <c r="F7">
        <v>5</v>
      </c>
      <c r="G7">
        <f t="shared" si="2"/>
        <v>6011</v>
      </c>
      <c r="H7">
        <v>-20</v>
      </c>
      <c r="I7">
        <f t="shared" si="3"/>
        <v>-126</v>
      </c>
    </row>
    <row r="8" spans="1:9" x14ac:dyDescent="0.25">
      <c r="A8">
        <v>6</v>
      </c>
      <c r="B8">
        <f t="shared" si="0"/>
        <v>5910</v>
      </c>
      <c r="C8">
        <v>-17</v>
      </c>
      <c r="D8">
        <f t="shared" si="1"/>
        <v>-131</v>
      </c>
      <c r="F8">
        <v>6</v>
      </c>
      <c r="G8">
        <f t="shared" si="2"/>
        <v>5865</v>
      </c>
      <c r="H8">
        <v>-20</v>
      </c>
      <c r="I8">
        <f t="shared" si="3"/>
        <v>-146</v>
      </c>
    </row>
    <row r="9" spans="1:9" x14ac:dyDescent="0.25">
      <c r="A9">
        <v>7</v>
      </c>
      <c r="B9">
        <f t="shared" si="0"/>
        <v>5762</v>
      </c>
      <c r="C9">
        <v>-17</v>
      </c>
      <c r="D9">
        <f t="shared" si="1"/>
        <v>-148</v>
      </c>
      <c r="F9">
        <v>7</v>
      </c>
      <c r="G9">
        <f t="shared" si="2"/>
        <v>5699</v>
      </c>
      <c r="H9">
        <v>-20</v>
      </c>
      <c r="I9">
        <f t="shared" si="3"/>
        <v>-166</v>
      </c>
    </row>
    <row r="10" spans="1:9" x14ac:dyDescent="0.25">
      <c r="A10">
        <v>8</v>
      </c>
      <c r="B10">
        <f t="shared" si="0"/>
        <v>5597</v>
      </c>
      <c r="C10">
        <v>-17</v>
      </c>
      <c r="D10">
        <f t="shared" si="1"/>
        <v>-165</v>
      </c>
      <c r="F10">
        <v>8</v>
      </c>
      <c r="G10">
        <f t="shared" si="2"/>
        <v>5513</v>
      </c>
      <c r="H10">
        <v>-20</v>
      </c>
      <c r="I10">
        <f t="shared" si="3"/>
        <v>-186</v>
      </c>
    </row>
    <row r="11" spans="1:9" x14ac:dyDescent="0.25">
      <c r="A11">
        <v>9</v>
      </c>
      <c r="B11">
        <f t="shared" si="0"/>
        <v>5415</v>
      </c>
      <c r="C11">
        <v>-17</v>
      </c>
      <c r="D11">
        <f t="shared" si="1"/>
        <v>-182</v>
      </c>
      <c r="F11">
        <v>9</v>
      </c>
      <c r="G11">
        <f t="shared" si="2"/>
        <v>5307</v>
      </c>
      <c r="H11">
        <v>-20</v>
      </c>
      <c r="I11">
        <f t="shared" si="3"/>
        <v>-206</v>
      </c>
    </row>
    <row r="12" spans="1:9" x14ac:dyDescent="0.25">
      <c r="A12">
        <v>10</v>
      </c>
      <c r="B12">
        <f t="shared" si="0"/>
        <v>5216</v>
      </c>
      <c r="C12">
        <v>-17</v>
      </c>
      <c r="D12">
        <f t="shared" si="1"/>
        <v>-199</v>
      </c>
      <c r="F12">
        <v>10</v>
      </c>
      <c r="G12">
        <f t="shared" si="2"/>
        <v>5081</v>
      </c>
      <c r="H12">
        <v>-20</v>
      </c>
      <c r="I12">
        <f t="shared" si="3"/>
        <v>-226</v>
      </c>
    </row>
    <row r="13" spans="1:9" x14ac:dyDescent="0.25">
      <c r="A13">
        <v>11</v>
      </c>
      <c r="B13">
        <f t="shared" si="0"/>
        <v>5000</v>
      </c>
      <c r="C13">
        <v>-17</v>
      </c>
      <c r="D13">
        <f t="shared" si="1"/>
        <v>-216</v>
      </c>
      <c r="F13">
        <v>11</v>
      </c>
      <c r="G13">
        <f t="shared" si="2"/>
        <v>4835</v>
      </c>
      <c r="H13">
        <v>-20</v>
      </c>
      <c r="I13">
        <f t="shared" si="3"/>
        <v>-246</v>
      </c>
    </row>
    <row r="14" spans="1:9" x14ac:dyDescent="0.25">
      <c r="A14">
        <v>12</v>
      </c>
      <c r="B14">
        <f t="shared" si="0"/>
        <v>4767</v>
      </c>
      <c r="C14">
        <v>-17</v>
      </c>
      <c r="D14">
        <f t="shared" si="1"/>
        <v>-233</v>
      </c>
      <c r="F14">
        <v>12</v>
      </c>
      <c r="G14">
        <f t="shared" si="2"/>
        <v>4569</v>
      </c>
      <c r="H14">
        <v>-20</v>
      </c>
      <c r="I14">
        <f t="shared" si="3"/>
        <v>-266</v>
      </c>
    </row>
    <row r="15" spans="1:9" x14ac:dyDescent="0.25">
      <c r="A15">
        <v>13</v>
      </c>
      <c r="B15">
        <f t="shared" si="0"/>
        <v>4517</v>
      </c>
      <c r="C15">
        <v>-17</v>
      </c>
      <c r="D15">
        <f t="shared" si="1"/>
        <v>-250</v>
      </c>
      <c r="F15">
        <v>13</v>
      </c>
      <c r="G15">
        <f t="shared" si="2"/>
        <v>4283</v>
      </c>
      <c r="H15">
        <v>-20</v>
      </c>
      <c r="I15">
        <f t="shared" si="3"/>
        <v>-286</v>
      </c>
    </row>
    <row r="16" spans="1:9" x14ac:dyDescent="0.25">
      <c r="A16">
        <v>14</v>
      </c>
      <c r="B16">
        <f t="shared" si="0"/>
        <v>4250</v>
      </c>
      <c r="C16">
        <v>-17</v>
      </c>
      <c r="D16">
        <f t="shared" si="1"/>
        <v>-267</v>
      </c>
      <c r="F16">
        <v>14</v>
      </c>
      <c r="G16">
        <f t="shared" si="2"/>
        <v>3977</v>
      </c>
      <c r="H16">
        <v>-20</v>
      </c>
      <c r="I16">
        <f t="shared" si="3"/>
        <v>-306</v>
      </c>
    </row>
    <row r="17" spans="1:9" x14ac:dyDescent="0.25">
      <c r="A17">
        <v>15</v>
      </c>
      <c r="B17">
        <f t="shared" si="0"/>
        <v>3966</v>
      </c>
      <c r="C17">
        <v>-17</v>
      </c>
      <c r="D17">
        <f t="shared" si="1"/>
        <v>-284</v>
      </c>
      <c r="F17">
        <v>15</v>
      </c>
      <c r="G17">
        <f t="shared" si="2"/>
        <v>3651</v>
      </c>
      <c r="H17">
        <v>-20</v>
      </c>
      <c r="I17">
        <f t="shared" si="3"/>
        <v>-326</v>
      </c>
    </row>
    <row r="18" spans="1:9" x14ac:dyDescent="0.25">
      <c r="A18">
        <v>16</v>
      </c>
      <c r="B18">
        <f t="shared" si="0"/>
        <v>3665</v>
      </c>
      <c r="C18">
        <v>-17</v>
      </c>
      <c r="D18">
        <f t="shared" si="1"/>
        <v>-301</v>
      </c>
      <c r="F18">
        <v>16</v>
      </c>
      <c r="G18">
        <f t="shared" si="2"/>
        <v>3305</v>
      </c>
      <c r="H18">
        <v>-20</v>
      </c>
      <c r="I18">
        <f t="shared" si="3"/>
        <v>-346</v>
      </c>
    </row>
    <row r="19" spans="1:9" x14ac:dyDescent="0.25">
      <c r="A19">
        <v>17</v>
      </c>
      <c r="B19">
        <f t="shared" si="0"/>
        <v>3347</v>
      </c>
      <c r="C19">
        <v>-17</v>
      </c>
      <c r="D19">
        <f t="shared" si="1"/>
        <v>-318</v>
      </c>
      <c r="F19">
        <v>17</v>
      </c>
      <c r="G19">
        <f t="shared" si="2"/>
        <v>2939</v>
      </c>
      <c r="H19">
        <v>-20</v>
      </c>
      <c r="I19">
        <f t="shared" si="3"/>
        <v>-366</v>
      </c>
    </row>
    <row r="20" spans="1:9" x14ac:dyDescent="0.25">
      <c r="A20">
        <v>18</v>
      </c>
      <c r="B20">
        <f t="shared" si="0"/>
        <v>3012</v>
      </c>
      <c r="C20">
        <v>-17</v>
      </c>
      <c r="D20">
        <f t="shared" si="1"/>
        <v>-335</v>
      </c>
      <c r="F20">
        <v>18</v>
      </c>
      <c r="G20">
        <f t="shared" si="2"/>
        <v>2553</v>
      </c>
      <c r="H20">
        <v>-20</v>
      </c>
      <c r="I20">
        <f t="shared" si="3"/>
        <v>-386</v>
      </c>
    </row>
    <row r="21" spans="1:9" x14ac:dyDescent="0.25">
      <c r="A21">
        <v>19</v>
      </c>
      <c r="B21">
        <f t="shared" si="0"/>
        <v>2660</v>
      </c>
      <c r="C21">
        <v>-17</v>
      </c>
      <c r="D21">
        <f t="shared" si="1"/>
        <v>-352</v>
      </c>
      <c r="F21">
        <v>19</v>
      </c>
      <c r="G21">
        <f t="shared" si="2"/>
        <v>2147</v>
      </c>
      <c r="H21">
        <v>-20</v>
      </c>
      <c r="I21">
        <f t="shared" si="3"/>
        <v>-406</v>
      </c>
    </row>
    <row r="22" spans="1:9" x14ac:dyDescent="0.25">
      <c r="A22">
        <v>20</v>
      </c>
      <c r="B22">
        <f t="shared" si="0"/>
        <v>2291</v>
      </c>
      <c r="C22">
        <v>-17</v>
      </c>
      <c r="D22">
        <f t="shared" si="1"/>
        <v>-369</v>
      </c>
      <c r="F22">
        <v>20</v>
      </c>
      <c r="G22">
        <f t="shared" si="2"/>
        <v>1721</v>
      </c>
      <c r="H22">
        <v>-20</v>
      </c>
      <c r="I22">
        <f t="shared" si="3"/>
        <v>-426</v>
      </c>
    </row>
    <row r="23" spans="1:9" x14ac:dyDescent="0.25">
      <c r="A23">
        <v>21</v>
      </c>
      <c r="B23">
        <f t="shared" si="0"/>
        <v>1905</v>
      </c>
      <c r="C23">
        <v>-17</v>
      </c>
      <c r="D23">
        <f t="shared" si="1"/>
        <v>-386</v>
      </c>
      <c r="F23">
        <v>21</v>
      </c>
      <c r="G23">
        <f t="shared" si="2"/>
        <v>1275</v>
      </c>
      <c r="H23">
        <v>-20</v>
      </c>
      <c r="I23">
        <f t="shared" si="3"/>
        <v>-446</v>
      </c>
    </row>
    <row r="24" spans="1:9" x14ac:dyDescent="0.25">
      <c r="A24">
        <v>22</v>
      </c>
      <c r="B24">
        <f t="shared" si="0"/>
        <v>1502</v>
      </c>
      <c r="C24">
        <v>-17</v>
      </c>
      <c r="D24">
        <f t="shared" si="1"/>
        <v>-403</v>
      </c>
      <c r="F24">
        <v>22</v>
      </c>
      <c r="G24">
        <f t="shared" si="2"/>
        <v>809</v>
      </c>
      <c r="H24">
        <v>-20</v>
      </c>
      <c r="I24">
        <f t="shared" si="3"/>
        <v>-466</v>
      </c>
    </row>
    <row r="25" spans="1:9" x14ac:dyDescent="0.25">
      <c r="A25">
        <v>23</v>
      </c>
      <c r="B25">
        <f t="shared" si="0"/>
        <v>1082</v>
      </c>
      <c r="C25">
        <v>-17</v>
      </c>
      <c r="D25">
        <f t="shared" si="1"/>
        <v>-420</v>
      </c>
      <c r="F25">
        <v>23</v>
      </c>
      <c r="G25">
        <f t="shared" si="2"/>
        <v>323</v>
      </c>
      <c r="H25">
        <v>-20</v>
      </c>
      <c r="I25">
        <f t="shared" si="3"/>
        <v>-486</v>
      </c>
    </row>
    <row r="26" spans="1:9" x14ac:dyDescent="0.25">
      <c r="A26">
        <v>24</v>
      </c>
      <c r="B26">
        <f t="shared" si="0"/>
        <v>645</v>
      </c>
      <c r="C26">
        <v>-17</v>
      </c>
      <c r="D26">
        <f t="shared" si="1"/>
        <v>-437</v>
      </c>
    </row>
    <row r="27" spans="1:9" x14ac:dyDescent="0.25">
      <c r="A27">
        <v>25</v>
      </c>
      <c r="B27">
        <f t="shared" si="0"/>
        <v>191</v>
      </c>
      <c r="C27">
        <v>-17</v>
      </c>
      <c r="D27">
        <f t="shared" si="1"/>
        <v>-454</v>
      </c>
    </row>
    <row r="29" spans="1:9" x14ac:dyDescent="0.25">
      <c r="C29" t="s">
        <v>4913</v>
      </c>
    </row>
    <row r="30" spans="1:9" x14ac:dyDescent="0.25">
      <c r="C30">
        <v>3</v>
      </c>
      <c r="D30">
        <v>-425</v>
      </c>
    </row>
    <row r="31" spans="1:9" x14ac:dyDescent="0.25">
      <c r="C31">
        <v>3</v>
      </c>
      <c r="D31">
        <f t="shared" ref="D31" si="4">D30-17</f>
        <v>-442</v>
      </c>
    </row>
    <row r="32" spans="1:9" x14ac:dyDescent="0.25">
      <c r="C32">
        <v>4</v>
      </c>
      <c r="D32">
        <f>D31+C32</f>
        <v>-438</v>
      </c>
    </row>
    <row r="33" spans="3:4" x14ac:dyDescent="0.25">
      <c r="C33">
        <v>4</v>
      </c>
      <c r="D33">
        <f t="shared" ref="D33:D45" si="5">D32+C33</f>
        <v>-434</v>
      </c>
    </row>
    <row r="34" spans="3:4" x14ac:dyDescent="0.25">
      <c r="C34">
        <v>5</v>
      </c>
      <c r="D34">
        <f t="shared" si="5"/>
        <v>-429</v>
      </c>
    </row>
    <row r="35" spans="3:4" x14ac:dyDescent="0.25">
      <c r="C35">
        <v>5</v>
      </c>
      <c r="D35">
        <f t="shared" si="5"/>
        <v>-424</v>
      </c>
    </row>
    <row r="36" spans="3:4" x14ac:dyDescent="0.25">
      <c r="C36">
        <v>6</v>
      </c>
      <c r="D36">
        <f t="shared" si="5"/>
        <v>-418</v>
      </c>
    </row>
    <row r="37" spans="3:4" x14ac:dyDescent="0.25">
      <c r="C37">
        <v>6</v>
      </c>
      <c r="D37">
        <f t="shared" si="5"/>
        <v>-412</v>
      </c>
    </row>
    <row r="38" spans="3:4" x14ac:dyDescent="0.25">
      <c r="C38">
        <v>7</v>
      </c>
      <c r="D38">
        <f t="shared" si="5"/>
        <v>-405</v>
      </c>
    </row>
    <row r="39" spans="3:4" x14ac:dyDescent="0.25">
      <c r="C39">
        <v>7</v>
      </c>
      <c r="D39">
        <f t="shared" si="5"/>
        <v>-398</v>
      </c>
    </row>
    <row r="40" spans="3:4" x14ac:dyDescent="0.25">
      <c r="C40">
        <v>8</v>
      </c>
      <c r="D40">
        <f t="shared" si="5"/>
        <v>-390</v>
      </c>
    </row>
    <row r="41" spans="3:4" x14ac:dyDescent="0.25">
      <c r="C41">
        <v>8</v>
      </c>
      <c r="D41">
        <f t="shared" si="5"/>
        <v>-382</v>
      </c>
    </row>
    <row r="42" spans="3:4" x14ac:dyDescent="0.25">
      <c r="C42">
        <v>9</v>
      </c>
      <c r="D42">
        <f t="shared" si="5"/>
        <v>-373</v>
      </c>
    </row>
    <row r="43" spans="3:4" x14ac:dyDescent="0.25">
      <c r="C43">
        <v>9</v>
      </c>
      <c r="D43">
        <f t="shared" si="5"/>
        <v>-364</v>
      </c>
    </row>
    <row r="44" spans="3:4" x14ac:dyDescent="0.25">
      <c r="C44">
        <v>10</v>
      </c>
      <c r="D44">
        <f t="shared" si="5"/>
        <v>-354</v>
      </c>
    </row>
    <row r="45" spans="3:4" x14ac:dyDescent="0.25">
      <c r="C45">
        <v>10</v>
      </c>
      <c r="D45">
        <f t="shared" si="5"/>
        <v>-344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A31" sqref="A31"/>
    </sheetView>
  </sheetViews>
  <sheetFormatPr defaultRowHeight="15" x14ac:dyDescent="0.25"/>
  <cols>
    <col min="1" max="1" width="22.85546875" customWidth="1"/>
    <col min="2" max="2" width="9.5703125" bestFit="1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1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4898</v>
      </c>
      <c r="B2" t="s">
        <v>4897</v>
      </c>
      <c r="C2" t="s">
        <v>4900</v>
      </c>
      <c r="D2" t="s">
        <v>4899</v>
      </c>
      <c r="E2" t="s">
        <v>4901</v>
      </c>
      <c r="F2" t="s">
        <v>4902</v>
      </c>
      <c r="G2" t="s">
        <v>4909</v>
      </c>
      <c r="H2" t="s">
        <v>4903</v>
      </c>
      <c r="I2" t="s">
        <v>4904</v>
      </c>
      <c r="J2" t="s">
        <v>4905</v>
      </c>
      <c r="K2" t="s">
        <v>4906</v>
      </c>
      <c r="L2" t="s">
        <v>4907</v>
      </c>
      <c r="M2" t="s">
        <v>4908</v>
      </c>
    </row>
    <row r="3" spans="1:13" x14ac:dyDescent="0.25">
      <c r="A3" s="7">
        <v>0</v>
      </c>
      <c r="B3" s="4">
        <v>220</v>
      </c>
      <c r="C3" s="4">
        <v>112</v>
      </c>
      <c r="D3" s="4">
        <v>102</v>
      </c>
      <c r="E3" s="4">
        <v>162087</v>
      </c>
      <c r="F3" s="4">
        <v>2</v>
      </c>
      <c r="G3" s="4">
        <v>3963941</v>
      </c>
      <c r="H3" s="4">
        <v>4623</v>
      </c>
      <c r="I3" s="4">
        <v>736.7590909090909</v>
      </c>
      <c r="J3" s="6">
        <v>21.013636363636362</v>
      </c>
      <c r="K3" s="6">
        <v>0.46363636363636362</v>
      </c>
      <c r="L3" s="6">
        <v>0.50909090909090904</v>
      </c>
      <c r="M3" s="4">
        <v>18017.913636363635</v>
      </c>
    </row>
    <row r="4" spans="1:13" x14ac:dyDescent="0.25">
      <c r="A4" s="7" t="s">
        <v>142</v>
      </c>
      <c r="B4" s="4">
        <v>95</v>
      </c>
      <c r="C4" s="4">
        <v>839</v>
      </c>
      <c r="D4" s="4">
        <v>2127</v>
      </c>
      <c r="E4" s="4">
        <v>898683</v>
      </c>
      <c r="F4" s="4">
        <v>29</v>
      </c>
      <c r="G4" s="4">
        <v>4584199</v>
      </c>
      <c r="H4" s="4">
        <v>17523</v>
      </c>
      <c r="I4" s="4">
        <v>9459.8210526315797</v>
      </c>
      <c r="J4" s="6">
        <v>184.45263157894738</v>
      </c>
      <c r="K4" s="6">
        <v>22.389473684210525</v>
      </c>
      <c r="L4" s="6">
        <v>8.8315789473684205</v>
      </c>
      <c r="M4" s="4">
        <v>48254.72631578947</v>
      </c>
    </row>
    <row r="5" spans="1:13" x14ac:dyDescent="0.25">
      <c r="A5" s="7" t="s">
        <v>289</v>
      </c>
      <c r="B5" s="4">
        <v>68</v>
      </c>
      <c r="C5" s="4">
        <v>503</v>
      </c>
      <c r="D5" s="4">
        <v>1323</v>
      </c>
      <c r="E5" s="4">
        <v>494734</v>
      </c>
      <c r="F5" s="4">
        <v>64</v>
      </c>
      <c r="G5" s="4">
        <v>2799852</v>
      </c>
      <c r="H5" s="4">
        <v>10463</v>
      </c>
      <c r="I5" s="4">
        <v>7275.5</v>
      </c>
      <c r="J5" s="6">
        <v>153.86764705882354</v>
      </c>
      <c r="K5" s="6">
        <v>19.455882352941178</v>
      </c>
      <c r="L5" s="6">
        <v>7.3970588235294121</v>
      </c>
      <c r="M5" s="4">
        <v>41174.294117647056</v>
      </c>
    </row>
    <row r="6" spans="1:13" x14ac:dyDescent="0.25">
      <c r="A6" s="7" t="s">
        <v>40</v>
      </c>
      <c r="B6" s="4">
        <v>67</v>
      </c>
      <c r="C6" s="4">
        <v>628</v>
      </c>
      <c r="D6" s="4">
        <v>1445</v>
      </c>
      <c r="E6" s="4">
        <v>715622</v>
      </c>
      <c r="F6" s="4">
        <v>75</v>
      </c>
      <c r="G6" s="4">
        <v>3451348</v>
      </c>
      <c r="H6" s="4">
        <v>11684</v>
      </c>
      <c r="I6" s="4">
        <v>10680.925373134329</v>
      </c>
      <c r="J6" s="6">
        <v>174.38805970149255</v>
      </c>
      <c r="K6" s="6">
        <v>21.567164179104477</v>
      </c>
      <c r="L6" s="6">
        <v>9.3731343283582085</v>
      </c>
      <c r="M6" s="4">
        <v>51512.656716417907</v>
      </c>
    </row>
    <row r="7" spans="1:13" x14ac:dyDescent="0.25">
      <c r="A7" s="7" t="s">
        <v>26</v>
      </c>
      <c r="B7" s="4">
        <v>51</v>
      </c>
      <c r="C7" s="4">
        <v>325</v>
      </c>
      <c r="D7" s="4">
        <v>965</v>
      </c>
      <c r="E7" s="4">
        <v>340382</v>
      </c>
      <c r="F7" s="4">
        <v>4</v>
      </c>
      <c r="G7" s="4">
        <v>1956288</v>
      </c>
      <c r="H7" s="4">
        <v>7138</v>
      </c>
      <c r="I7" s="4">
        <v>6674.1568627450979</v>
      </c>
      <c r="J7" s="6">
        <v>139.9607843137255</v>
      </c>
      <c r="K7" s="6">
        <v>18.921568627450981</v>
      </c>
      <c r="L7" s="6">
        <v>6.3725490196078427</v>
      </c>
      <c r="M7" s="4">
        <v>38358.588235294119</v>
      </c>
    </row>
    <row r="8" spans="1:13" x14ac:dyDescent="0.25">
      <c r="A8" s="7" t="s">
        <v>372</v>
      </c>
      <c r="B8" s="4">
        <v>30</v>
      </c>
      <c r="C8" s="4">
        <v>176</v>
      </c>
      <c r="D8" s="4">
        <v>454</v>
      </c>
      <c r="E8" s="4">
        <v>168630</v>
      </c>
      <c r="F8" s="4">
        <v>8</v>
      </c>
      <c r="G8" s="4">
        <v>1090794</v>
      </c>
      <c r="H8" s="4">
        <v>3181</v>
      </c>
      <c r="I8" s="4">
        <v>5621</v>
      </c>
      <c r="J8" s="6">
        <v>106.03333333333333</v>
      </c>
      <c r="K8" s="6">
        <v>15.133333333333333</v>
      </c>
      <c r="L8" s="6">
        <v>5.8666666666666663</v>
      </c>
      <c r="M8" s="4">
        <v>36359.800000000003</v>
      </c>
    </row>
    <row r="9" spans="1:13" x14ac:dyDescent="0.25">
      <c r="A9" s="7" t="s">
        <v>86</v>
      </c>
      <c r="B9" s="4">
        <v>24</v>
      </c>
      <c r="C9" s="4">
        <v>173</v>
      </c>
      <c r="D9" s="4">
        <v>455</v>
      </c>
      <c r="E9" s="4">
        <v>252379</v>
      </c>
      <c r="F9" s="4">
        <v>4</v>
      </c>
      <c r="G9" s="4">
        <v>742900</v>
      </c>
      <c r="H9" s="4">
        <v>2949</v>
      </c>
      <c r="I9" s="4">
        <v>10515.791666666666</v>
      </c>
      <c r="J9" s="6">
        <v>122.875</v>
      </c>
      <c r="K9" s="6">
        <v>18.958333333333332</v>
      </c>
      <c r="L9" s="6">
        <v>7.208333333333333</v>
      </c>
      <c r="M9" s="4">
        <v>30954.166666666668</v>
      </c>
    </row>
    <row r="10" spans="1:13" x14ac:dyDescent="0.25">
      <c r="A10" s="7" t="s">
        <v>120</v>
      </c>
      <c r="B10" s="4">
        <v>117</v>
      </c>
      <c r="C10" s="4">
        <v>466</v>
      </c>
      <c r="D10" s="4">
        <v>967</v>
      </c>
      <c r="E10" s="4">
        <v>492431</v>
      </c>
      <c r="F10" s="4">
        <v>8</v>
      </c>
      <c r="G10" s="4">
        <v>3247521</v>
      </c>
      <c r="H10" s="4">
        <v>8919</v>
      </c>
      <c r="I10" s="4">
        <v>4208.8119658119658</v>
      </c>
      <c r="J10" s="6">
        <v>76.230769230769226</v>
      </c>
      <c r="K10" s="6">
        <v>8.2649572649572658</v>
      </c>
      <c r="L10" s="6">
        <v>3.982905982905983</v>
      </c>
      <c r="M10" s="4">
        <v>27756.589743589742</v>
      </c>
    </row>
    <row r="11" spans="1:13" x14ac:dyDescent="0.25">
      <c r="A11" s="7" t="s">
        <v>70</v>
      </c>
      <c r="B11" s="4">
        <v>43</v>
      </c>
      <c r="C11" s="4">
        <v>365</v>
      </c>
      <c r="D11" s="4">
        <v>1119</v>
      </c>
      <c r="E11" s="4">
        <v>383622</v>
      </c>
      <c r="F11" s="4">
        <v>37</v>
      </c>
      <c r="G11" s="4">
        <v>1983380</v>
      </c>
      <c r="H11" s="4">
        <v>8081</v>
      </c>
      <c r="I11" s="4">
        <v>8921.4418604651164</v>
      </c>
      <c r="J11" s="6">
        <v>187.93023255813952</v>
      </c>
      <c r="K11" s="6">
        <v>26.023255813953487</v>
      </c>
      <c r="L11" s="6">
        <v>8.4883720930232567</v>
      </c>
      <c r="M11" s="4">
        <v>46125.116279069771</v>
      </c>
    </row>
    <row r="12" spans="1:13" x14ac:dyDescent="0.25">
      <c r="A12" s="7" t="s">
        <v>1309</v>
      </c>
      <c r="B12" s="4">
        <v>19</v>
      </c>
      <c r="C12" s="4">
        <v>107</v>
      </c>
      <c r="D12" s="4">
        <v>260</v>
      </c>
      <c r="E12" s="4">
        <v>129106</v>
      </c>
      <c r="F12" s="4">
        <v>0</v>
      </c>
      <c r="G12" s="4">
        <v>561117</v>
      </c>
      <c r="H12" s="4">
        <v>2673</v>
      </c>
      <c r="I12" s="4">
        <v>6795.0526315789475</v>
      </c>
      <c r="J12" s="6">
        <v>140.68421052631578</v>
      </c>
      <c r="K12" s="6">
        <v>13.684210526315789</v>
      </c>
      <c r="L12" s="6">
        <v>5.6315789473684212</v>
      </c>
      <c r="M12" s="4">
        <v>29532.473684210527</v>
      </c>
    </row>
    <row r="13" spans="1:13" x14ac:dyDescent="0.25">
      <c r="A13" s="7" t="s">
        <v>1737</v>
      </c>
      <c r="B13" s="4">
        <v>89</v>
      </c>
      <c r="C13" s="4">
        <v>214</v>
      </c>
      <c r="D13" s="4">
        <v>175</v>
      </c>
      <c r="E13" s="4">
        <v>125831</v>
      </c>
      <c r="F13" s="4">
        <v>9</v>
      </c>
      <c r="G13" s="4">
        <v>2041236</v>
      </c>
      <c r="H13" s="4">
        <v>5176</v>
      </c>
      <c r="I13" s="4">
        <v>1413.8314606741574</v>
      </c>
      <c r="J13" s="6">
        <v>58.157303370786515</v>
      </c>
      <c r="K13" s="6">
        <v>1.9662921348314606</v>
      </c>
      <c r="L13" s="6">
        <v>2.404494382022472</v>
      </c>
      <c r="M13" s="4">
        <v>22935.235955056181</v>
      </c>
    </row>
    <row r="14" spans="1:13" x14ac:dyDescent="0.25">
      <c r="A14" s="7" t="s">
        <v>2425</v>
      </c>
      <c r="B14" s="4">
        <v>11</v>
      </c>
      <c r="C14" s="4">
        <v>34</v>
      </c>
      <c r="D14" s="4">
        <v>45</v>
      </c>
      <c r="E14" s="4">
        <v>19191</v>
      </c>
      <c r="F14" s="4">
        <v>0</v>
      </c>
      <c r="G14" s="4">
        <v>351195</v>
      </c>
      <c r="H14" s="4">
        <v>717</v>
      </c>
      <c r="I14" s="4">
        <v>1744.6363636363637</v>
      </c>
      <c r="J14" s="6">
        <v>65.181818181818187</v>
      </c>
      <c r="K14" s="6">
        <v>4.0909090909090908</v>
      </c>
      <c r="L14" s="6">
        <v>3.0909090909090908</v>
      </c>
      <c r="M14" s="4">
        <v>31926.81818181818</v>
      </c>
    </row>
    <row r="15" spans="1:13" x14ac:dyDescent="0.25">
      <c r="A15" s="2" t="s">
        <v>1103</v>
      </c>
      <c r="B15" s="3">
        <v>834</v>
      </c>
      <c r="C15" s="3">
        <v>3942</v>
      </c>
      <c r="D15" s="3">
        <v>9437</v>
      </c>
      <c r="E15" s="3">
        <v>4182698</v>
      </c>
      <c r="F15" s="3">
        <v>240</v>
      </c>
      <c r="G15" s="3">
        <v>26773771</v>
      </c>
      <c r="H15" s="3">
        <v>83127</v>
      </c>
      <c r="I15" s="3">
        <v>5015.2254196642689</v>
      </c>
      <c r="J15" s="3">
        <v>99.672661870503603</v>
      </c>
      <c r="K15" s="3">
        <v>11.315347721822542</v>
      </c>
      <c r="L15" s="3">
        <v>4.7266187050359711</v>
      </c>
      <c r="M15" s="3">
        <v>32102.842925659472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4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1486</v>
      </c>
      <c r="W1" t="s">
        <v>6001</v>
      </c>
    </row>
    <row r="2" spans="1:23" x14ac:dyDescent="0.25">
      <c r="A2" t="s">
        <v>46</v>
      </c>
      <c r="B2" t="s">
        <v>47</v>
      </c>
      <c r="C2" t="s">
        <v>34</v>
      </c>
      <c r="D2" t="s">
        <v>3122</v>
      </c>
      <c r="E2" t="s">
        <v>4542</v>
      </c>
      <c r="F2" t="s">
        <v>22</v>
      </c>
      <c r="G2" t="s">
        <v>5901</v>
      </c>
      <c r="H2" t="s">
        <v>23</v>
      </c>
      <c r="I2" t="s">
        <v>371</v>
      </c>
      <c r="J2" t="s">
        <v>51</v>
      </c>
      <c r="K2" t="s">
        <v>40</v>
      </c>
      <c r="L2" t="s">
        <v>5900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2707</v>
      </c>
      <c r="S2" t="s">
        <v>55</v>
      </c>
      <c r="U2" t="s">
        <v>2307</v>
      </c>
      <c r="W2" t="s">
        <v>5902</v>
      </c>
    </row>
    <row r="3" spans="1:23" x14ac:dyDescent="0.25">
      <c r="A3" t="s">
        <v>75</v>
      </c>
      <c r="B3" t="s">
        <v>76</v>
      </c>
      <c r="C3" t="s">
        <v>34</v>
      </c>
      <c r="D3" t="s">
        <v>2032</v>
      </c>
      <c r="E3" t="s">
        <v>103</v>
      </c>
      <c r="F3" t="s">
        <v>22</v>
      </c>
      <c r="G3" t="s">
        <v>2025</v>
      </c>
      <c r="H3" t="s">
        <v>37</v>
      </c>
      <c r="I3" t="s">
        <v>105</v>
      </c>
      <c r="J3" t="s">
        <v>69</v>
      </c>
      <c r="K3" t="s">
        <v>40</v>
      </c>
      <c r="L3" t="s">
        <v>5899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1930</v>
      </c>
      <c r="S3" t="s">
        <v>78</v>
      </c>
      <c r="T3" t="s">
        <v>5898</v>
      </c>
      <c r="W3" t="s">
        <v>5902</v>
      </c>
    </row>
    <row r="4" spans="1:23" x14ac:dyDescent="0.25">
      <c r="A4" t="s">
        <v>56</v>
      </c>
      <c r="B4" t="s">
        <v>57</v>
      </c>
      <c r="C4" t="s">
        <v>34</v>
      </c>
      <c r="D4" t="s">
        <v>4068</v>
      </c>
      <c r="E4" t="s">
        <v>103</v>
      </c>
      <c r="F4" t="s">
        <v>35</v>
      </c>
      <c r="G4" t="s">
        <v>83</v>
      </c>
      <c r="H4" t="s">
        <v>60</v>
      </c>
      <c r="I4" t="s">
        <v>5903</v>
      </c>
      <c r="J4" t="s">
        <v>61</v>
      </c>
      <c r="K4" t="s">
        <v>40</v>
      </c>
      <c r="L4" t="s">
        <v>5897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1757</v>
      </c>
      <c r="S4" t="s">
        <v>64</v>
      </c>
      <c r="W4" t="s">
        <v>5902</v>
      </c>
    </row>
    <row r="5" spans="1:23" x14ac:dyDescent="0.25">
      <c r="A5" t="s">
        <v>92</v>
      </c>
      <c r="B5" t="s">
        <v>93</v>
      </c>
      <c r="C5" t="s">
        <v>34</v>
      </c>
      <c r="D5" t="s">
        <v>1113</v>
      </c>
      <c r="E5" t="s">
        <v>103</v>
      </c>
      <c r="F5" t="s">
        <v>22</v>
      </c>
      <c r="G5" t="s">
        <v>165</v>
      </c>
      <c r="H5" t="s">
        <v>60</v>
      </c>
      <c r="I5" t="s">
        <v>386</v>
      </c>
      <c r="J5" t="s">
        <v>97</v>
      </c>
      <c r="K5" t="s">
        <v>40</v>
      </c>
      <c r="L5" t="s">
        <v>5896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2708</v>
      </c>
      <c r="S5" t="s">
        <v>100</v>
      </c>
      <c r="W5" t="s">
        <v>5902</v>
      </c>
    </row>
    <row r="6" spans="1:23" x14ac:dyDescent="0.25">
      <c r="A6" t="s">
        <v>244</v>
      </c>
      <c r="B6" t="s">
        <v>245</v>
      </c>
      <c r="C6" t="s">
        <v>139</v>
      </c>
      <c r="D6" t="s">
        <v>5551</v>
      </c>
      <c r="E6" t="s">
        <v>1865</v>
      </c>
      <c r="F6" t="s">
        <v>35</v>
      </c>
      <c r="G6" t="s">
        <v>104</v>
      </c>
      <c r="H6" t="s">
        <v>23</v>
      </c>
      <c r="I6" t="s">
        <v>335</v>
      </c>
      <c r="J6" t="s">
        <v>220</v>
      </c>
      <c r="K6" t="s">
        <v>142</v>
      </c>
      <c r="L6" t="s">
        <v>5895</v>
      </c>
      <c r="M6" t="s">
        <v>143</v>
      </c>
      <c r="N6" t="s">
        <v>221</v>
      </c>
      <c r="O6" t="s">
        <v>29</v>
      </c>
      <c r="P6" t="s">
        <v>30</v>
      </c>
      <c r="Q6" t="s">
        <v>222</v>
      </c>
      <c r="R6" t="s">
        <v>1758</v>
      </c>
      <c r="S6" t="s">
        <v>248</v>
      </c>
      <c r="W6" t="s">
        <v>5902</v>
      </c>
    </row>
    <row r="7" spans="1:23" x14ac:dyDescent="0.25">
      <c r="A7" t="s">
        <v>65</v>
      </c>
      <c r="B7" t="s">
        <v>66</v>
      </c>
      <c r="C7" t="s">
        <v>67</v>
      </c>
      <c r="D7" t="s">
        <v>2033</v>
      </c>
      <c r="E7" t="s">
        <v>5894</v>
      </c>
      <c r="F7" t="s">
        <v>22</v>
      </c>
      <c r="G7" t="s">
        <v>165</v>
      </c>
      <c r="H7" t="s">
        <v>23</v>
      </c>
      <c r="I7" t="s">
        <v>335</v>
      </c>
      <c r="J7" t="s">
        <v>69</v>
      </c>
      <c r="K7" t="s">
        <v>70</v>
      </c>
      <c r="L7" t="s">
        <v>5893</v>
      </c>
      <c r="M7" t="s">
        <v>71</v>
      </c>
      <c r="N7" t="s">
        <v>72</v>
      </c>
      <c r="O7" t="s">
        <v>29</v>
      </c>
      <c r="P7" t="s">
        <v>30</v>
      </c>
      <c r="Q7" t="s">
        <v>73</v>
      </c>
      <c r="R7" t="s">
        <v>2034</v>
      </c>
      <c r="S7" t="s">
        <v>74</v>
      </c>
      <c r="W7" t="s">
        <v>5902</v>
      </c>
    </row>
    <row r="8" spans="1:23" x14ac:dyDescent="0.25">
      <c r="A8" t="s">
        <v>269</v>
      </c>
      <c r="B8" t="s">
        <v>270</v>
      </c>
      <c r="C8" t="s">
        <v>139</v>
      </c>
      <c r="D8" t="s">
        <v>2709</v>
      </c>
      <c r="E8" t="s">
        <v>4549</v>
      </c>
      <c r="F8" t="s">
        <v>22</v>
      </c>
      <c r="G8" t="s">
        <v>3164</v>
      </c>
      <c r="H8" t="s">
        <v>60</v>
      </c>
      <c r="I8" t="s">
        <v>118</v>
      </c>
      <c r="J8" t="s">
        <v>153</v>
      </c>
      <c r="K8" t="s">
        <v>142</v>
      </c>
      <c r="L8" t="s">
        <v>5892</v>
      </c>
      <c r="M8" t="s">
        <v>143</v>
      </c>
      <c r="N8" t="s">
        <v>154</v>
      </c>
      <c r="O8" t="s">
        <v>29</v>
      </c>
      <c r="P8" t="s">
        <v>30</v>
      </c>
      <c r="Q8" t="s">
        <v>155</v>
      </c>
      <c r="R8" t="s">
        <v>1109</v>
      </c>
      <c r="S8" t="s">
        <v>271</v>
      </c>
      <c r="V8" s="5">
        <v>0.05</v>
      </c>
      <c r="W8" t="s">
        <v>5902</v>
      </c>
    </row>
    <row r="9" spans="1:23" x14ac:dyDescent="0.25">
      <c r="A9" t="s">
        <v>137</v>
      </c>
      <c r="B9" t="s">
        <v>138</v>
      </c>
      <c r="C9" t="s">
        <v>139</v>
      </c>
      <c r="D9" t="s">
        <v>1774</v>
      </c>
      <c r="E9" t="s">
        <v>4543</v>
      </c>
      <c r="F9" t="s">
        <v>22</v>
      </c>
      <c r="G9" t="s">
        <v>199</v>
      </c>
      <c r="H9" t="s">
        <v>23</v>
      </c>
      <c r="I9" t="s">
        <v>131</v>
      </c>
      <c r="J9" t="s">
        <v>141</v>
      </c>
      <c r="K9" t="s">
        <v>142</v>
      </c>
      <c r="L9" t="s">
        <v>5891</v>
      </c>
      <c r="M9" t="s">
        <v>143</v>
      </c>
      <c r="N9" t="s">
        <v>144</v>
      </c>
      <c r="O9" t="s">
        <v>29</v>
      </c>
      <c r="P9" t="s">
        <v>30</v>
      </c>
      <c r="Q9" t="s">
        <v>145</v>
      </c>
      <c r="R9" t="s">
        <v>1107</v>
      </c>
      <c r="S9" t="s">
        <v>146</v>
      </c>
      <c r="W9" t="s">
        <v>5902</v>
      </c>
    </row>
    <row r="10" spans="1:23" x14ac:dyDescent="0.25">
      <c r="A10" t="s">
        <v>210</v>
      </c>
      <c r="B10" t="s">
        <v>211</v>
      </c>
      <c r="C10" t="s">
        <v>1373</v>
      </c>
      <c r="D10" t="s">
        <v>5890</v>
      </c>
      <c r="E10" t="s">
        <v>103</v>
      </c>
      <c r="F10" t="s">
        <v>22</v>
      </c>
      <c r="G10" t="s">
        <v>104</v>
      </c>
      <c r="H10" t="s">
        <v>23</v>
      </c>
      <c r="I10" t="s">
        <v>371</v>
      </c>
      <c r="J10" t="s">
        <v>212</v>
      </c>
      <c r="K10" t="s">
        <v>1309</v>
      </c>
      <c r="L10" t="s">
        <v>5889</v>
      </c>
      <c r="M10" t="s">
        <v>1374</v>
      </c>
      <c r="N10" t="s">
        <v>213</v>
      </c>
      <c r="O10" t="s">
        <v>29</v>
      </c>
      <c r="P10" t="s">
        <v>30</v>
      </c>
      <c r="Q10" t="s">
        <v>214</v>
      </c>
      <c r="R10" t="s">
        <v>1249</v>
      </c>
      <c r="S10" t="s">
        <v>215</v>
      </c>
      <c r="T10" t="s">
        <v>5888</v>
      </c>
      <c r="W10" t="s">
        <v>5902</v>
      </c>
    </row>
    <row r="11" spans="1:23" x14ac:dyDescent="0.25">
      <c r="A11" t="s">
        <v>156</v>
      </c>
      <c r="B11" t="s">
        <v>157</v>
      </c>
      <c r="C11" t="s">
        <v>34</v>
      </c>
      <c r="D11" t="s">
        <v>158</v>
      </c>
      <c r="E11" t="s">
        <v>159</v>
      </c>
      <c r="F11" t="s">
        <v>22</v>
      </c>
      <c r="G11" t="s">
        <v>104</v>
      </c>
      <c r="H11" t="s">
        <v>23</v>
      </c>
      <c r="I11" t="s">
        <v>110</v>
      </c>
      <c r="J11" t="s">
        <v>39</v>
      </c>
      <c r="K11" t="s">
        <v>40</v>
      </c>
      <c r="L11" t="s">
        <v>5887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161</v>
      </c>
      <c r="S11" t="s">
        <v>162</v>
      </c>
      <c r="W11" t="s">
        <v>5902</v>
      </c>
    </row>
    <row r="12" spans="1:23" x14ac:dyDescent="0.25">
      <c r="A12" t="s">
        <v>1330</v>
      </c>
      <c r="B12" t="s">
        <v>1331</v>
      </c>
      <c r="C12" t="s">
        <v>34</v>
      </c>
      <c r="D12" t="s">
        <v>1493</v>
      </c>
      <c r="E12" t="s">
        <v>3988</v>
      </c>
      <c r="F12" t="s">
        <v>48</v>
      </c>
      <c r="G12" t="s">
        <v>49</v>
      </c>
      <c r="H12" t="s">
        <v>23</v>
      </c>
      <c r="I12" t="s">
        <v>38</v>
      </c>
      <c r="J12" t="s">
        <v>39</v>
      </c>
      <c r="K12" t="s">
        <v>40</v>
      </c>
      <c r="L12" t="s">
        <v>5886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1332</v>
      </c>
      <c r="S12" t="s">
        <v>1333</v>
      </c>
      <c r="W12" t="s">
        <v>5902</v>
      </c>
    </row>
    <row r="13" spans="1:23" x14ac:dyDescent="0.25">
      <c r="A13" t="s">
        <v>79</v>
      </c>
      <c r="B13" t="s">
        <v>80</v>
      </c>
      <c r="C13" t="s">
        <v>81</v>
      </c>
      <c r="D13" t="s">
        <v>1681</v>
      </c>
      <c r="E13" t="s">
        <v>1248</v>
      </c>
      <c r="F13" t="s">
        <v>48</v>
      </c>
      <c r="G13" t="s">
        <v>149</v>
      </c>
      <c r="H13" t="s">
        <v>37</v>
      </c>
      <c r="I13" t="s">
        <v>345</v>
      </c>
      <c r="J13" t="s">
        <v>85</v>
      </c>
      <c r="K13" t="s">
        <v>86</v>
      </c>
      <c r="L13" t="s">
        <v>5885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  <c r="T13" t="s">
        <v>5884</v>
      </c>
      <c r="W13" t="s">
        <v>5902</v>
      </c>
    </row>
    <row r="14" spans="1:23" x14ac:dyDescent="0.25">
      <c r="A14" t="s">
        <v>147</v>
      </c>
      <c r="B14" t="s">
        <v>148</v>
      </c>
      <c r="C14" t="s">
        <v>139</v>
      </c>
      <c r="D14" t="s">
        <v>1498</v>
      </c>
      <c r="E14" t="s">
        <v>4077</v>
      </c>
      <c r="F14" t="s">
        <v>22</v>
      </c>
      <c r="G14" t="s">
        <v>199</v>
      </c>
      <c r="H14" t="s">
        <v>60</v>
      </c>
      <c r="I14" t="s">
        <v>68</v>
      </c>
      <c r="J14" t="s">
        <v>106</v>
      </c>
      <c r="K14" t="s">
        <v>142</v>
      </c>
      <c r="L14" t="s">
        <v>5883</v>
      </c>
      <c r="M14" t="s">
        <v>143</v>
      </c>
      <c r="N14" t="s">
        <v>107</v>
      </c>
      <c r="O14" t="s">
        <v>29</v>
      </c>
      <c r="P14" t="s">
        <v>30</v>
      </c>
      <c r="Q14" t="s">
        <v>108</v>
      </c>
      <c r="R14" t="s">
        <v>1334</v>
      </c>
      <c r="S14" t="s">
        <v>150</v>
      </c>
      <c r="W14" t="s">
        <v>5902</v>
      </c>
    </row>
    <row r="15" spans="1:23" x14ac:dyDescent="0.25">
      <c r="A15" t="s">
        <v>126</v>
      </c>
      <c r="B15" t="s">
        <v>127</v>
      </c>
      <c r="C15" t="s">
        <v>34</v>
      </c>
      <c r="D15" t="s">
        <v>3123</v>
      </c>
      <c r="E15" t="s">
        <v>2907</v>
      </c>
      <c r="F15" t="s">
        <v>22</v>
      </c>
      <c r="G15" t="s">
        <v>1756</v>
      </c>
      <c r="H15" t="s">
        <v>23</v>
      </c>
      <c r="I15" t="s">
        <v>96</v>
      </c>
      <c r="J15" t="s">
        <v>51</v>
      </c>
      <c r="K15" t="s">
        <v>40</v>
      </c>
      <c r="L15" t="s">
        <v>5882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1931</v>
      </c>
      <c r="S15" t="s">
        <v>128</v>
      </c>
      <c r="T15" t="s">
        <v>5881</v>
      </c>
      <c r="U15" t="s">
        <v>2306</v>
      </c>
      <c r="W15" t="s">
        <v>5902</v>
      </c>
    </row>
    <row r="16" spans="1:23" x14ac:dyDescent="0.25">
      <c r="A16" t="s">
        <v>197</v>
      </c>
      <c r="B16" t="s">
        <v>198</v>
      </c>
      <c r="C16" t="s">
        <v>34</v>
      </c>
      <c r="D16" t="s">
        <v>1300</v>
      </c>
      <c r="E16" t="s">
        <v>585</v>
      </c>
      <c r="F16" t="s">
        <v>22</v>
      </c>
      <c r="G16" t="s">
        <v>165</v>
      </c>
      <c r="H16" t="s">
        <v>37</v>
      </c>
      <c r="I16" t="s">
        <v>2030</v>
      </c>
      <c r="J16" t="s">
        <v>85</v>
      </c>
      <c r="K16" t="s">
        <v>40</v>
      </c>
      <c r="L16" t="s">
        <v>5880</v>
      </c>
      <c r="M16" t="s">
        <v>41</v>
      </c>
      <c r="N16" t="s">
        <v>88</v>
      </c>
      <c r="O16" t="s">
        <v>29</v>
      </c>
      <c r="P16" t="s">
        <v>30</v>
      </c>
      <c r="Q16" t="s">
        <v>89</v>
      </c>
      <c r="R16" t="s">
        <v>200</v>
      </c>
      <c r="S16" t="s">
        <v>201</v>
      </c>
      <c r="U16" t="s">
        <v>2305</v>
      </c>
      <c r="W16" t="s">
        <v>5902</v>
      </c>
    </row>
    <row r="17" spans="1:23" x14ac:dyDescent="0.25">
      <c r="A17" t="s">
        <v>178</v>
      </c>
      <c r="B17" t="s">
        <v>179</v>
      </c>
      <c r="C17" t="s">
        <v>139</v>
      </c>
      <c r="D17" t="s">
        <v>2910</v>
      </c>
      <c r="E17" t="s">
        <v>1865</v>
      </c>
      <c r="F17" t="s">
        <v>22</v>
      </c>
      <c r="G17" t="s">
        <v>83</v>
      </c>
      <c r="H17" t="s">
        <v>23</v>
      </c>
      <c r="I17" t="s">
        <v>1112</v>
      </c>
      <c r="J17" t="s">
        <v>51</v>
      </c>
      <c r="K17" t="s">
        <v>142</v>
      </c>
      <c r="L17" t="s">
        <v>4545</v>
      </c>
      <c r="M17" t="s">
        <v>143</v>
      </c>
      <c r="N17" t="s">
        <v>52</v>
      </c>
      <c r="O17" t="s">
        <v>29</v>
      </c>
      <c r="P17" t="s">
        <v>30</v>
      </c>
      <c r="Q17" t="s">
        <v>54</v>
      </c>
      <c r="R17" t="s">
        <v>1589</v>
      </c>
      <c r="S17" t="s">
        <v>181</v>
      </c>
      <c r="T17" t="s">
        <v>4546</v>
      </c>
      <c r="W17" t="s">
        <v>5902</v>
      </c>
    </row>
    <row r="18" spans="1:23" x14ac:dyDescent="0.25">
      <c r="A18" t="s">
        <v>333</v>
      </c>
      <c r="B18" t="s">
        <v>334</v>
      </c>
      <c r="C18" t="s">
        <v>34</v>
      </c>
      <c r="D18" t="s">
        <v>2710</v>
      </c>
      <c r="E18" t="s">
        <v>2907</v>
      </c>
      <c r="F18" t="s">
        <v>48</v>
      </c>
      <c r="G18" t="s">
        <v>49</v>
      </c>
      <c r="H18" t="s">
        <v>23</v>
      </c>
      <c r="I18" t="s">
        <v>219</v>
      </c>
      <c r="J18" t="s">
        <v>336</v>
      </c>
      <c r="K18" t="s">
        <v>40</v>
      </c>
      <c r="L18" t="s">
        <v>5879</v>
      </c>
      <c r="M18" t="s">
        <v>41</v>
      </c>
      <c r="N18" t="s">
        <v>337</v>
      </c>
      <c r="O18" t="s">
        <v>29</v>
      </c>
      <c r="P18" t="s">
        <v>30</v>
      </c>
      <c r="Q18" t="s">
        <v>338</v>
      </c>
      <c r="R18" t="s">
        <v>1411</v>
      </c>
      <c r="S18" t="s">
        <v>339</v>
      </c>
      <c r="V18" s="5">
        <v>0.15</v>
      </c>
      <c r="W18" t="s">
        <v>5902</v>
      </c>
    </row>
    <row r="19" spans="1:23" x14ac:dyDescent="0.25">
      <c r="A19" t="s">
        <v>188</v>
      </c>
      <c r="B19" t="s">
        <v>189</v>
      </c>
      <c r="C19" t="s">
        <v>34</v>
      </c>
      <c r="D19" t="s">
        <v>5878</v>
      </c>
      <c r="E19" t="s">
        <v>2743</v>
      </c>
      <c r="F19" t="s">
        <v>22</v>
      </c>
      <c r="G19" t="s">
        <v>36</v>
      </c>
      <c r="H19" t="s">
        <v>60</v>
      </c>
      <c r="I19" t="s">
        <v>371</v>
      </c>
      <c r="J19" t="s">
        <v>190</v>
      </c>
      <c r="K19" t="s">
        <v>40</v>
      </c>
      <c r="L19" t="s">
        <v>5877</v>
      </c>
      <c r="M19" t="s">
        <v>41</v>
      </c>
      <c r="N19" t="s">
        <v>191</v>
      </c>
      <c r="O19" t="s">
        <v>29</v>
      </c>
      <c r="P19" t="s">
        <v>30</v>
      </c>
      <c r="Q19" t="s">
        <v>192</v>
      </c>
      <c r="R19" t="s">
        <v>1250</v>
      </c>
      <c r="S19" t="s">
        <v>193</v>
      </c>
      <c r="W19" t="s">
        <v>5904</v>
      </c>
    </row>
    <row r="20" spans="1:23" x14ac:dyDescent="0.25">
      <c r="A20" t="s">
        <v>172</v>
      </c>
      <c r="B20" t="s">
        <v>173</v>
      </c>
      <c r="C20" t="s">
        <v>288</v>
      </c>
      <c r="D20" t="s">
        <v>174</v>
      </c>
      <c r="E20" t="s">
        <v>116</v>
      </c>
      <c r="F20" t="s">
        <v>48</v>
      </c>
      <c r="G20" t="s">
        <v>83</v>
      </c>
      <c r="H20" t="s">
        <v>23</v>
      </c>
      <c r="I20" t="s">
        <v>118</v>
      </c>
      <c r="J20" t="s">
        <v>153</v>
      </c>
      <c r="K20" t="s">
        <v>289</v>
      </c>
      <c r="L20" t="s">
        <v>5876</v>
      </c>
      <c r="M20" t="s">
        <v>290</v>
      </c>
      <c r="N20" t="s">
        <v>154</v>
      </c>
      <c r="O20" t="s">
        <v>29</v>
      </c>
      <c r="P20" t="s">
        <v>30</v>
      </c>
      <c r="Q20" t="s">
        <v>155</v>
      </c>
      <c r="R20" t="s">
        <v>176</v>
      </c>
      <c r="S20" t="s">
        <v>177</v>
      </c>
      <c r="W20" t="s">
        <v>5902</v>
      </c>
    </row>
    <row r="21" spans="1:23" x14ac:dyDescent="0.25">
      <c r="A21" t="s">
        <v>2317</v>
      </c>
      <c r="B21" t="s">
        <v>2318</v>
      </c>
      <c r="C21" t="s">
        <v>81</v>
      </c>
      <c r="D21" t="s">
        <v>1417</v>
      </c>
      <c r="E21" t="s">
        <v>1336</v>
      </c>
      <c r="F21" t="s">
        <v>22</v>
      </c>
      <c r="G21" t="s">
        <v>49</v>
      </c>
      <c r="H21" t="s">
        <v>60</v>
      </c>
      <c r="I21" t="s">
        <v>24</v>
      </c>
      <c r="J21" t="s">
        <v>185</v>
      </c>
      <c r="K21" t="s">
        <v>86</v>
      </c>
      <c r="L21" t="s">
        <v>5875</v>
      </c>
      <c r="M21" t="s">
        <v>87</v>
      </c>
      <c r="N21" t="s">
        <v>186</v>
      </c>
      <c r="O21" t="s">
        <v>53</v>
      </c>
      <c r="P21" t="s">
        <v>30</v>
      </c>
      <c r="Q21" t="s">
        <v>187</v>
      </c>
      <c r="R21" t="s">
        <v>2319</v>
      </c>
      <c r="S21" t="s">
        <v>2320</v>
      </c>
      <c r="W21" t="s">
        <v>5902</v>
      </c>
    </row>
    <row r="22" spans="1:23" x14ac:dyDescent="0.25">
      <c r="A22" t="s">
        <v>216</v>
      </c>
      <c r="B22" t="s">
        <v>217</v>
      </c>
      <c r="C22" t="s">
        <v>81</v>
      </c>
      <c r="D22" t="s">
        <v>174</v>
      </c>
      <c r="E22" t="s">
        <v>309</v>
      </c>
      <c r="F22" t="s">
        <v>22</v>
      </c>
      <c r="G22" t="s">
        <v>95</v>
      </c>
      <c r="H22" t="s">
        <v>23</v>
      </c>
      <c r="I22" t="s">
        <v>855</v>
      </c>
      <c r="J22" t="s">
        <v>220</v>
      </c>
      <c r="K22" t="s">
        <v>86</v>
      </c>
      <c r="L22" t="s">
        <v>5874</v>
      </c>
      <c r="M22" t="s">
        <v>87</v>
      </c>
      <c r="N22" t="s">
        <v>221</v>
      </c>
      <c r="O22" t="s">
        <v>29</v>
      </c>
      <c r="P22" t="s">
        <v>30</v>
      </c>
      <c r="Q22" t="s">
        <v>222</v>
      </c>
      <c r="R22" t="s">
        <v>223</v>
      </c>
      <c r="S22" t="s">
        <v>224</v>
      </c>
      <c r="T22" t="s">
        <v>4643</v>
      </c>
      <c r="V22" s="5">
        <v>0.45</v>
      </c>
      <c r="W22" t="s">
        <v>5902</v>
      </c>
    </row>
    <row r="23" spans="1:23" x14ac:dyDescent="0.25">
      <c r="A23" t="s">
        <v>163</v>
      </c>
      <c r="B23" t="s">
        <v>163</v>
      </c>
      <c r="C23" t="s">
        <v>139</v>
      </c>
      <c r="D23" t="s">
        <v>2908</v>
      </c>
      <c r="E23" t="s">
        <v>164</v>
      </c>
      <c r="F23" t="s">
        <v>48</v>
      </c>
      <c r="G23" t="s">
        <v>3164</v>
      </c>
      <c r="H23" t="s">
        <v>37</v>
      </c>
      <c r="I23" t="s">
        <v>96</v>
      </c>
      <c r="J23" t="s">
        <v>51</v>
      </c>
      <c r="K23" t="s">
        <v>142</v>
      </c>
      <c r="L23" t="s">
        <v>5873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166</v>
      </c>
      <c r="S23" t="s">
        <v>167</v>
      </c>
      <c r="T23" t="s">
        <v>5872</v>
      </c>
      <c r="W23" t="s">
        <v>5902</v>
      </c>
    </row>
    <row r="24" spans="1:23" x14ac:dyDescent="0.25">
      <c r="A24" t="s">
        <v>225</v>
      </c>
      <c r="B24" t="s">
        <v>226</v>
      </c>
      <c r="C24" t="s">
        <v>81</v>
      </c>
      <c r="D24" t="s">
        <v>5905</v>
      </c>
      <c r="E24" t="s">
        <v>585</v>
      </c>
      <c r="F24" t="s">
        <v>35</v>
      </c>
      <c r="G24" t="s">
        <v>232</v>
      </c>
      <c r="H24" t="s">
        <v>37</v>
      </c>
      <c r="I24" t="s">
        <v>118</v>
      </c>
      <c r="J24" t="s">
        <v>85</v>
      </c>
      <c r="K24" t="s">
        <v>86</v>
      </c>
      <c r="L24" t="s">
        <v>5871</v>
      </c>
      <c r="M24" t="s">
        <v>87</v>
      </c>
      <c r="N24" t="s">
        <v>88</v>
      </c>
      <c r="O24" t="s">
        <v>29</v>
      </c>
      <c r="P24" t="s">
        <v>30</v>
      </c>
      <c r="Q24" t="s">
        <v>89</v>
      </c>
      <c r="R24" t="s">
        <v>229</v>
      </c>
      <c r="S24" t="s">
        <v>230</v>
      </c>
      <c r="W24" t="s">
        <v>5902</v>
      </c>
    </row>
    <row r="25" spans="1:23" x14ac:dyDescent="0.25">
      <c r="A25" t="s">
        <v>326</v>
      </c>
      <c r="B25" t="s">
        <v>327</v>
      </c>
      <c r="C25" t="s">
        <v>139</v>
      </c>
      <c r="D25" t="s">
        <v>254</v>
      </c>
      <c r="E25" t="s">
        <v>182</v>
      </c>
      <c r="F25" t="s">
        <v>48</v>
      </c>
      <c r="G25" t="s">
        <v>165</v>
      </c>
      <c r="H25" t="s">
        <v>60</v>
      </c>
      <c r="I25" t="s">
        <v>345</v>
      </c>
      <c r="J25" t="s">
        <v>51</v>
      </c>
      <c r="K25" t="s">
        <v>142</v>
      </c>
      <c r="L25" t="s">
        <v>5870</v>
      </c>
      <c r="M25" t="s">
        <v>143</v>
      </c>
      <c r="N25" t="s">
        <v>52</v>
      </c>
      <c r="O25" t="s">
        <v>29</v>
      </c>
      <c r="P25" t="s">
        <v>30</v>
      </c>
      <c r="Q25" t="s">
        <v>54</v>
      </c>
      <c r="R25" t="s">
        <v>1378</v>
      </c>
      <c r="S25" t="s">
        <v>329</v>
      </c>
      <c r="W25" t="s">
        <v>5902</v>
      </c>
    </row>
    <row r="26" spans="1:23" x14ac:dyDescent="0.25">
      <c r="A26" t="s">
        <v>112</v>
      </c>
      <c r="B26" t="s">
        <v>113</v>
      </c>
      <c r="C26" t="s">
        <v>114</v>
      </c>
      <c r="D26" t="s">
        <v>5673</v>
      </c>
      <c r="E26" t="s">
        <v>103</v>
      </c>
      <c r="F26" t="s">
        <v>35</v>
      </c>
      <c r="G26" t="s">
        <v>140</v>
      </c>
      <c r="H26" t="s">
        <v>23</v>
      </c>
      <c r="I26" t="s">
        <v>96</v>
      </c>
      <c r="J26" t="s">
        <v>119</v>
      </c>
      <c r="K26" t="s">
        <v>120</v>
      </c>
      <c r="L26" t="s">
        <v>5869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2307</v>
      </c>
      <c r="W26" t="s">
        <v>5902</v>
      </c>
    </row>
    <row r="27" spans="1:23" x14ac:dyDescent="0.25">
      <c r="A27" t="s">
        <v>32</v>
      </c>
      <c r="B27" t="s">
        <v>33</v>
      </c>
      <c r="C27" t="s">
        <v>34</v>
      </c>
      <c r="D27" t="s">
        <v>4547</v>
      </c>
      <c r="E27" t="s">
        <v>103</v>
      </c>
      <c r="F27" t="s">
        <v>48</v>
      </c>
      <c r="G27" t="s">
        <v>165</v>
      </c>
      <c r="H27" t="s">
        <v>37</v>
      </c>
      <c r="I27" t="s">
        <v>371</v>
      </c>
      <c r="J27" t="s">
        <v>39</v>
      </c>
      <c r="K27" t="s">
        <v>40</v>
      </c>
      <c r="L27" t="s">
        <v>5868</v>
      </c>
      <c r="M27" t="s">
        <v>41</v>
      </c>
      <c r="N27" t="s">
        <v>42</v>
      </c>
      <c r="O27" t="s">
        <v>29</v>
      </c>
      <c r="P27" t="s">
        <v>30</v>
      </c>
      <c r="Q27" t="s">
        <v>43</v>
      </c>
      <c r="R27" t="s">
        <v>44</v>
      </c>
      <c r="S27" t="s">
        <v>45</v>
      </c>
      <c r="W27" t="s">
        <v>5902</v>
      </c>
    </row>
    <row r="28" spans="1:23" x14ac:dyDescent="0.25">
      <c r="A28" t="s">
        <v>238</v>
      </c>
      <c r="B28" t="s">
        <v>239</v>
      </c>
      <c r="C28" t="s">
        <v>81</v>
      </c>
      <c r="D28" t="s">
        <v>1391</v>
      </c>
      <c r="E28" t="s">
        <v>235</v>
      </c>
      <c r="F28" t="s">
        <v>22</v>
      </c>
      <c r="G28" t="s">
        <v>232</v>
      </c>
      <c r="H28" t="s">
        <v>23</v>
      </c>
      <c r="I28" t="s">
        <v>38</v>
      </c>
      <c r="J28" t="s">
        <v>153</v>
      </c>
      <c r="K28" t="s">
        <v>86</v>
      </c>
      <c r="L28" t="s">
        <v>5867</v>
      </c>
      <c r="M28" t="s">
        <v>87</v>
      </c>
      <c r="N28" t="s">
        <v>154</v>
      </c>
      <c r="O28" t="s">
        <v>29</v>
      </c>
      <c r="P28" t="s">
        <v>30</v>
      </c>
      <c r="Q28" t="s">
        <v>155</v>
      </c>
      <c r="R28" t="s">
        <v>242</v>
      </c>
      <c r="S28" t="s">
        <v>243</v>
      </c>
      <c r="V28" s="5">
        <v>0.05</v>
      </c>
      <c r="W28" t="s">
        <v>5902</v>
      </c>
    </row>
    <row r="29" spans="1:23" x14ac:dyDescent="0.25">
      <c r="A29" t="s">
        <v>364</v>
      </c>
      <c r="B29" t="s">
        <v>365</v>
      </c>
      <c r="C29" t="s">
        <v>34</v>
      </c>
      <c r="D29" t="s">
        <v>1571</v>
      </c>
      <c r="E29" t="s">
        <v>103</v>
      </c>
      <c r="F29" t="s">
        <v>22</v>
      </c>
      <c r="G29" t="s">
        <v>104</v>
      </c>
      <c r="H29" t="s">
        <v>37</v>
      </c>
      <c r="I29" t="s">
        <v>96</v>
      </c>
      <c r="J29" t="s">
        <v>61</v>
      </c>
      <c r="K29" t="s">
        <v>40</v>
      </c>
      <c r="L29" t="s">
        <v>5866</v>
      </c>
      <c r="M29" t="s">
        <v>41</v>
      </c>
      <c r="N29" t="s">
        <v>62</v>
      </c>
      <c r="O29" t="s">
        <v>29</v>
      </c>
      <c r="P29" t="s">
        <v>30</v>
      </c>
      <c r="Q29" t="s">
        <v>63</v>
      </c>
      <c r="R29" t="s">
        <v>1108</v>
      </c>
      <c r="S29" t="s">
        <v>366</v>
      </c>
      <c r="W29" t="s">
        <v>5902</v>
      </c>
    </row>
    <row r="30" spans="1:23" x14ac:dyDescent="0.25">
      <c r="A30" t="s">
        <v>168</v>
      </c>
      <c r="B30" t="s">
        <v>169</v>
      </c>
      <c r="C30" t="s">
        <v>139</v>
      </c>
      <c r="D30" t="s">
        <v>3568</v>
      </c>
      <c r="E30" t="s">
        <v>4549</v>
      </c>
      <c r="F30" t="s">
        <v>22</v>
      </c>
      <c r="G30" t="s">
        <v>165</v>
      </c>
      <c r="H30" t="s">
        <v>23</v>
      </c>
      <c r="I30" t="s">
        <v>209</v>
      </c>
      <c r="J30" t="s">
        <v>119</v>
      </c>
      <c r="K30" t="s">
        <v>142</v>
      </c>
      <c r="L30" t="s">
        <v>5865</v>
      </c>
      <c r="M30" t="s">
        <v>143</v>
      </c>
      <c r="N30" t="s">
        <v>122</v>
      </c>
      <c r="O30" t="s">
        <v>29</v>
      </c>
      <c r="P30" t="s">
        <v>30</v>
      </c>
      <c r="Q30" t="s">
        <v>123</v>
      </c>
      <c r="R30" t="s">
        <v>170</v>
      </c>
      <c r="S30" t="s">
        <v>171</v>
      </c>
      <c r="W30" t="s">
        <v>5902</v>
      </c>
    </row>
    <row r="31" spans="1:23" x14ac:dyDescent="0.25">
      <c r="A31" t="s">
        <v>357</v>
      </c>
      <c r="B31" t="s">
        <v>358</v>
      </c>
      <c r="C31" t="s">
        <v>81</v>
      </c>
      <c r="D31" t="s">
        <v>277</v>
      </c>
      <c r="E31" t="s">
        <v>359</v>
      </c>
      <c r="F31" t="s">
        <v>22</v>
      </c>
      <c r="G31" t="s">
        <v>59</v>
      </c>
      <c r="H31" t="s">
        <v>23</v>
      </c>
      <c r="I31" t="s">
        <v>118</v>
      </c>
      <c r="J31" t="s">
        <v>85</v>
      </c>
      <c r="K31" t="s">
        <v>86</v>
      </c>
      <c r="L31" t="s">
        <v>5864</v>
      </c>
      <c r="M31" t="s">
        <v>87</v>
      </c>
      <c r="N31" t="s">
        <v>88</v>
      </c>
      <c r="O31" t="s">
        <v>53</v>
      </c>
      <c r="P31" t="s">
        <v>30</v>
      </c>
      <c r="Q31" t="s">
        <v>89</v>
      </c>
      <c r="R31" t="s">
        <v>2711</v>
      </c>
      <c r="S31" t="s">
        <v>360</v>
      </c>
      <c r="T31" t="s">
        <v>4202</v>
      </c>
      <c r="W31" t="s">
        <v>5904</v>
      </c>
    </row>
    <row r="32" spans="1:23" x14ac:dyDescent="0.25">
      <c r="A32" t="s">
        <v>2667</v>
      </c>
      <c r="B32" t="s">
        <v>2668</v>
      </c>
      <c r="C32" t="s">
        <v>139</v>
      </c>
      <c r="D32" t="s">
        <v>4553</v>
      </c>
      <c r="E32" t="s">
        <v>103</v>
      </c>
      <c r="F32" t="s">
        <v>48</v>
      </c>
      <c r="G32" t="s">
        <v>199</v>
      </c>
      <c r="H32" t="s">
        <v>60</v>
      </c>
      <c r="I32" t="s">
        <v>136</v>
      </c>
      <c r="J32" t="s">
        <v>194</v>
      </c>
      <c r="K32" t="s">
        <v>142</v>
      </c>
      <c r="L32" t="s">
        <v>5863</v>
      </c>
      <c r="M32" t="s">
        <v>143</v>
      </c>
      <c r="N32" t="s">
        <v>195</v>
      </c>
      <c r="O32" t="s">
        <v>29</v>
      </c>
      <c r="P32" t="s">
        <v>111</v>
      </c>
      <c r="Q32" t="s">
        <v>196</v>
      </c>
      <c r="R32" t="s">
        <v>2669</v>
      </c>
      <c r="S32" t="s">
        <v>2670</v>
      </c>
      <c r="W32" t="s">
        <v>5902</v>
      </c>
    </row>
    <row r="33" spans="1:23" x14ac:dyDescent="0.25">
      <c r="A33" t="s">
        <v>265</v>
      </c>
      <c r="B33" t="s">
        <v>266</v>
      </c>
      <c r="C33" t="s">
        <v>139</v>
      </c>
      <c r="D33" t="s">
        <v>1681</v>
      </c>
      <c r="E33" t="s">
        <v>103</v>
      </c>
      <c r="F33" t="s">
        <v>22</v>
      </c>
      <c r="G33" t="s">
        <v>149</v>
      </c>
      <c r="H33" t="s">
        <v>60</v>
      </c>
      <c r="I33" t="s">
        <v>131</v>
      </c>
      <c r="J33" t="s">
        <v>153</v>
      </c>
      <c r="K33" t="s">
        <v>142</v>
      </c>
      <c r="L33" t="s">
        <v>5862</v>
      </c>
      <c r="M33" t="s">
        <v>143</v>
      </c>
      <c r="N33" t="s">
        <v>154</v>
      </c>
      <c r="O33" t="s">
        <v>29</v>
      </c>
      <c r="P33" t="s">
        <v>30</v>
      </c>
      <c r="Q33" t="s">
        <v>155</v>
      </c>
      <c r="R33" t="s">
        <v>267</v>
      </c>
      <c r="S33" t="s">
        <v>268</v>
      </c>
      <c r="W33" t="s">
        <v>5902</v>
      </c>
    </row>
    <row r="34" spans="1:23" x14ac:dyDescent="0.25">
      <c r="A34" t="s">
        <v>2321</v>
      </c>
      <c r="B34" t="s">
        <v>2321</v>
      </c>
      <c r="C34" t="s">
        <v>288</v>
      </c>
      <c r="D34" t="s">
        <v>2716</v>
      </c>
      <c r="E34" t="s">
        <v>353</v>
      </c>
      <c r="F34" t="s">
        <v>22</v>
      </c>
      <c r="G34" t="s">
        <v>149</v>
      </c>
      <c r="H34" t="s">
        <v>60</v>
      </c>
      <c r="I34" t="s">
        <v>118</v>
      </c>
      <c r="J34" t="s">
        <v>69</v>
      </c>
      <c r="K34" t="s">
        <v>289</v>
      </c>
      <c r="L34" t="s">
        <v>5861</v>
      </c>
      <c r="M34" t="s">
        <v>290</v>
      </c>
      <c r="N34" t="s">
        <v>72</v>
      </c>
      <c r="O34" t="s">
        <v>29</v>
      </c>
      <c r="P34" t="s">
        <v>30</v>
      </c>
      <c r="Q34" t="s">
        <v>73</v>
      </c>
      <c r="R34" t="s">
        <v>2322</v>
      </c>
      <c r="S34" t="s">
        <v>2323</v>
      </c>
      <c r="T34" t="s">
        <v>5860</v>
      </c>
      <c r="W34" t="s">
        <v>5902</v>
      </c>
    </row>
    <row r="35" spans="1:23" x14ac:dyDescent="0.25">
      <c r="A35" t="s">
        <v>1367</v>
      </c>
      <c r="B35" t="s">
        <v>1368</v>
      </c>
      <c r="C35" t="s">
        <v>288</v>
      </c>
      <c r="D35" t="s">
        <v>5859</v>
      </c>
      <c r="E35" t="s">
        <v>2035</v>
      </c>
      <c r="F35" t="s">
        <v>48</v>
      </c>
      <c r="G35" t="s">
        <v>165</v>
      </c>
      <c r="H35" t="s">
        <v>37</v>
      </c>
      <c r="I35" t="s">
        <v>371</v>
      </c>
      <c r="J35" t="s">
        <v>212</v>
      </c>
      <c r="K35" t="s">
        <v>289</v>
      </c>
      <c r="L35" t="s">
        <v>5858</v>
      </c>
      <c r="M35" t="s">
        <v>290</v>
      </c>
      <c r="N35" t="s">
        <v>213</v>
      </c>
      <c r="O35" t="s">
        <v>53</v>
      </c>
      <c r="P35" t="s">
        <v>30</v>
      </c>
      <c r="Q35" t="s">
        <v>214</v>
      </c>
      <c r="R35" t="s">
        <v>1414</v>
      </c>
      <c r="S35" t="s">
        <v>1369</v>
      </c>
      <c r="T35" t="s">
        <v>5857</v>
      </c>
      <c r="U35" t="s">
        <v>2307</v>
      </c>
      <c r="W35" t="s">
        <v>5902</v>
      </c>
    </row>
    <row r="36" spans="1:23" x14ac:dyDescent="0.25">
      <c r="A36" t="s">
        <v>282</v>
      </c>
      <c r="B36" t="s">
        <v>283</v>
      </c>
      <c r="C36" t="s">
        <v>139</v>
      </c>
      <c r="D36" t="s">
        <v>2916</v>
      </c>
      <c r="E36" t="s">
        <v>227</v>
      </c>
      <c r="F36" t="s">
        <v>48</v>
      </c>
      <c r="G36" t="s">
        <v>140</v>
      </c>
      <c r="H36" t="s">
        <v>60</v>
      </c>
      <c r="I36" t="s">
        <v>400</v>
      </c>
      <c r="J36" t="s">
        <v>119</v>
      </c>
      <c r="K36" t="s">
        <v>142</v>
      </c>
      <c r="L36" t="s">
        <v>5856</v>
      </c>
      <c r="M36" t="s">
        <v>143</v>
      </c>
      <c r="N36" t="s">
        <v>122</v>
      </c>
      <c r="O36" t="s">
        <v>29</v>
      </c>
      <c r="P36" t="s">
        <v>30</v>
      </c>
      <c r="Q36" t="s">
        <v>123</v>
      </c>
      <c r="R36" t="s">
        <v>1111</v>
      </c>
      <c r="S36" t="s">
        <v>285</v>
      </c>
      <c r="W36" t="s">
        <v>5902</v>
      </c>
    </row>
    <row r="37" spans="1:23" x14ac:dyDescent="0.25">
      <c r="A37" t="s">
        <v>257</v>
      </c>
      <c r="B37" t="s">
        <v>258</v>
      </c>
      <c r="C37" t="s">
        <v>34</v>
      </c>
      <c r="D37" t="s">
        <v>3201</v>
      </c>
      <c r="E37" t="s">
        <v>180</v>
      </c>
      <c r="F37" t="s">
        <v>22</v>
      </c>
      <c r="G37" t="s">
        <v>1304</v>
      </c>
      <c r="H37" t="s">
        <v>60</v>
      </c>
      <c r="I37" t="s">
        <v>96</v>
      </c>
      <c r="J37" t="s">
        <v>132</v>
      </c>
      <c r="K37" t="s">
        <v>40</v>
      </c>
      <c r="L37" t="s">
        <v>5855</v>
      </c>
      <c r="M37" t="s">
        <v>41</v>
      </c>
      <c r="N37" t="s">
        <v>133</v>
      </c>
      <c r="O37" t="s">
        <v>29</v>
      </c>
      <c r="P37" t="s">
        <v>30</v>
      </c>
      <c r="Q37" t="s">
        <v>134</v>
      </c>
      <c r="R37" t="s">
        <v>259</v>
      </c>
      <c r="S37" t="s">
        <v>260</v>
      </c>
      <c r="U37" t="s">
        <v>2307</v>
      </c>
      <c r="W37" t="s">
        <v>5902</v>
      </c>
    </row>
    <row r="38" spans="1:23" x14ac:dyDescent="0.25">
      <c r="A38" t="s">
        <v>428</v>
      </c>
      <c r="B38" t="s">
        <v>429</v>
      </c>
      <c r="C38" t="s">
        <v>21</v>
      </c>
      <c r="D38" t="s">
        <v>5854</v>
      </c>
      <c r="E38" t="s">
        <v>1336</v>
      </c>
      <c r="F38" t="s">
        <v>22</v>
      </c>
      <c r="G38" t="s">
        <v>49</v>
      </c>
      <c r="H38" t="s">
        <v>60</v>
      </c>
      <c r="I38" t="s">
        <v>209</v>
      </c>
      <c r="J38" t="s">
        <v>212</v>
      </c>
      <c r="K38" t="s">
        <v>26</v>
      </c>
      <c r="L38" t="s">
        <v>5853</v>
      </c>
      <c r="M38" t="s">
        <v>27</v>
      </c>
      <c r="N38" t="s">
        <v>213</v>
      </c>
      <c r="O38" t="s">
        <v>29</v>
      </c>
      <c r="P38" t="s">
        <v>30</v>
      </c>
      <c r="Q38" t="s">
        <v>214</v>
      </c>
      <c r="R38" t="s">
        <v>2037</v>
      </c>
      <c r="S38" t="s">
        <v>430</v>
      </c>
      <c r="T38" t="s">
        <v>5852</v>
      </c>
      <c r="W38" t="s">
        <v>5902</v>
      </c>
    </row>
    <row r="39" spans="1:23" x14ac:dyDescent="0.25">
      <c r="A39" t="s">
        <v>351</v>
      </c>
      <c r="B39" t="s">
        <v>351</v>
      </c>
      <c r="C39" t="s">
        <v>139</v>
      </c>
      <c r="D39" t="s">
        <v>3992</v>
      </c>
      <c r="E39" t="s">
        <v>103</v>
      </c>
      <c r="F39" t="s">
        <v>22</v>
      </c>
      <c r="G39" t="s">
        <v>36</v>
      </c>
      <c r="H39" t="s">
        <v>23</v>
      </c>
      <c r="I39" t="s">
        <v>463</v>
      </c>
      <c r="J39" t="s">
        <v>25</v>
      </c>
      <c r="K39" t="s">
        <v>142</v>
      </c>
      <c r="L39" t="s">
        <v>5851</v>
      </c>
      <c r="M39" t="s">
        <v>143</v>
      </c>
      <c r="N39" t="s">
        <v>28</v>
      </c>
      <c r="O39" t="s">
        <v>29</v>
      </c>
      <c r="P39" t="s">
        <v>30</v>
      </c>
      <c r="Q39" t="s">
        <v>31</v>
      </c>
      <c r="R39" t="s">
        <v>3124</v>
      </c>
      <c r="S39" t="s">
        <v>352</v>
      </c>
      <c r="U39" t="s">
        <v>2306</v>
      </c>
      <c r="W39" t="s">
        <v>5902</v>
      </c>
    </row>
    <row r="40" spans="1:23" x14ac:dyDescent="0.25">
      <c r="A40" t="s">
        <v>252</v>
      </c>
      <c r="B40" t="s">
        <v>253</v>
      </c>
      <c r="C40" t="s">
        <v>139</v>
      </c>
      <c r="D40" t="s">
        <v>174</v>
      </c>
      <c r="E40" t="s">
        <v>1686</v>
      </c>
      <c r="F40" t="s">
        <v>48</v>
      </c>
      <c r="G40" t="s">
        <v>95</v>
      </c>
      <c r="H40" t="s">
        <v>23</v>
      </c>
      <c r="I40" t="s">
        <v>386</v>
      </c>
      <c r="J40" t="s">
        <v>69</v>
      </c>
      <c r="K40" t="s">
        <v>142</v>
      </c>
      <c r="L40" t="s">
        <v>5850</v>
      </c>
      <c r="M40" t="s">
        <v>143</v>
      </c>
      <c r="N40" t="s">
        <v>72</v>
      </c>
      <c r="O40" t="s">
        <v>29</v>
      </c>
      <c r="P40" t="s">
        <v>30</v>
      </c>
      <c r="Q40" t="s">
        <v>73</v>
      </c>
      <c r="R40" t="s">
        <v>2324</v>
      </c>
      <c r="S40" t="s">
        <v>256</v>
      </c>
      <c r="T40" t="s">
        <v>4728</v>
      </c>
      <c r="W40" t="s">
        <v>5902</v>
      </c>
    </row>
    <row r="41" spans="1:23" x14ac:dyDescent="0.25">
      <c r="A41" t="s">
        <v>261</v>
      </c>
      <c r="B41" t="s">
        <v>262</v>
      </c>
      <c r="C41" t="s">
        <v>81</v>
      </c>
      <c r="D41" t="s">
        <v>1413</v>
      </c>
      <c r="E41" t="s">
        <v>103</v>
      </c>
      <c r="F41" t="s">
        <v>48</v>
      </c>
      <c r="G41" t="s">
        <v>83</v>
      </c>
      <c r="H41" t="s">
        <v>23</v>
      </c>
      <c r="I41" t="s">
        <v>50</v>
      </c>
      <c r="J41" t="s">
        <v>212</v>
      </c>
      <c r="K41" t="s">
        <v>86</v>
      </c>
      <c r="L41" t="s">
        <v>5849</v>
      </c>
      <c r="M41" t="s">
        <v>87</v>
      </c>
      <c r="N41" t="s">
        <v>213</v>
      </c>
      <c r="O41" t="s">
        <v>29</v>
      </c>
      <c r="P41" t="s">
        <v>30</v>
      </c>
      <c r="Q41" t="s">
        <v>214</v>
      </c>
      <c r="R41" t="s">
        <v>263</v>
      </c>
      <c r="S41" t="s">
        <v>264</v>
      </c>
      <c r="T41" t="s">
        <v>5848</v>
      </c>
      <c r="W41" t="s">
        <v>5902</v>
      </c>
    </row>
    <row r="42" spans="1:23" x14ac:dyDescent="0.25">
      <c r="A42" t="s">
        <v>388</v>
      </c>
      <c r="B42" t="s">
        <v>389</v>
      </c>
      <c r="C42" t="s">
        <v>114</v>
      </c>
      <c r="D42" t="s">
        <v>3142</v>
      </c>
      <c r="E42" t="s">
        <v>5906</v>
      </c>
      <c r="F42" t="s">
        <v>22</v>
      </c>
      <c r="G42" t="s">
        <v>1558</v>
      </c>
      <c r="H42" t="s">
        <v>390</v>
      </c>
      <c r="I42" t="s">
        <v>118</v>
      </c>
      <c r="J42" t="s">
        <v>336</v>
      </c>
      <c r="K42" t="s">
        <v>120</v>
      </c>
      <c r="L42" t="s">
        <v>5847</v>
      </c>
      <c r="M42" t="s">
        <v>121</v>
      </c>
      <c r="N42" t="s">
        <v>337</v>
      </c>
      <c r="O42" t="s">
        <v>29</v>
      </c>
      <c r="P42" t="s">
        <v>30</v>
      </c>
      <c r="Q42" t="s">
        <v>338</v>
      </c>
      <c r="R42" t="s">
        <v>1412</v>
      </c>
      <c r="S42" t="s">
        <v>391</v>
      </c>
      <c r="W42" t="s">
        <v>60</v>
      </c>
    </row>
    <row r="43" spans="1:23" x14ac:dyDescent="0.25">
      <c r="A43" t="s">
        <v>343</v>
      </c>
      <c r="B43" t="s">
        <v>344</v>
      </c>
      <c r="C43" t="s">
        <v>288</v>
      </c>
      <c r="D43" t="s">
        <v>82</v>
      </c>
      <c r="E43" t="s">
        <v>2906</v>
      </c>
      <c r="F43" t="s">
        <v>48</v>
      </c>
      <c r="G43" t="s">
        <v>140</v>
      </c>
      <c r="H43" t="s">
        <v>23</v>
      </c>
      <c r="I43" t="s">
        <v>3165</v>
      </c>
      <c r="J43" t="s">
        <v>39</v>
      </c>
      <c r="K43" t="s">
        <v>289</v>
      </c>
      <c r="L43" t="s">
        <v>5846</v>
      </c>
      <c r="M43" t="s">
        <v>290</v>
      </c>
      <c r="N43" t="s">
        <v>42</v>
      </c>
      <c r="O43" t="s">
        <v>29</v>
      </c>
      <c r="P43" t="s">
        <v>30</v>
      </c>
      <c r="Q43" t="s">
        <v>43</v>
      </c>
      <c r="R43" t="s">
        <v>1301</v>
      </c>
      <c r="S43" t="s">
        <v>346</v>
      </c>
      <c r="W43" t="s">
        <v>5902</v>
      </c>
    </row>
    <row r="44" spans="1:23" x14ac:dyDescent="0.25">
      <c r="A44" t="s">
        <v>367</v>
      </c>
      <c r="B44" t="s">
        <v>368</v>
      </c>
      <c r="C44" t="s">
        <v>369</v>
      </c>
      <c r="D44" t="s">
        <v>362</v>
      </c>
      <c r="E44" t="s">
        <v>2518</v>
      </c>
      <c r="F44" t="s">
        <v>35</v>
      </c>
      <c r="G44" t="s">
        <v>140</v>
      </c>
      <c r="H44" t="s">
        <v>23</v>
      </c>
      <c r="I44" t="s">
        <v>38</v>
      </c>
      <c r="J44" t="s">
        <v>85</v>
      </c>
      <c r="K44" t="s">
        <v>372</v>
      </c>
      <c r="L44" t="s">
        <v>5845</v>
      </c>
      <c r="M44" t="s">
        <v>373</v>
      </c>
      <c r="N44" t="s">
        <v>88</v>
      </c>
      <c r="O44" t="s">
        <v>29</v>
      </c>
      <c r="P44" t="s">
        <v>30</v>
      </c>
      <c r="Q44" t="s">
        <v>89</v>
      </c>
      <c r="R44" t="s">
        <v>1302</v>
      </c>
      <c r="S44" t="s">
        <v>374</v>
      </c>
      <c r="W44" t="s">
        <v>5902</v>
      </c>
    </row>
    <row r="45" spans="1:23" x14ac:dyDescent="0.25">
      <c r="A45" t="s">
        <v>381</v>
      </c>
      <c r="B45" t="s">
        <v>382</v>
      </c>
      <c r="C45" t="s">
        <v>81</v>
      </c>
      <c r="D45" t="s">
        <v>413</v>
      </c>
      <c r="E45" t="s">
        <v>4549</v>
      </c>
      <c r="F45" t="s">
        <v>48</v>
      </c>
      <c r="G45" t="s">
        <v>149</v>
      </c>
      <c r="H45" t="s">
        <v>37</v>
      </c>
      <c r="I45" t="s">
        <v>386</v>
      </c>
      <c r="J45" t="s">
        <v>212</v>
      </c>
      <c r="K45" t="s">
        <v>86</v>
      </c>
      <c r="L45" t="s">
        <v>5844</v>
      </c>
      <c r="M45" t="s">
        <v>87</v>
      </c>
      <c r="N45" t="s">
        <v>213</v>
      </c>
      <c r="O45" t="s">
        <v>29</v>
      </c>
      <c r="P45" t="s">
        <v>30</v>
      </c>
      <c r="Q45" t="s">
        <v>214</v>
      </c>
      <c r="R45" t="s">
        <v>1256</v>
      </c>
      <c r="S45" t="s">
        <v>383</v>
      </c>
      <c r="U45" t="s">
        <v>2313</v>
      </c>
      <c r="W45" t="s">
        <v>5902</v>
      </c>
    </row>
    <row r="46" spans="1:23" x14ac:dyDescent="0.25">
      <c r="A46" t="s">
        <v>1337</v>
      </c>
      <c r="B46" t="s">
        <v>1338</v>
      </c>
      <c r="C46" t="s">
        <v>139</v>
      </c>
      <c r="D46" t="s">
        <v>573</v>
      </c>
      <c r="E46" t="s">
        <v>3200</v>
      </c>
      <c r="F46" t="s">
        <v>48</v>
      </c>
      <c r="G46" t="s">
        <v>117</v>
      </c>
      <c r="H46" t="s">
        <v>23</v>
      </c>
      <c r="I46" t="s">
        <v>38</v>
      </c>
      <c r="J46" t="s">
        <v>25</v>
      </c>
      <c r="K46" t="s">
        <v>142</v>
      </c>
      <c r="L46" t="s">
        <v>5843</v>
      </c>
      <c r="M46" t="s">
        <v>143</v>
      </c>
      <c r="N46" t="s">
        <v>28</v>
      </c>
      <c r="O46" t="s">
        <v>29</v>
      </c>
      <c r="P46" t="s">
        <v>30</v>
      </c>
      <c r="Q46" t="s">
        <v>31</v>
      </c>
      <c r="R46" t="s">
        <v>1339</v>
      </c>
      <c r="S46" t="s">
        <v>1340</v>
      </c>
      <c r="W46" t="s">
        <v>5902</v>
      </c>
    </row>
    <row r="47" spans="1:23" x14ac:dyDescent="0.25">
      <c r="A47" t="s">
        <v>411</v>
      </c>
      <c r="B47" t="s">
        <v>412</v>
      </c>
      <c r="C47" t="s">
        <v>139</v>
      </c>
      <c r="D47" t="s">
        <v>174</v>
      </c>
      <c r="E47" t="s">
        <v>3569</v>
      </c>
      <c r="F47" t="s">
        <v>48</v>
      </c>
      <c r="G47" t="s">
        <v>95</v>
      </c>
      <c r="H47" t="s">
        <v>23</v>
      </c>
      <c r="I47" t="s">
        <v>68</v>
      </c>
      <c r="J47" t="s">
        <v>153</v>
      </c>
      <c r="K47" t="s">
        <v>142</v>
      </c>
      <c r="L47" t="s">
        <v>5842</v>
      </c>
      <c r="M47" t="s">
        <v>143</v>
      </c>
      <c r="N47" t="s">
        <v>154</v>
      </c>
      <c r="P47" t="s">
        <v>30</v>
      </c>
      <c r="Q47" t="s">
        <v>155</v>
      </c>
      <c r="R47" t="s">
        <v>1494</v>
      </c>
      <c r="S47" t="s">
        <v>414</v>
      </c>
      <c r="W47" t="s">
        <v>5902</v>
      </c>
    </row>
    <row r="48" spans="1:23" x14ac:dyDescent="0.25">
      <c r="A48" t="s">
        <v>101</v>
      </c>
      <c r="B48" t="s">
        <v>102</v>
      </c>
      <c r="C48" t="s">
        <v>1373</v>
      </c>
      <c r="D48" t="s">
        <v>5841</v>
      </c>
      <c r="E48" t="s">
        <v>1248</v>
      </c>
      <c r="F48" t="s">
        <v>22</v>
      </c>
      <c r="G48" t="s">
        <v>1304</v>
      </c>
      <c r="H48" t="s">
        <v>23</v>
      </c>
      <c r="I48" t="s">
        <v>209</v>
      </c>
      <c r="J48" t="s">
        <v>106</v>
      </c>
      <c r="K48" t="s">
        <v>1309</v>
      </c>
      <c r="L48" t="s">
        <v>5840</v>
      </c>
      <c r="M48" t="s">
        <v>1374</v>
      </c>
      <c r="N48" t="s">
        <v>107</v>
      </c>
      <c r="P48" t="s">
        <v>30</v>
      </c>
      <c r="Q48" t="s">
        <v>108</v>
      </c>
      <c r="R48" t="s">
        <v>5839</v>
      </c>
      <c r="S48" t="s">
        <v>109</v>
      </c>
      <c r="T48" t="s">
        <v>5838</v>
      </c>
      <c r="W48" t="s">
        <v>5904</v>
      </c>
    </row>
    <row r="49" spans="1:23" x14ac:dyDescent="0.25">
      <c r="A49" t="s">
        <v>507</v>
      </c>
      <c r="B49" t="s">
        <v>508</v>
      </c>
      <c r="C49" t="s">
        <v>288</v>
      </c>
      <c r="D49" t="s">
        <v>1681</v>
      </c>
      <c r="E49" t="s">
        <v>152</v>
      </c>
      <c r="F49" t="s">
        <v>35</v>
      </c>
      <c r="G49" t="s">
        <v>149</v>
      </c>
      <c r="H49" t="s">
        <v>23</v>
      </c>
      <c r="I49" t="s">
        <v>386</v>
      </c>
      <c r="J49" t="s">
        <v>153</v>
      </c>
      <c r="K49" t="s">
        <v>289</v>
      </c>
      <c r="L49" t="s">
        <v>5837</v>
      </c>
      <c r="M49" t="s">
        <v>290</v>
      </c>
      <c r="N49" t="s">
        <v>154</v>
      </c>
      <c r="O49" t="s">
        <v>29</v>
      </c>
      <c r="P49" t="s">
        <v>30</v>
      </c>
      <c r="Q49" t="s">
        <v>155</v>
      </c>
      <c r="R49" t="s">
        <v>2038</v>
      </c>
      <c r="S49" t="s">
        <v>509</v>
      </c>
      <c r="W49" t="s">
        <v>5902</v>
      </c>
    </row>
    <row r="50" spans="1:23" x14ac:dyDescent="0.25">
      <c r="A50" t="s">
        <v>1252</v>
      </c>
      <c r="B50" t="s">
        <v>1253</v>
      </c>
      <c r="C50" t="s">
        <v>139</v>
      </c>
      <c r="D50" t="s">
        <v>2348</v>
      </c>
      <c r="E50" t="s">
        <v>231</v>
      </c>
      <c r="F50" t="s">
        <v>48</v>
      </c>
      <c r="G50" t="s">
        <v>59</v>
      </c>
      <c r="H50" t="s">
        <v>23</v>
      </c>
      <c r="I50" t="s">
        <v>386</v>
      </c>
      <c r="J50" t="s">
        <v>51</v>
      </c>
      <c r="K50" t="s">
        <v>142</v>
      </c>
      <c r="L50" t="s">
        <v>5836</v>
      </c>
      <c r="M50" t="s">
        <v>143</v>
      </c>
      <c r="N50" t="s">
        <v>52</v>
      </c>
      <c r="O50" t="s">
        <v>29</v>
      </c>
      <c r="P50" t="s">
        <v>30</v>
      </c>
      <c r="Q50" t="s">
        <v>54</v>
      </c>
      <c r="R50" t="s">
        <v>1593</v>
      </c>
      <c r="S50" t="s">
        <v>1254</v>
      </c>
      <c r="W50" t="s">
        <v>5902</v>
      </c>
    </row>
    <row r="51" spans="1:23" x14ac:dyDescent="0.25">
      <c r="A51" t="s">
        <v>425</v>
      </c>
      <c r="B51" t="s">
        <v>426</v>
      </c>
      <c r="C51" t="s">
        <v>288</v>
      </c>
      <c r="D51" t="s">
        <v>3167</v>
      </c>
      <c r="E51" t="s">
        <v>272</v>
      </c>
      <c r="F51" t="s">
        <v>22</v>
      </c>
      <c r="G51" t="s">
        <v>49</v>
      </c>
      <c r="H51" t="s">
        <v>23</v>
      </c>
      <c r="I51" t="s">
        <v>24</v>
      </c>
      <c r="J51" t="s">
        <v>212</v>
      </c>
      <c r="K51" t="s">
        <v>289</v>
      </c>
      <c r="L51" t="s">
        <v>5835</v>
      </c>
      <c r="M51" t="s">
        <v>290</v>
      </c>
      <c r="N51" t="s">
        <v>213</v>
      </c>
      <c r="O51" t="s">
        <v>29</v>
      </c>
      <c r="P51" t="s">
        <v>30</v>
      </c>
      <c r="Q51" t="s">
        <v>214</v>
      </c>
      <c r="R51" t="s">
        <v>1114</v>
      </c>
      <c r="S51" t="s">
        <v>427</v>
      </c>
      <c r="T51" t="s">
        <v>5834</v>
      </c>
      <c r="W51" t="s">
        <v>5902</v>
      </c>
    </row>
    <row r="52" spans="1:23" x14ac:dyDescent="0.25">
      <c r="A52" t="s">
        <v>307</v>
      </c>
      <c r="B52" t="s">
        <v>308</v>
      </c>
      <c r="C52" t="s">
        <v>139</v>
      </c>
      <c r="D52" t="s">
        <v>2715</v>
      </c>
      <c r="E52" t="s">
        <v>1564</v>
      </c>
      <c r="F52" t="s">
        <v>48</v>
      </c>
      <c r="G52" t="s">
        <v>240</v>
      </c>
      <c r="H52" t="s">
        <v>23</v>
      </c>
      <c r="I52" t="s">
        <v>4126</v>
      </c>
      <c r="J52" t="s">
        <v>39</v>
      </c>
      <c r="K52" t="s">
        <v>142</v>
      </c>
      <c r="L52" t="s">
        <v>5833</v>
      </c>
      <c r="M52" t="s">
        <v>143</v>
      </c>
      <c r="N52" t="s">
        <v>42</v>
      </c>
      <c r="O52" t="s">
        <v>29</v>
      </c>
      <c r="P52" t="s">
        <v>30</v>
      </c>
      <c r="Q52" t="s">
        <v>43</v>
      </c>
      <c r="R52" t="s">
        <v>2744</v>
      </c>
      <c r="S52" t="s">
        <v>310</v>
      </c>
      <c r="W52" t="s">
        <v>5902</v>
      </c>
    </row>
    <row r="53" spans="1:23" x14ac:dyDescent="0.25">
      <c r="A53" t="s">
        <v>564</v>
      </c>
      <c r="B53" t="s">
        <v>565</v>
      </c>
      <c r="C53" t="s">
        <v>67</v>
      </c>
      <c r="D53" t="s">
        <v>5907</v>
      </c>
      <c r="E53" t="s">
        <v>298</v>
      </c>
      <c r="F53" t="s">
        <v>35</v>
      </c>
      <c r="G53" t="s">
        <v>95</v>
      </c>
      <c r="H53" t="s">
        <v>23</v>
      </c>
      <c r="I53" t="s">
        <v>50</v>
      </c>
      <c r="J53" t="s">
        <v>85</v>
      </c>
      <c r="K53" t="s">
        <v>70</v>
      </c>
      <c r="L53" t="s">
        <v>5832</v>
      </c>
      <c r="M53" t="s">
        <v>71</v>
      </c>
      <c r="N53" t="s">
        <v>88</v>
      </c>
      <c r="O53" t="s">
        <v>29</v>
      </c>
      <c r="P53" t="s">
        <v>30</v>
      </c>
      <c r="Q53" t="s">
        <v>89</v>
      </c>
      <c r="R53" t="s">
        <v>5831</v>
      </c>
      <c r="S53" t="s">
        <v>567</v>
      </c>
      <c r="W53" t="s">
        <v>5902</v>
      </c>
    </row>
    <row r="54" spans="1:23" x14ac:dyDescent="0.25">
      <c r="A54" t="s">
        <v>1759</v>
      </c>
      <c r="B54" t="s">
        <v>1760</v>
      </c>
      <c r="C54" t="s">
        <v>288</v>
      </c>
      <c r="D54" t="s">
        <v>5908</v>
      </c>
      <c r="E54" t="s">
        <v>5909</v>
      </c>
      <c r="F54" t="s">
        <v>22</v>
      </c>
      <c r="G54" t="s">
        <v>49</v>
      </c>
      <c r="H54" t="s">
        <v>60</v>
      </c>
      <c r="I54" t="s">
        <v>131</v>
      </c>
      <c r="J54" t="s">
        <v>212</v>
      </c>
      <c r="K54" t="s">
        <v>289</v>
      </c>
      <c r="L54" t="s">
        <v>5830</v>
      </c>
      <c r="M54" t="s">
        <v>290</v>
      </c>
      <c r="N54" t="s">
        <v>213</v>
      </c>
      <c r="O54" t="s">
        <v>53</v>
      </c>
      <c r="P54" t="s">
        <v>30</v>
      </c>
      <c r="Q54" t="s">
        <v>214</v>
      </c>
      <c r="R54" t="s">
        <v>1761</v>
      </c>
      <c r="S54" t="s">
        <v>1762</v>
      </c>
      <c r="T54" t="s">
        <v>5910</v>
      </c>
      <c r="U54" t="s">
        <v>3202</v>
      </c>
      <c r="W54" t="s">
        <v>5904</v>
      </c>
    </row>
    <row r="55" spans="1:23" x14ac:dyDescent="0.25">
      <c r="A55" t="s">
        <v>3570</v>
      </c>
      <c r="B55" t="s">
        <v>3571</v>
      </c>
      <c r="C55" t="s">
        <v>288</v>
      </c>
      <c r="D55" t="s">
        <v>3572</v>
      </c>
      <c r="E55" t="s">
        <v>1865</v>
      </c>
      <c r="F55" t="s">
        <v>48</v>
      </c>
      <c r="G55" t="s">
        <v>140</v>
      </c>
      <c r="H55" t="s">
        <v>390</v>
      </c>
      <c r="I55" t="s">
        <v>4262</v>
      </c>
      <c r="J55" t="s">
        <v>69</v>
      </c>
      <c r="K55" t="s">
        <v>289</v>
      </c>
      <c r="L55" t="s">
        <v>5829</v>
      </c>
      <c r="M55" t="s">
        <v>290</v>
      </c>
      <c r="N55" t="s">
        <v>72</v>
      </c>
      <c r="O55" t="s">
        <v>29</v>
      </c>
      <c r="P55" t="s">
        <v>30</v>
      </c>
      <c r="Q55" t="s">
        <v>73</v>
      </c>
      <c r="R55" t="s">
        <v>3573</v>
      </c>
      <c r="S55" t="s">
        <v>3574</v>
      </c>
      <c r="W55" t="s">
        <v>5902</v>
      </c>
    </row>
    <row r="56" spans="1:23" x14ac:dyDescent="0.25">
      <c r="A56" t="s">
        <v>2525</v>
      </c>
      <c r="B56" t="s">
        <v>2526</v>
      </c>
      <c r="C56" t="s">
        <v>139</v>
      </c>
      <c r="D56" t="s">
        <v>4113</v>
      </c>
      <c r="E56" t="s">
        <v>175</v>
      </c>
      <c r="F56" t="s">
        <v>48</v>
      </c>
      <c r="G56" t="s">
        <v>232</v>
      </c>
      <c r="H56" t="s">
        <v>60</v>
      </c>
      <c r="I56" t="s">
        <v>50</v>
      </c>
      <c r="J56" t="s">
        <v>25</v>
      </c>
      <c r="K56" t="s">
        <v>142</v>
      </c>
      <c r="L56" t="s">
        <v>5911</v>
      </c>
      <c r="M56" t="s">
        <v>143</v>
      </c>
      <c r="N56" t="s">
        <v>28</v>
      </c>
      <c r="O56" t="s">
        <v>53</v>
      </c>
      <c r="P56" t="s">
        <v>30</v>
      </c>
      <c r="Q56" t="s">
        <v>31</v>
      </c>
      <c r="R56" t="s">
        <v>5912</v>
      </c>
      <c r="S56" t="s">
        <v>2527</v>
      </c>
      <c r="W56" t="s">
        <v>5902</v>
      </c>
    </row>
    <row r="57" spans="1:23" x14ac:dyDescent="0.25">
      <c r="A57" t="s">
        <v>496</v>
      </c>
      <c r="B57" t="s">
        <v>497</v>
      </c>
      <c r="C57" t="s">
        <v>139</v>
      </c>
      <c r="D57" t="s">
        <v>3575</v>
      </c>
      <c r="E57" t="s">
        <v>103</v>
      </c>
      <c r="F57" t="s">
        <v>22</v>
      </c>
      <c r="G57" t="s">
        <v>104</v>
      </c>
      <c r="H57" t="s">
        <v>23</v>
      </c>
      <c r="I57" t="s">
        <v>345</v>
      </c>
      <c r="J57" t="s">
        <v>25</v>
      </c>
      <c r="K57" t="s">
        <v>142</v>
      </c>
      <c r="L57" t="s">
        <v>5828</v>
      </c>
      <c r="M57" t="s">
        <v>143</v>
      </c>
      <c r="N57" t="s">
        <v>28</v>
      </c>
      <c r="O57" t="s">
        <v>29</v>
      </c>
      <c r="P57" t="s">
        <v>30</v>
      </c>
      <c r="Q57" t="s">
        <v>31</v>
      </c>
      <c r="R57" t="s">
        <v>1559</v>
      </c>
      <c r="S57" t="s">
        <v>498</v>
      </c>
      <c r="W57" t="s">
        <v>5902</v>
      </c>
    </row>
    <row r="58" spans="1:23" x14ac:dyDescent="0.25">
      <c r="A58" t="s">
        <v>233</v>
      </c>
      <c r="B58" t="s">
        <v>234</v>
      </c>
      <c r="C58" t="s">
        <v>21</v>
      </c>
      <c r="D58" t="s">
        <v>2039</v>
      </c>
      <c r="E58" t="s">
        <v>370</v>
      </c>
      <c r="F58" t="s">
        <v>48</v>
      </c>
      <c r="G58" t="s">
        <v>232</v>
      </c>
      <c r="H58" t="s">
        <v>60</v>
      </c>
      <c r="I58" t="s">
        <v>4148</v>
      </c>
      <c r="J58" t="s">
        <v>203</v>
      </c>
      <c r="K58" t="s">
        <v>26</v>
      </c>
      <c r="L58" t="s">
        <v>5827</v>
      </c>
      <c r="M58" t="s">
        <v>27</v>
      </c>
      <c r="N58" t="s">
        <v>204</v>
      </c>
      <c r="O58" t="s">
        <v>29</v>
      </c>
      <c r="P58" t="s">
        <v>30</v>
      </c>
      <c r="Q58" t="s">
        <v>205</v>
      </c>
      <c r="R58" t="s">
        <v>1110</v>
      </c>
      <c r="S58" t="s">
        <v>236</v>
      </c>
      <c r="U58" t="s">
        <v>2307</v>
      </c>
      <c r="W58" t="s">
        <v>5902</v>
      </c>
    </row>
    <row r="59" spans="1:23" x14ac:dyDescent="0.25">
      <c r="A59" t="s">
        <v>293</v>
      </c>
      <c r="B59" t="s">
        <v>294</v>
      </c>
      <c r="C59" t="s">
        <v>139</v>
      </c>
      <c r="D59" t="s">
        <v>115</v>
      </c>
      <c r="E59" t="s">
        <v>3200</v>
      </c>
      <c r="F59" t="s">
        <v>48</v>
      </c>
      <c r="G59" t="s">
        <v>207</v>
      </c>
      <c r="H59" t="s">
        <v>37</v>
      </c>
      <c r="I59" t="s">
        <v>38</v>
      </c>
      <c r="J59" t="s">
        <v>132</v>
      </c>
      <c r="K59" t="s">
        <v>142</v>
      </c>
      <c r="L59" t="s">
        <v>5826</v>
      </c>
      <c r="M59" t="s">
        <v>143</v>
      </c>
      <c r="N59" t="s">
        <v>133</v>
      </c>
      <c r="O59" t="s">
        <v>29</v>
      </c>
      <c r="P59" t="s">
        <v>30</v>
      </c>
      <c r="Q59" t="s">
        <v>134</v>
      </c>
      <c r="R59" t="s">
        <v>2042</v>
      </c>
      <c r="S59" t="s">
        <v>295</v>
      </c>
      <c r="V59" s="5">
        <v>0.05</v>
      </c>
      <c r="W59" t="s">
        <v>5902</v>
      </c>
    </row>
    <row r="60" spans="1:23" x14ac:dyDescent="0.25">
      <c r="A60" t="s">
        <v>522</v>
      </c>
      <c r="B60" t="s">
        <v>523</v>
      </c>
      <c r="C60" t="s">
        <v>67</v>
      </c>
      <c r="D60" t="s">
        <v>3166</v>
      </c>
      <c r="E60" t="s">
        <v>2906</v>
      </c>
      <c r="F60" t="s">
        <v>48</v>
      </c>
      <c r="G60" t="s">
        <v>59</v>
      </c>
      <c r="H60" t="s">
        <v>23</v>
      </c>
      <c r="I60" t="s">
        <v>209</v>
      </c>
      <c r="J60" t="s">
        <v>25</v>
      </c>
      <c r="K60" t="s">
        <v>70</v>
      </c>
      <c r="L60" t="s">
        <v>5825</v>
      </c>
      <c r="M60" t="s">
        <v>71</v>
      </c>
      <c r="N60" t="s">
        <v>28</v>
      </c>
      <c r="O60" t="s">
        <v>29</v>
      </c>
      <c r="P60" t="s">
        <v>30</v>
      </c>
      <c r="Q60" t="s">
        <v>31</v>
      </c>
      <c r="R60" t="s">
        <v>3127</v>
      </c>
      <c r="S60" t="s">
        <v>524</v>
      </c>
      <c r="W60" t="s">
        <v>5902</v>
      </c>
    </row>
    <row r="61" spans="1:23" x14ac:dyDescent="0.25">
      <c r="A61" t="s">
        <v>518</v>
      </c>
      <c r="B61" t="s">
        <v>519</v>
      </c>
      <c r="C61" t="s">
        <v>34</v>
      </c>
      <c r="D61" t="s">
        <v>2348</v>
      </c>
      <c r="E61" t="s">
        <v>309</v>
      </c>
      <c r="F61" t="s">
        <v>48</v>
      </c>
      <c r="G61" t="s">
        <v>95</v>
      </c>
      <c r="H61" t="s">
        <v>23</v>
      </c>
      <c r="I61" t="s">
        <v>219</v>
      </c>
      <c r="J61" t="s">
        <v>132</v>
      </c>
      <c r="K61" t="s">
        <v>40</v>
      </c>
      <c r="L61" t="s">
        <v>5824</v>
      </c>
      <c r="M61" t="s">
        <v>41</v>
      </c>
      <c r="N61" t="s">
        <v>133</v>
      </c>
      <c r="O61" t="s">
        <v>29</v>
      </c>
      <c r="P61" t="s">
        <v>30</v>
      </c>
      <c r="Q61" t="s">
        <v>134</v>
      </c>
      <c r="R61" t="s">
        <v>2041</v>
      </c>
      <c r="S61" t="s">
        <v>520</v>
      </c>
      <c r="T61" t="s">
        <v>5823</v>
      </c>
      <c r="W61" t="s">
        <v>5902</v>
      </c>
    </row>
    <row r="62" spans="1:23" x14ac:dyDescent="0.25">
      <c r="A62" t="s">
        <v>2671</v>
      </c>
      <c r="B62" t="s">
        <v>2672</v>
      </c>
      <c r="C62" t="s">
        <v>139</v>
      </c>
      <c r="D62" t="s">
        <v>5822</v>
      </c>
      <c r="E62" t="s">
        <v>231</v>
      </c>
      <c r="F62" t="s">
        <v>48</v>
      </c>
      <c r="G62" t="s">
        <v>140</v>
      </c>
      <c r="H62" t="s">
        <v>37</v>
      </c>
      <c r="I62" t="s">
        <v>105</v>
      </c>
      <c r="J62" t="s">
        <v>153</v>
      </c>
      <c r="K62" t="s">
        <v>142</v>
      </c>
      <c r="L62" t="s">
        <v>5821</v>
      </c>
      <c r="M62" t="s">
        <v>143</v>
      </c>
      <c r="N62" t="s">
        <v>154</v>
      </c>
      <c r="O62" t="s">
        <v>29</v>
      </c>
      <c r="P62" t="s">
        <v>30</v>
      </c>
      <c r="Q62" t="s">
        <v>155</v>
      </c>
      <c r="R62" t="s">
        <v>2673</v>
      </c>
      <c r="S62" t="s">
        <v>2674</v>
      </c>
      <c r="W62" t="s">
        <v>5902</v>
      </c>
    </row>
    <row r="63" spans="1:23" x14ac:dyDescent="0.25">
      <c r="A63" t="s">
        <v>384</v>
      </c>
      <c r="B63" t="s">
        <v>385</v>
      </c>
      <c r="C63" t="s">
        <v>34</v>
      </c>
      <c r="D63" t="s">
        <v>1774</v>
      </c>
      <c r="E63" t="s">
        <v>309</v>
      </c>
      <c r="F63" t="s">
        <v>35</v>
      </c>
      <c r="G63" t="s">
        <v>232</v>
      </c>
      <c r="H63" t="s">
        <v>23</v>
      </c>
      <c r="I63" t="s">
        <v>209</v>
      </c>
      <c r="J63" t="s">
        <v>39</v>
      </c>
      <c r="K63" t="s">
        <v>40</v>
      </c>
      <c r="L63" t="s">
        <v>5820</v>
      </c>
      <c r="M63" t="s">
        <v>41</v>
      </c>
      <c r="N63" t="s">
        <v>42</v>
      </c>
      <c r="O63" t="s">
        <v>29</v>
      </c>
      <c r="P63" t="s">
        <v>30</v>
      </c>
      <c r="Q63" t="s">
        <v>43</v>
      </c>
      <c r="R63" t="s">
        <v>1255</v>
      </c>
      <c r="S63" t="s">
        <v>387</v>
      </c>
      <c r="T63" t="s">
        <v>4963</v>
      </c>
      <c r="W63" t="s">
        <v>5902</v>
      </c>
    </row>
    <row r="64" spans="1:23" x14ac:dyDescent="0.25">
      <c r="A64" t="s">
        <v>319</v>
      </c>
      <c r="B64" t="s">
        <v>320</v>
      </c>
      <c r="C64" t="s">
        <v>1373</v>
      </c>
      <c r="D64" t="s">
        <v>3992</v>
      </c>
      <c r="E64" t="s">
        <v>272</v>
      </c>
      <c r="F64" t="s">
        <v>48</v>
      </c>
      <c r="G64" t="s">
        <v>95</v>
      </c>
      <c r="H64" t="s">
        <v>23</v>
      </c>
      <c r="I64" t="s">
        <v>131</v>
      </c>
      <c r="J64" t="s">
        <v>85</v>
      </c>
      <c r="K64" t="s">
        <v>1309</v>
      </c>
      <c r="L64" t="s">
        <v>5819</v>
      </c>
      <c r="M64" t="s">
        <v>1374</v>
      </c>
      <c r="N64" t="s">
        <v>88</v>
      </c>
      <c r="O64" t="s">
        <v>29</v>
      </c>
      <c r="P64" t="s">
        <v>30</v>
      </c>
      <c r="Q64" t="s">
        <v>89</v>
      </c>
      <c r="R64" t="s">
        <v>321</v>
      </c>
      <c r="S64" t="s">
        <v>322</v>
      </c>
      <c r="W64" t="s">
        <v>5902</v>
      </c>
    </row>
    <row r="65" spans="1:23" x14ac:dyDescent="0.25">
      <c r="A65" t="s">
        <v>249</v>
      </c>
      <c r="B65" t="s">
        <v>250</v>
      </c>
      <c r="C65" t="s">
        <v>67</v>
      </c>
      <c r="D65" t="s">
        <v>2348</v>
      </c>
      <c r="E65" t="s">
        <v>227</v>
      </c>
      <c r="F65" t="s">
        <v>48</v>
      </c>
      <c r="G65" t="s">
        <v>117</v>
      </c>
      <c r="H65" t="s">
        <v>390</v>
      </c>
      <c r="I65" t="s">
        <v>105</v>
      </c>
      <c r="J65" t="s">
        <v>51</v>
      </c>
      <c r="K65" t="s">
        <v>70</v>
      </c>
      <c r="L65" t="s">
        <v>5818</v>
      </c>
      <c r="M65" t="s">
        <v>71</v>
      </c>
      <c r="N65" t="s">
        <v>52</v>
      </c>
      <c r="O65" t="s">
        <v>29</v>
      </c>
      <c r="P65" t="s">
        <v>30</v>
      </c>
      <c r="Q65" t="s">
        <v>54</v>
      </c>
      <c r="R65" t="s">
        <v>1565</v>
      </c>
      <c r="S65" t="s">
        <v>251</v>
      </c>
      <c r="W65" t="s">
        <v>5902</v>
      </c>
    </row>
    <row r="66" spans="1:23" x14ac:dyDescent="0.25">
      <c r="A66" t="s">
        <v>323</v>
      </c>
      <c r="B66" t="s">
        <v>324</v>
      </c>
      <c r="C66" t="s">
        <v>67</v>
      </c>
      <c r="D66" t="s">
        <v>4249</v>
      </c>
      <c r="E66" t="s">
        <v>3989</v>
      </c>
      <c r="F66" t="s">
        <v>22</v>
      </c>
      <c r="G66" t="s">
        <v>149</v>
      </c>
      <c r="H66" t="s">
        <v>23</v>
      </c>
      <c r="I66" t="s">
        <v>118</v>
      </c>
      <c r="J66" t="s">
        <v>25</v>
      </c>
      <c r="K66" t="s">
        <v>70</v>
      </c>
      <c r="L66" t="s">
        <v>5817</v>
      </c>
      <c r="M66" t="s">
        <v>71</v>
      </c>
      <c r="N66" t="s">
        <v>28</v>
      </c>
      <c r="O66" t="s">
        <v>29</v>
      </c>
      <c r="P66" t="s">
        <v>30</v>
      </c>
      <c r="Q66" t="s">
        <v>31</v>
      </c>
      <c r="R66" t="s">
        <v>3125</v>
      </c>
      <c r="S66" t="s">
        <v>325</v>
      </c>
      <c r="U66" t="s">
        <v>2307</v>
      </c>
      <c r="W66" t="s">
        <v>5902</v>
      </c>
    </row>
    <row r="67" spans="1:23" x14ac:dyDescent="0.25">
      <c r="A67" t="s">
        <v>376</v>
      </c>
      <c r="B67" t="s">
        <v>377</v>
      </c>
      <c r="C67" t="s">
        <v>114</v>
      </c>
      <c r="D67" t="s">
        <v>1925</v>
      </c>
      <c r="E67" t="s">
        <v>1251</v>
      </c>
      <c r="F67" t="s">
        <v>48</v>
      </c>
      <c r="G67" t="s">
        <v>95</v>
      </c>
      <c r="H67" t="s">
        <v>60</v>
      </c>
      <c r="I67" t="s">
        <v>118</v>
      </c>
      <c r="J67" t="s">
        <v>51</v>
      </c>
      <c r="K67" t="s">
        <v>120</v>
      </c>
      <c r="L67" t="s">
        <v>5816</v>
      </c>
      <c r="M67" t="s">
        <v>121</v>
      </c>
      <c r="N67" t="s">
        <v>52</v>
      </c>
      <c r="O67" t="s">
        <v>29</v>
      </c>
      <c r="P67" t="s">
        <v>30</v>
      </c>
      <c r="Q67" t="s">
        <v>54</v>
      </c>
      <c r="R67" t="s">
        <v>1561</v>
      </c>
      <c r="S67" t="s">
        <v>378</v>
      </c>
      <c r="V67" s="5">
        <v>0.35</v>
      </c>
      <c r="W67" t="s">
        <v>5902</v>
      </c>
    </row>
    <row r="68" spans="1:23" x14ac:dyDescent="0.25">
      <c r="A68" t="s">
        <v>598</v>
      </c>
      <c r="B68" t="s">
        <v>599</v>
      </c>
      <c r="C68" t="s">
        <v>21</v>
      </c>
      <c r="D68" t="s">
        <v>3601</v>
      </c>
      <c r="E68" t="s">
        <v>2906</v>
      </c>
      <c r="F68" t="s">
        <v>48</v>
      </c>
      <c r="G68" t="s">
        <v>140</v>
      </c>
      <c r="H68" t="s">
        <v>23</v>
      </c>
      <c r="I68" t="s">
        <v>371</v>
      </c>
      <c r="J68" t="s">
        <v>212</v>
      </c>
      <c r="K68" t="s">
        <v>26</v>
      </c>
      <c r="L68" t="s">
        <v>5815</v>
      </c>
      <c r="M68" t="s">
        <v>27</v>
      </c>
      <c r="N68" t="s">
        <v>213</v>
      </c>
      <c r="O68" t="s">
        <v>29</v>
      </c>
      <c r="P68" t="s">
        <v>30</v>
      </c>
      <c r="Q68" t="s">
        <v>214</v>
      </c>
      <c r="R68" t="s">
        <v>2316</v>
      </c>
      <c r="S68" t="s">
        <v>600</v>
      </c>
      <c r="W68" t="s">
        <v>5902</v>
      </c>
    </row>
    <row r="69" spans="1:23" x14ac:dyDescent="0.25">
      <c r="A69" t="s">
        <v>1260</v>
      </c>
      <c r="B69" t="s">
        <v>1261</v>
      </c>
      <c r="C69" t="s">
        <v>139</v>
      </c>
      <c r="D69" t="s">
        <v>174</v>
      </c>
      <c r="E69" t="s">
        <v>255</v>
      </c>
      <c r="F69" t="s">
        <v>48</v>
      </c>
      <c r="G69" t="s">
        <v>149</v>
      </c>
      <c r="H69" t="s">
        <v>37</v>
      </c>
      <c r="I69" t="s">
        <v>84</v>
      </c>
      <c r="J69" t="s">
        <v>25</v>
      </c>
      <c r="K69" t="s">
        <v>142</v>
      </c>
      <c r="L69" t="s">
        <v>5814</v>
      </c>
      <c r="M69" t="s">
        <v>143</v>
      </c>
      <c r="N69" t="s">
        <v>28</v>
      </c>
      <c r="O69" t="s">
        <v>29</v>
      </c>
      <c r="P69" t="s">
        <v>30</v>
      </c>
      <c r="Q69" t="s">
        <v>31</v>
      </c>
      <c r="R69" t="s">
        <v>1262</v>
      </c>
      <c r="S69" t="s">
        <v>1263</v>
      </c>
      <c r="T69" t="s">
        <v>5813</v>
      </c>
      <c r="U69" t="s">
        <v>2313</v>
      </c>
      <c r="W69" t="s">
        <v>5902</v>
      </c>
    </row>
    <row r="70" spans="1:23" x14ac:dyDescent="0.25">
      <c r="A70" t="s">
        <v>312</v>
      </c>
      <c r="B70" t="s">
        <v>313</v>
      </c>
      <c r="C70" t="s">
        <v>288</v>
      </c>
      <c r="D70" t="s">
        <v>5812</v>
      </c>
      <c r="E70" t="s">
        <v>94</v>
      </c>
      <c r="F70" t="s">
        <v>48</v>
      </c>
      <c r="G70" t="s">
        <v>104</v>
      </c>
      <c r="H70" t="s">
        <v>37</v>
      </c>
      <c r="I70" t="s">
        <v>209</v>
      </c>
      <c r="J70" t="s">
        <v>51</v>
      </c>
      <c r="K70" t="s">
        <v>289</v>
      </c>
      <c r="L70" t="s">
        <v>5811</v>
      </c>
      <c r="M70" t="s">
        <v>290</v>
      </c>
      <c r="N70" t="s">
        <v>52</v>
      </c>
      <c r="O70" t="s">
        <v>53</v>
      </c>
      <c r="P70" t="s">
        <v>30</v>
      </c>
      <c r="Q70" t="s">
        <v>54</v>
      </c>
      <c r="R70" t="s">
        <v>314</v>
      </c>
      <c r="S70" t="s">
        <v>315</v>
      </c>
      <c r="W70" t="s">
        <v>5913</v>
      </c>
    </row>
    <row r="71" spans="1:23" x14ac:dyDescent="0.25">
      <c r="A71" t="s">
        <v>453</v>
      </c>
      <c r="B71" t="s">
        <v>454</v>
      </c>
      <c r="C71" t="s">
        <v>34</v>
      </c>
      <c r="D71" t="s">
        <v>1123</v>
      </c>
      <c r="E71" t="s">
        <v>456</v>
      </c>
      <c r="F71" t="s">
        <v>35</v>
      </c>
      <c r="G71" t="s">
        <v>349</v>
      </c>
      <c r="H71" t="s">
        <v>60</v>
      </c>
      <c r="I71" t="s">
        <v>4219</v>
      </c>
      <c r="J71" t="s">
        <v>51</v>
      </c>
      <c r="K71" t="s">
        <v>40</v>
      </c>
      <c r="L71" t="s">
        <v>5810</v>
      </c>
      <c r="M71" t="s">
        <v>41</v>
      </c>
      <c r="N71" t="s">
        <v>52</v>
      </c>
      <c r="O71" t="s">
        <v>29</v>
      </c>
      <c r="P71" t="s">
        <v>208</v>
      </c>
      <c r="Q71" t="s">
        <v>54</v>
      </c>
      <c r="R71" t="s">
        <v>1392</v>
      </c>
      <c r="S71" t="s">
        <v>457</v>
      </c>
      <c r="W71" t="s">
        <v>5914</v>
      </c>
    </row>
    <row r="72" spans="1:23" x14ac:dyDescent="0.25">
      <c r="A72" t="s">
        <v>438</v>
      </c>
      <c r="B72" t="s">
        <v>439</v>
      </c>
      <c r="C72" t="s">
        <v>114</v>
      </c>
      <c r="D72" t="s">
        <v>5809</v>
      </c>
      <c r="E72" t="s">
        <v>2743</v>
      </c>
      <c r="F72" t="s">
        <v>48</v>
      </c>
      <c r="G72" t="s">
        <v>49</v>
      </c>
      <c r="H72" t="s">
        <v>60</v>
      </c>
      <c r="I72" t="s">
        <v>24</v>
      </c>
      <c r="J72" t="s">
        <v>185</v>
      </c>
      <c r="K72" t="s">
        <v>120</v>
      </c>
      <c r="L72" t="s">
        <v>5808</v>
      </c>
      <c r="M72" t="s">
        <v>121</v>
      </c>
      <c r="N72" t="s">
        <v>186</v>
      </c>
      <c r="O72" t="s">
        <v>29</v>
      </c>
      <c r="P72" t="s">
        <v>30</v>
      </c>
      <c r="Q72" t="s">
        <v>187</v>
      </c>
      <c r="R72" t="s">
        <v>5807</v>
      </c>
      <c r="S72" t="s">
        <v>440</v>
      </c>
      <c r="U72" t="s">
        <v>2306</v>
      </c>
      <c r="W72" t="s">
        <v>5915</v>
      </c>
    </row>
    <row r="73" spans="1:23" x14ac:dyDescent="0.25">
      <c r="A73" t="s">
        <v>330</v>
      </c>
      <c r="B73" t="s">
        <v>331</v>
      </c>
      <c r="C73" t="s">
        <v>67</v>
      </c>
      <c r="D73" t="s">
        <v>539</v>
      </c>
      <c r="E73" t="s">
        <v>1686</v>
      </c>
      <c r="F73" t="s">
        <v>48</v>
      </c>
      <c r="G73" t="s">
        <v>59</v>
      </c>
      <c r="H73" t="s">
        <v>491</v>
      </c>
      <c r="I73" t="s">
        <v>4263</v>
      </c>
      <c r="J73" t="s">
        <v>106</v>
      </c>
      <c r="K73" t="s">
        <v>70</v>
      </c>
      <c r="L73" t="s">
        <v>5806</v>
      </c>
      <c r="M73" t="s">
        <v>71</v>
      </c>
      <c r="N73" t="s">
        <v>107</v>
      </c>
      <c r="O73" t="s">
        <v>29</v>
      </c>
      <c r="P73" t="s">
        <v>30</v>
      </c>
      <c r="Q73" t="s">
        <v>108</v>
      </c>
      <c r="R73" t="s">
        <v>5805</v>
      </c>
      <c r="S73" t="s">
        <v>332</v>
      </c>
      <c r="T73" t="s">
        <v>5804</v>
      </c>
      <c r="U73" t="s">
        <v>2308</v>
      </c>
      <c r="W73" t="s">
        <v>5902</v>
      </c>
    </row>
    <row r="74" spans="1:23" x14ac:dyDescent="0.25">
      <c r="A74" t="s">
        <v>347</v>
      </c>
      <c r="B74" t="s">
        <v>348</v>
      </c>
      <c r="C74" t="s">
        <v>67</v>
      </c>
      <c r="D74" t="s">
        <v>1424</v>
      </c>
      <c r="E74" t="s">
        <v>284</v>
      </c>
      <c r="F74" t="s">
        <v>48</v>
      </c>
      <c r="G74" t="s">
        <v>240</v>
      </c>
      <c r="H74" t="s">
        <v>37</v>
      </c>
      <c r="I74" t="s">
        <v>335</v>
      </c>
      <c r="J74" t="s">
        <v>185</v>
      </c>
      <c r="K74" t="s">
        <v>70</v>
      </c>
      <c r="L74" t="s">
        <v>5803</v>
      </c>
      <c r="M74" t="s">
        <v>71</v>
      </c>
      <c r="N74" t="s">
        <v>186</v>
      </c>
      <c r="O74" t="s">
        <v>29</v>
      </c>
      <c r="P74" t="s">
        <v>30</v>
      </c>
      <c r="Q74" t="s">
        <v>187</v>
      </c>
      <c r="R74" t="s">
        <v>1185</v>
      </c>
      <c r="S74" t="s">
        <v>350</v>
      </c>
      <c r="W74" t="s">
        <v>5902</v>
      </c>
    </row>
    <row r="75" spans="1:23" x14ac:dyDescent="0.25">
      <c r="A75" t="s">
        <v>354</v>
      </c>
      <c r="B75" t="s">
        <v>355</v>
      </c>
      <c r="C75" t="s">
        <v>288</v>
      </c>
      <c r="D75" t="s">
        <v>2876</v>
      </c>
      <c r="E75" t="s">
        <v>1487</v>
      </c>
      <c r="F75" t="s">
        <v>48</v>
      </c>
      <c r="G75" t="s">
        <v>83</v>
      </c>
      <c r="H75" t="s">
        <v>390</v>
      </c>
      <c r="I75" t="s">
        <v>4262</v>
      </c>
      <c r="J75" t="s">
        <v>153</v>
      </c>
      <c r="K75" t="s">
        <v>289</v>
      </c>
      <c r="L75" t="s">
        <v>5802</v>
      </c>
      <c r="M75" t="s">
        <v>290</v>
      </c>
      <c r="N75" t="s">
        <v>154</v>
      </c>
      <c r="O75" t="s">
        <v>29</v>
      </c>
      <c r="P75" t="s">
        <v>30</v>
      </c>
      <c r="Q75" t="s">
        <v>155</v>
      </c>
      <c r="R75" t="s">
        <v>1864</v>
      </c>
      <c r="S75" t="s">
        <v>356</v>
      </c>
      <c r="W75" t="s">
        <v>5916</v>
      </c>
    </row>
    <row r="76" spans="1:23" x14ac:dyDescent="0.25">
      <c r="A76" t="s">
        <v>444</v>
      </c>
      <c r="B76" t="s">
        <v>445</v>
      </c>
      <c r="C76" t="s">
        <v>34</v>
      </c>
      <c r="D76" t="s">
        <v>2676</v>
      </c>
      <c r="E76" t="s">
        <v>218</v>
      </c>
      <c r="F76" t="s">
        <v>48</v>
      </c>
      <c r="G76" t="s">
        <v>232</v>
      </c>
      <c r="H76" t="s">
        <v>23</v>
      </c>
      <c r="I76" t="s">
        <v>2914</v>
      </c>
      <c r="J76" t="s">
        <v>106</v>
      </c>
      <c r="K76" t="s">
        <v>40</v>
      </c>
      <c r="L76" t="s">
        <v>5801</v>
      </c>
      <c r="M76" t="s">
        <v>41</v>
      </c>
      <c r="N76" t="s">
        <v>107</v>
      </c>
      <c r="P76" t="s">
        <v>30</v>
      </c>
      <c r="Q76" t="s">
        <v>108</v>
      </c>
      <c r="R76" t="s">
        <v>1866</v>
      </c>
      <c r="S76" t="s">
        <v>446</v>
      </c>
      <c r="T76" t="s">
        <v>5800</v>
      </c>
      <c r="W76" t="s">
        <v>5902</v>
      </c>
    </row>
    <row r="77" spans="1:23" x14ac:dyDescent="0.25">
      <c r="A77" t="s">
        <v>1196</v>
      </c>
      <c r="B77" t="s">
        <v>1197</v>
      </c>
      <c r="C77" t="s">
        <v>1373</v>
      </c>
      <c r="D77" t="s">
        <v>3590</v>
      </c>
      <c r="E77" t="s">
        <v>617</v>
      </c>
      <c r="F77" t="s">
        <v>22</v>
      </c>
      <c r="G77" t="s">
        <v>140</v>
      </c>
      <c r="H77" t="s">
        <v>60</v>
      </c>
      <c r="I77" t="s">
        <v>118</v>
      </c>
      <c r="J77" t="s">
        <v>212</v>
      </c>
      <c r="K77" t="s">
        <v>1309</v>
      </c>
      <c r="L77" t="s">
        <v>4552</v>
      </c>
      <c r="M77" t="s">
        <v>1374</v>
      </c>
      <c r="N77" t="s">
        <v>213</v>
      </c>
      <c r="O77" t="s">
        <v>311</v>
      </c>
      <c r="P77" t="s">
        <v>30</v>
      </c>
      <c r="Q77" t="s">
        <v>214</v>
      </c>
      <c r="R77" t="s">
        <v>2677</v>
      </c>
      <c r="S77" t="s">
        <v>1198</v>
      </c>
      <c r="T77" t="s">
        <v>5799</v>
      </c>
      <c r="W77" t="s">
        <v>5902</v>
      </c>
    </row>
    <row r="78" spans="1:23" x14ac:dyDescent="0.25">
      <c r="A78" t="s">
        <v>278</v>
      </c>
      <c r="B78" t="s">
        <v>279</v>
      </c>
      <c r="C78" t="s">
        <v>81</v>
      </c>
      <c r="D78" t="s">
        <v>2868</v>
      </c>
      <c r="E78" t="s">
        <v>2518</v>
      </c>
      <c r="F78" t="s">
        <v>22</v>
      </c>
      <c r="G78" t="s">
        <v>232</v>
      </c>
      <c r="H78" t="s">
        <v>23</v>
      </c>
      <c r="I78" t="s">
        <v>131</v>
      </c>
      <c r="J78" t="s">
        <v>69</v>
      </c>
      <c r="K78" t="s">
        <v>86</v>
      </c>
      <c r="L78" t="s">
        <v>5798</v>
      </c>
      <c r="M78" t="s">
        <v>87</v>
      </c>
      <c r="N78" t="s">
        <v>72</v>
      </c>
      <c r="O78" t="s">
        <v>29</v>
      </c>
      <c r="P78" t="s">
        <v>30</v>
      </c>
      <c r="Q78" t="s">
        <v>73</v>
      </c>
      <c r="R78" t="s">
        <v>1303</v>
      </c>
      <c r="S78" t="s">
        <v>281</v>
      </c>
      <c r="U78" t="s">
        <v>2313</v>
      </c>
      <c r="W78" t="s">
        <v>5902</v>
      </c>
    </row>
    <row r="79" spans="1:23" x14ac:dyDescent="0.25">
      <c r="A79" t="s">
        <v>897</v>
      </c>
      <c r="B79" t="s">
        <v>898</v>
      </c>
      <c r="C79" t="s">
        <v>81</v>
      </c>
      <c r="D79" t="s">
        <v>2309</v>
      </c>
      <c r="E79" t="s">
        <v>298</v>
      </c>
      <c r="F79" t="s">
        <v>35</v>
      </c>
      <c r="G79" t="s">
        <v>232</v>
      </c>
      <c r="H79" t="s">
        <v>23</v>
      </c>
      <c r="I79" t="s">
        <v>68</v>
      </c>
      <c r="J79" t="s">
        <v>85</v>
      </c>
      <c r="K79" t="s">
        <v>86</v>
      </c>
      <c r="L79" t="s">
        <v>5797</v>
      </c>
      <c r="M79" t="s">
        <v>87</v>
      </c>
      <c r="N79" t="s">
        <v>88</v>
      </c>
      <c r="O79" t="s">
        <v>29</v>
      </c>
      <c r="P79" t="s">
        <v>30</v>
      </c>
      <c r="Q79" t="s">
        <v>89</v>
      </c>
      <c r="R79" t="s">
        <v>1594</v>
      </c>
      <c r="S79" t="s">
        <v>899</v>
      </c>
      <c r="W79" t="s">
        <v>5902</v>
      </c>
    </row>
    <row r="80" spans="1:23" x14ac:dyDescent="0.25">
      <c r="A80" t="s">
        <v>273</v>
      </c>
      <c r="B80" t="s">
        <v>274</v>
      </c>
      <c r="C80" t="s">
        <v>21</v>
      </c>
      <c r="D80" t="s">
        <v>5917</v>
      </c>
      <c r="E80" t="s">
        <v>3200</v>
      </c>
      <c r="F80" t="s">
        <v>48</v>
      </c>
      <c r="G80" t="s">
        <v>117</v>
      </c>
      <c r="H80" t="s">
        <v>23</v>
      </c>
      <c r="I80" t="s">
        <v>209</v>
      </c>
      <c r="J80" t="s">
        <v>190</v>
      </c>
      <c r="K80" t="s">
        <v>26</v>
      </c>
      <c r="L80" t="s">
        <v>5796</v>
      </c>
      <c r="M80" t="s">
        <v>27</v>
      </c>
      <c r="N80" t="s">
        <v>191</v>
      </c>
      <c r="O80" t="s">
        <v>29</v>
      </c>
      <c r="P80" t="s">
        <v>30</v>
      </c>
      <c r="Q80" t="s">
        <v>192</v>
      </c>
      <c r="R80" t="s">
        <v>5918</v>
      </c>
      <c r="S80" t="s">
        <v>276</v>
      </c>
      <c r="W80" t="s">
        <v>5915</v>
      </c>
    </row>
    <row r="81" spans="1:23" x14ac:dyDescent="0.25">
      <c r="A81" t="s">
        <v>441</v>
      </c>
      <c r="B81" t="s">
        <v>442</v>
      </c>
      <c r="C81" t="s">
        <v>139</v>
      </c>
      <c r="D81" t="s">
        <v>174</v>
      </c>
      <c r="E81" t="s">
        <v>272</v>
      </c>
      <c r="F81" t="s">
        <v>22</v>
      </c>
      <c r="G81" t="s">
        <v>183</v>
      </c>
      <c r="H81" t="s">
        <v>23</v>
      </c>
      <c r="I81" t="s">
        <v>118</v>
      </c>
      <c r="J81" t="s">
        <v>25</v>
      </c>
      <c r="K81" t="s">
        <v>142</v>
      </c>
      <c r="L81" t="s">
        <v>5795</v>
      </c>
      <c r="M81" t="s">
        <v>143</v>
      </c>
      <c r="N81" t="s">
        <v>28</v>
      </c>
      <c r="O81" t="s">
        <v>29</v>
      </c>
      <c r="P81" t="s">
        <v>30</v>
      </c>
      <c r="Q81" t="s">
        <v>31</v>
      </c>
      <c r="R81" t="s">
        <v>1115</v>
      </c>
      <c r="S81" t="s">
        <v>443</v>
      </c>
      <c r="T81" t="s">
        <v>5794</v>
      </c>
      <c r="W81" t="s">
        <v>5915</v>
      </c>
    </row>
    <row r="82" spans="1:23" x14ac:dyDescent="0.25">
      <c r="A82" t="s">
        <v>398</v>
      </c>
      <c r="B82" t="s">
        <v>399</v>
      </c>
      <c r="C82" t="s">
        <v>139</v>
      </c>
      <c r="D82" t="s">
        <v>1417</v>
      </c>
      <c r="E82" t="s">
        <v>2035</v>
      </c>
      <c r="F82" t="s">
        <v>48</v>
      </c>
      <c r="G82" t="s">
        <v>95</v>
      </c>
      <c r="H82" t="s">
        <v>60</v>
      </c>
      <c r="I82" t="s">
        <v>105</v>
      </c>
      <c r="J82" t="s">
        <v>153</v>
      </c>
      <c r="K82" t="s">
        <v>142</v>
      </c>
      <c r="L82" t="s">
        <v>5793</v>
      </c>
      <c r="M82" t="s">
        <v>143</v>
      </c>
      <c r="N82" t="s">
        <v>154</v>
      </c>
      <c r="O82" t="s">
        <v>29</v>
      </c>
      <c r="P82" t="s">
        <v>30</v>
      </c>
      <c r="Q82" t="s">
        <v>155</v>
      </c>
      <c r="R82" t="s">
        <v>1597</v>
      </c>
      <c r="S82" t="s">
        <v>401</v>
      </c>
      <c r="W82" t="s">
        <v>5902</v>
      </c>
    </row>
    <row r="83" spans="1:23" x14ac:dyDescent="0.25">
      <c r="A83" t="s">
        <v>525</v>
      </c>
      <c r="B83" t="s">
        <v>526</v>
      </c>
      <c r="C83" t="s">
        <v>67</v>
      </c>
      <c r="D83" t="s">
        <v>4559</v>
      </c>
      <c r="E83" t="s">
        <v>1865</v>
      </c>
      <c r="F83" t="s">
        <v>48</v>
      </c>
      <c r="G83" t="s">
        <v>149</v>
      </c>
      <c r="H83" t="s">
        <v>491</v>
      </c>
      <c r="I83" t="s">
        <v>105</v>
      </c>
      <c r="J83" t="s">
        <v>220</v>
      </c>
      <c r="K83" t="s">
        <v>70</v>
      </c>
      <c r="L83" t="s">
        <v>5792</v>
      </c>
      <c r="M83" t="s">
        <v>71</v>
      </c>
      <c r="N83" t="s">
        <v>221</v>
      </c>
      <c r="O83" t="s">
        <v>29</v>
      </c>
      <c r="P83" t="s">
        <v>30</v>
      </c>
      <c r="Q83" t="s">
        <v>222</v>
      </c>
      <c r="R83" t="s">
        <v>1560</v>
      </c>
      <c r="S83" t="s">
        <v>527</v>
      </c>
      <c r="W83" t="s">
        <v>5902</v>
      </c>
    </row>
    <row r="84" spans="1:23" x14ac:dyDescent="0.25">
      <c r="A84" t="s">
        <v>568</v>
      </c>
      <c r="B84" t="s">
        <v>569</v>
      </c>
      <c r="C84" t="s">
        <v>34</v>
      </c>
      <c r="D84" t="s">
        <v>1398</v>
      </c>
      <c r="E84" t="s">
        <v>456</v>
      </c>
      <c r="F84" t="s">
        <v>22</v>
      </c>
      <c r="G84" t="s">
        <v>59</v>
      </c>
      <c r="H84" t="s">
        <v>390</v>
      </c>
      <c r="I84" t="s">
        <v>3199</v>
      </c>
      <c r="J84" t="s">
        <v>212</v>
      </c>
      <c r="K84" t="s">
        <v>40</v>
      </c>
      <c r="L84" t="s">
        <v>5791</v>
      </c>
      <c r="M84" t="s">
        <v>41</v>
      </c>
      <c r="N84" t="s">
        <v>213</v>
      </c>
      <c r="O84" t="s">
        <v>29</v>
      </c>
      <c r="P84" t="s">
        <v>30</v>
      </c>
      <c r="Q84" t="s">
        <v>214</v>
      </c>
      <c r="R84" t="s">
        <v>1418</v>
      </c>
      <c r="S84" t="s">
        <v>570</v>
      </c>
      <c r="T84" t="s">
        <v>5790</v>
      </c>
      <c r="W84" t="s">
        <v>5902</v>
      </c>
    </row>
    <row r="85" spans="1:23" x14ac:dyDescent="0.25">
      <c r="A85" t="s">
        <v>470</v>
      </c>
      <c r="B85" t="s">
        <v>471</v>
      </c>
      <c r="C85" t="s">
        <v>21</v>
      </c>
      <c r="D85" t="s">
        <v>2876</v>
      </c>
      <c r="E85" t="s">
        <v>77</v>
      </c>
      <c r="F85" t="s">
        <v>35</v>
      </c>
      <c r="G85" t="s">
        <v>207</v>
      </c>
      <c r="H85" t="s">
        <v>23</v>
      </c>
      <c r="I85" t="s">
        <v>4325</v>
      </c>
      <c r="J85" t="s">
        <v>119</v>
      </c>
      <c r="K85" t="s">
        <v>26</v>
      </c>
      <c r="L85" t="s">
        <v>5789</v>
      </c>
      <c r="M85" t="s">
        <v>27</v>
      </c>
      <c r="N85" t="s">
        <v>122</v>
      </c>
      <c r="O85" t="s">
        <v>29</v>
      </c>
      <c r="P85" t="s">
        <v>30</v>
      </c>
      <c r="Q85" t="s">
        <v>123</v>
      </c>
      <c r="R85" t="s">
        <v>2044</v>
      </c>
      <c r="S85" t="s">
        <v>472</v>
      </c>
      <c r="W85" t="s">
        <v>5902</v>
      </c>
    </row>
    <row r="86" spans="1:23" x14ac:dyDescent="0.25">
      <c r="A86" t="s">
        <v>418</v>
      </c>
      <c r="B86" t="s">
        <v>419</v>
      </c>
      <c r="C86" t="s">
        <v>67</v>
      </c>
      <c r="D86" t="s">
        <v>5919</v>
      </c>
      <c r="E86" t="s">
        <v>235</v>
      </c>
      <c r="F86" t="s">
        <v>48</v>
      </c>
      <c r="G86" t="s">
        <v>117</v>
      </c>
      <c r="H86" t="s">
        <v>23</v>
      </c>
      <c r="I86" t="s">
        <v>68</v>
      </c>
      <c r="J86" t="s">
        <v>25</v>
      </c>
      <c r="K86" t="s">
        <v>70</v>
      </c>
      <c r="L86" t="s">
        <v>5788</v>
      </c>
      <c r="M86" t="s">
        <v>71</v>
      </c>
      <c r="N86" t="s">
        <v>28</v>
      </c>
      <c r="O86" t="s">
        <v>29</v>
      </c>
      <c r="P86" t="s">
        <v>30</v>
      </c>
      <c r="Q86" t="s">
        <v>31</v>
      </c>
      <c r="R86" t="s">
        <v>1595</v>
      </c>
      <c r="S86" t="s">
        <v>420</v>
      </c>
      <c r="W86" t="s">
        <v>5902</v>
      </c>
    </row>
    <row r="87" spans="1:23" x14ac:dyDescent="0.25">
      <c r="A87" t="s">
        <v>665</v>
      </c>
      <c r="B87" t="s">
        <v>666</v>
      </c>
      <c r="C87" t="s">
        <v>447</v>
      </c>
      <c r="D87" t="s">
        <v>3128</v>
      </c>
      <c r="E87" t="s">
        <v>3137</v>
      </c>
      <c r="F87" t="s">
        <v>22</v>
      </c>
      <c r="G87" t="s">
        <v>1304</v>
      </c>
      <c r="H87" t="s">
        <v>23</v>
      </c>
      <c r="I87" t="s">
        <v>742</v>
      </c>
      <c r="J87" t="s">
        <v>153</v>
      </c>
      <c r="K87" t="s">
        <v>448</v>
      </c>
      <c r="L87" t="s">
        <v>5787</v>
      </c>
      <c r="M87" t="s">
        <v>449</v>
      </c>
      <c r="N87" t="s">
        <v>154</v>
      </c>
      <c r="P87" t="s">
        <v>30</v>
      </c>
      <c r="Q87" t="s">
        <v>155</v>
      </c>
      <c r="R87" t="s">
        <v>1421</v>
      </c>
      <c r="S87" t="s">
        <v>667</v>
      </c>
      <c r="T87" t="s">
        <v>5786</v>
      </c>
      <c r="W87" t="s">
        <v>5902</v>
      </c>
    </row>
    <row r="88" spans="1:23" x14ac:dyDescent="0.25">
      <c r="A88" t="s">
        <v>300</v>
      </c>
      <c r="B88" t="s">
        <v>301</v>
      </c>
      <c r="C88" t="s">
        <v>34</v>
      </c>
      <c r="D88" t="s">
        <v>1113</v>
      </c>
      <c r="E88" t="s">
        <v>596</v>
      </c>
      <c r="F88" t="s">
        <v>48</v>
      </c>
      <c r="G88" t="s">
        <v>183</v>
      </c>
      <c r="H88" t="s">
        <v>23</v>
      </c>
      <c r="I88" t="s">
        <v>5903</v>
      </c>
      <c r="J88" t="s">
        <v>190</v>
      </c>
      <c r="K88" t="s">
        <v>40</v>
      </c>
      <c r="L88" t="s">
        <v>5785</v>
      </c>
      <c r="M88" t="s">
        <v>41</v>
      </c>
      <c r="N88" t="s">
        <v>191</v>
      </c>
      <c r="O88" t="s">
        <v>29</v>
      </c>
      <c r="P88" t="s">
        <v>30</v>
      </c>
      <c r="Q88" t="s">
        <v>192</v>
      </c>
      <c r="R88" t="s">
        <v>302</v>
      </c>
      <c r="S88" t="s">
        <v>303</v>
      </c>
      <c r="W88" t="s">
        <v>5902</v>
      </c>
    </row>
    <row r="89" spans="1:23" x14ac:dyDescent="0.25">
      <c r="A89" t="s">
        <v>493</v>
      </c>
      <c r="B89" t="s">
        <v>494</v>
      </c>
      <c r="C89" t="s">
        <v>139</v>
      </c>
      <c r="D89" t="s">
        <v>3203</v>
      </c>
      <c r="E89" t="s">
        <v>103</v>
      </c>
      <c r="F89" t="s">
        <v>22</v>
      </c>
      <c r="G89" t="s">
        <v>165</v>
      </c>
      <c r="H89" t="s">
        <v>60</v>
      </c>
      <c r="I89" t="s">
        <v>371</v>
      </c>
      <c r="J89" t="s">
        <v>69</v>
      </c>
      <c r="K89" t="s">
        <v>142</v>
      </c>
      <c r="L89" t="s">
        <v>5784</v>
      </c>
      <c r="M89" t="s">
        <v>143</v>
      </c>
      <c r="N89" t="s">
        <v>72</v>
      </c>
      <c r="O89" t="s">
        <v>29</v>
      </c>
      <c r="P89" t="s">
        <v>30</v>
      </c>
      <c r="Q89" t="s">
        <v>73</v>
      </c>
      <c r="R89" t="s">
        <v>1416</v>
      </c>
      <c r="S89" t="s">
        <v>495</v>
      </c>
      <c r="T89" t="s">
        <v>5783</v>
      </c>
      <c r="W89" t="s">
        <v>5915</v>
      </c>
    </row>
    <row r="90" spans="1:23" x14ac:dyDescent="0.25">
      <c r="A90" t="s">
        <v>304</v>
      </c>
      <c r="B90" t="s">
        <v>305</v>
      </c>
      <c r="C90" t="s">
        <v>139</v>
      </c>
      <c r="D90" t="s">
        <v>1817</v>
      </c>
      <c r="E90" t="s">
        <v>180</v>
      </c>
      <c r="F90" t="s">
        <v>48</v>
      </c>
      <c r="G90" t="s">
        <v>117</v>
      </c>
      <c r="H90" t="s">
        <v>23</v>
      </c>
      <c r="I90" t="s">
        <v>209</v>
      </c>
      <c r="J90" t="s">
        <v>97</v>
      </c>
      <c r="K90" t="s">
        <v>142</v>
      </c>
      <c r="L90" t="s">
        <v>5782</v>
      </c>
      <c r="M90" t="s">
        <v>143</v>
      </c>
      <c r="N90" t="s">
        <v>98</v>
      </c>
      <c r="O90" t="s">
        <v>29</v>
      </c>
      <c r="P90" t="s">
        <v>30</v>
      </c>
      <c r="Q90" t="s">
        <v>99</v>
      </c>
      <c r="R90" t="s">
        <v>1562</v>
      </c>
      <c r="S90" t="s">
        <v>306</v>
      </c>
      <c r="W90" t="s">
        <v>5902</v>
      </c>
    </row>
    <row r="91" spans="1:23" x14ac:dyDescent="0.25">
      <c r="A91" t="s">
        <v>1590</v>
      </c>
      <c r="B91" t="s">
        <v>1591</v>
      </c>
      <c r="C91" t="s">
        <v>34</v>
      </c>
      <c r="D91" t="s">
        <v>3992</v>
      </c>
      <c r="E91" t="s">
        <v>2347</v>
      </c>
      <c r="F91" t="s">
        <v>48</v>
      </c>
      <c r="G91" t="s">
        <v>149</v>
      </c>
      <c r="H91" t="s">
        <v>37</v>
      </c>
      <c r="I91" t="s">
        <v>228</v>
      </c>
      <c r="J91" t="s">
        <v>106</v>
      </c>
      <c r="K91" t="s">
        <v>40</v>
      </c>
      <c r="L91" t="s">
        <v>5781</v>
      </c>
      <c r="M91" t="s">
        <v>41</v>
      </c>
      <c r="N91" t="s">
        <v>107</v>
      </c>
      <c r="O91" t="s">
        <v>29</v>
      </c>
      <c r="P91" t="s">
        <v>30</v>
      </c>
      <c r="Q91" t="s">
        <v>108</v>
      </c>
      <c r="R91" t="s">
        <v>2043</v>
      </c>
      <c r="S91" t="s">
        <v>1592</v>
      </c>
      <c r="W91" t="s">
        <v>5902</v>
      </c>
    </row>
    <row r="92" spans="1:23" x14ac:dyDescent="0.25">
      <c r="A92" t="s">
        <v>726</v>
      </c>
      <c r="B92" t="s">
        <v>727</v>
      </c>
      <c r="C92" t="s">
        <v>114</v>
      </c>
      <c r="D92" t="s">
        <v>1391</v>
      </c>
      <c r="E92" t="s">
        <v>2906</v>
      </c>
      <c r="F92" t="s">
        <v>48</v>
      </c>
      <c r="G92" t="s">
        <v>1304</v>
      </c>
      <c r="H92" t="s">
        <v>60</v>
      </c>
      <c r="I92" t="s">
        <v>96</v>
      </c>
      <c r="J92" t="s">
        <v>132</v>
      </c>
      <c r="K92" t="s">
        <v>120</v>
      </c>
      <c r="L92" t="s">
        <v>5780</v>
      </c>
      <c r="M92" t="s">
        <v>121</v>
      </c>
      <c r="N92" t="s">
        <v>133</v>
      </c>
      <c r="O92" t="s">
        <v>53</v>
      </c>
      <c r="P92" t="s">
        <v>30</v>
      </c>
      <c r="Q92" t="s">
        <v>134</v>
      </c>
      <c r="R92" t="s">
        <v>5779</v>
      </c>
      <c r="S92" t="s">
        <v>728</v>
      </c>
      <c r="W92" t="s">
        <v>5902</v>
      </c>
    </row>
    <row r="93" spans="1:23" x14ac:dyDescent="0.25">
      <c r="A93" t="s">
        <v>340</v>
      </c>
      <c r="B93" t="s">
        <v>341</v>
      </c>
      <c r="C93" t="s">
        <v>288</v>
      </c>
      <c r="D93" t="s">
        <v>5778</v>
      </c>
      <c r="E93" t="s">
        <v>1248</v>
      </c>
      <c r="F93" t="s">
        <v>48</v>
      </c>
      <c r="G93" t="s">
        <v>2036</v>
      </c>
      <c r="H93" t="s">
        <v>60</v>
      </c>
      <c r="I93" t="s">
        <v>68</v>
      </c>
      <c r="J93" t="s">
        <v>25</v>
      </c>
      <c r="K93" t="s">
        <v>289</v>
      </c>
      <c r="L93" t="s">
        <v>5777</v>
      </c>
      <c r="M93" t="s">
        <v>290</v>
      </c>
      <c r="N93" t="s">
        <v>28</v>
      </c>
      <c r="O93" t="s">
        <v>53</v>
      </c>
      <c r="P93" t="s">
        <v>30</v>
      </c>
      <c r="Q93" t="s">
        <v>31</v>
      </c>
      <c r="R93" t="s">
        <v>2040</v>
      </c>
      <c r="S93" t="s">
        <v>342</v>
      </c>
      <c r="W93" t="s">
        <v>5916</v>
      </c>
    </row>
    <row r="94" spans="1:23" x14ac:dyDescent="0.25">
      <c r="A94" t="s">
        <v>421</v>
      </c>
      <c r="B94" t="s">
        <v>422</v>
      </c>
      <c r="C94" t="s">
        <v>288</v>
      </c>
      <c r="D94" t="s">
        <v>82</v>
      </c>
      <c r="E94" t="s">
        <v>2347</v>
      </c>
      <c r="F94" t="s">
        <v>48</v>
      </c>
      <c r="G94" t="s">
        <v>83</v>
      </c>
      <c r="H94" t="s">
        <v>60</v>
      </c>
      <c r="I94" t="s">
        <v>105</v>
      </c>
      <c r="J94" t="s">
        <v>97</v>
      </c>
      <c r="K94" t="s">
        <v>289</v>
      </c>
      <c r="L94" t="s">
        <v>5776</v>
      </c>
      <c r="M94" t="s">
        <v>290</v>
      </c>
      <c r="N94" t="s">
        <v>98</v>
      </c>
      <c r="O94" t="s">
        <v>29</v>
      </c>
      <c r="P94" t="s">
        <v>30</v>
      </c>
      <c r="Q94" t="s">
        <v>99</v>
      </c>
      <c r="R94" t="s">
        <v>423</v>
      </c>
      <c r="S94" t="s">
        <v>424</v>
      </c>
      <c r="W94" t="s">
        <v>5902</v>
      </c>
    </row>
    <row r="95" spans="1:23" x14ac:dyDescent="0.25">
      <c r="A95" t="s">
        <v>392</v>
      </c>
      <c r="B95" t="s">
        <v>393</v>
      </c>
      <c r="C95" t="s">
        <v>288</v>
      </c>
      <c r="D95" t="s">
        <v>4069</v>
      </c>
      <c r="E95" t="s">
        <v>528</v>
      </c>
      <c r="F95" t="s">
        <v>630</v>
      </c>
      <c r="G95" t="s">
        <v>349</v>
      </c>
      <c r="H95" t="s">
        <v>23</v>
      </c>
      <c r="I95" t="s">
        <v>386</v>
      </c>
      <c r="J95" t="s">
        <v>212</v>
      </c>
      <c r="K95" t="s">
        <v>289</v>
      </c>
      <c r="L95" t="s">
        <v>5775</v>
      </c>
      <c r="M95" t="s">
        <v>290</v>
      </c>
      <c r="N95" t="s">
        <v>213</v>
      </c>
      <c r="O95" t="s">
        <v>29</v>
      </c>
      <c r="P95" t="s">
        <v>208</v>
      </c>
      <c r="Q95" t="s">
        <v>214</v>
      </c>
      <c r="R95" t="s">
        <v>1747</v>
      </c>
      <c r="S95" t="s">
        <v>397</v>
      </c>
      <c r="W95" t="s">
        <v>5915</v>
      </c>
    </row>
    <row r="96" spans="1:23" x14ac:dyDescent="0.25">
      <c r="A96" t="s">
        <v>514</v>
      </c>
      <c r="B96" t="s">
        <v>515</v>
      </c>
      <c r="C96" t="s">
        <v>21</v>
      </c>
      <c r="D96" t="s">
        <v>3131</v>
      </c>
      <c r="E96" t="s">
        <v>284</v>
      </c>
      <c r="F96" t="s">
        <v>48</v>
      </c>
      <c r="G96" t="s">
        <v>183</v>
      </c>
      <c r="H96" t="s">
        <v>23</v>
      </c>
      <c r="I96" t="s">
        <v>371</v>
      </c>
      <c r="J96" t="s">
        <v>190</v>
      </c>
      <c r="K96" t="s">
        <v>26</v>
      </c>
      <c r="L96" t="s">
        <v>5774</v>
      </c>
      <c r="M96" t="s">
        <v>27</v>
      </c>
      <c r="N96" t="s">
        <v>191</v>
      </c>
      <c r="O96" t="s">
        <v>3169</v>
      </c>
      <c r="P96" t="s">
        <v>30</v>
      </c>
      <c r="Q96" t="s">
        <v>192</v>
      </c>
      <c r="R96" t="s">
        <v>5773</v>
      </c>
      <c r="S96" t="s">
        <v>517</v>
      </c>
      <c r="W96" t="s">
        <v>5914</v>
      </c>
    </row>
    <row r="97" spans="1:23" x14ac:dyDescent="0.25">
      <c r="A97" t="s">
        <v>1763</v>
      </c>
      <c r="B97" t="s">
        <v>1764</v>
      </c>
      <c r="C97" t="s">
        <v>21</v>
      </c>
      <c r="D97" t="s">
        <v>2066</v>
      </c>
      <c r="E97" t="s">
        <v>103</v>
      </c>
      <c r="F97" t="s">
        <v>48</v>
      </c>
      <c r="G97" t="s">
        <v>59</v>
      </c>
      <c r="H97" t="s">
        <v>23</v>
      </c>
      <c r="I97" t="s">
        <v>96</v>
      </c>
      <c r="J97" t="s">
        <v>25</v>
      </c>
      <c r="K97" t="s">
        <v>26</v>
      </c>
      <c r="L97" t="s">
        <v>5772</v>
      </c>
      <c r="M97" t="s">
        <v>27</v>
      </c>
      <c r="N97" t="s">
        <v>28</v>
      </c>
      <c r="O97" t="s">
        <v>29</v>
      </c>
      <c r="P97" t="s">
        <v>30</v>
      </c>
      <c r="Q97" t="s">
        <v>31</v>
      </c>
      <c r="R97" t="s">
        <v>3129</v>
      </c>
      <c r="S97" t="s">
        <v>1765</v>
      </c>
      <c r="W97" t="s">
        <v>5904</v>
      </c>
    </row>
    <row r="98" spans="1:23" x14ac:dyDescent="0.25">
      <c r="A98" t="s">
        <v>477</v>
      </c>
      <c r="B98" t="s">
        <v>478</v>
      </c>
      <c r="C98" t="s">
        <v>139</v>
      </c>
      <c r="D98" t="s">
        <v>2925</v>
      </c>
      <c r="E98" t="s">
        <v>280</v>
      </c>
      <c r="F98" t="s">
        <v>35</v>
      </c>
      <c r="G98" t="s">
        <v>363</v>
      </c>
      <c r="H98" t="s">
        <v>60</v>
      </c>
      <c r="I98" t="s">
        <v>3226</v>
      </c>
      <c r="J98" t="s">
        <v>190</v>
      </c>
      <c r="K98" t="s">
        <v>142</v>
      </c>
      <c r="L98" t="s">
        <v>5771</v>
      </c>
      <c r="M98" t="s">
        <v>143</v>
      </c>
      <c r="N98" t="s">
        <v>191</v>
      </c>
      <c r="O98" t="s">
        <v>29</v>
      </c>
      <c r="P98" t="s">
        <v>30</v>
      </c>
      <c r="Q98" t="s">
        <v>192</v>
      </c>
      <c r="R98" t="s">
        <v>5920</v>
      </c>
      <c r="S98" t="s">
        <v>479</v>
      </c>
      <c r="T98" t="s">
        <v>5119</v>
      </c>
      <c r="W98" t="s">
        <v>5902</v>
      </c>
    </row>
    <row r="99" spans="1:23" x14ac:dyDescent="0.25">
      <c r="A99" t="s">
        <v>531</v>
      </c>
      <c r="B99" t="s">
        <v>532</v>
      </c>
      <c r="C99" t="s">
        <v>34</v>
      </c>
      <c r="D99" t="s">
        <v>82</v>
      </c>
      <c r="E99" t="s">
        <v>613</v>
      </c>
      <c r="F99" t="s">
        <v>22</v>
      </c>
      <c r="G99" t="s">
        <v>117</v>
      </c>
      <c r="H99" t="s">
        <v>23</v>
      </c>
      <c r="I99" t="s">
        <v>219</v>
      </c>
      <c r="J99" t="s">
        <v>141</v>
      </c>
      <c r="K99" t="s">
        <v>40</v>
      </c>
      <c r="L99" t="s">
        <v>5770</v>
      </c>
      <c r="M99" t="s">
        <v>41</v>
      </c>
      <c r="N99" t="s">
        <v>144</v>
      </c>
      <c r="O99" t="s">
        <v>29</v>
      </c>
      <c r="P99" t="s">
        <v>30</v>
      </c>
      <c r="Q99" t="s">
        <v>145</v>
      </c>
      <c r="R99" t="s">
        <v>1117</v>
      </c>
      <c r="S99" t="s">
        <v>533</v>
      </c>
      <c r="W99" t="s">
        <v>5902</v>
      </c>
    </row>
    <row r="100" spans="1:23" x14ac:dyDescent="0.25">
      <c r="A100" t="s">
        <v>615</v>
      </c>
      <c r="B100" t="s">
        <v>616</v>
      </c>
      <c r="C100" t="s">
        <v>139</v>
      </c>
      <c r="D100" t="s">
        <v>237</v>
      </c>
      <c r="E100" t="s">
        <v>353</v>
      </c>
      <c r="F100" t="s">
        <v>35</v>
      </c>
      <c r="G100" t="s">
        <v>183</v>
      </c>
      <c r="H100" t="s">
        <v>23</v>
      </c>
      <c r="I100" t="s">
        <v>2666</v>
      </c>
      <c r="J100" t="s">
        <v>336</v>
      </c>
      <c r="K100" t="s">
        <v>142</v>
      </c>
      <c r="L100" t="s">
        <v>5921</v>
      </c>
      <c r="M100" t="s">
        <v>143</v>
      </c>
      <c r="N100" t="s">
        <v>337</v>
      </c>
      <c r="P100" t="s">
        <v>30</v>
      </c>
      <c r="Q100" t="s">
        <v>338</v>
      </c>
      <c r="R100" t="s">
        <v>5922</v>
      </c>
      <c r="S100" t="s">
        <v>618</v>
      </c>
      <c r="W100" t="s">
        <v>5902</v>
      </c>
    </row>
    <row r="101" spans="1:23" x14ac:dyDescent="0.25">
      <c r="A101" t="s">
        <v>1257</v>
      </c>
      <c r="B101" t="s">
        <v>1258</v>
      </c>
      <c r="C101" t="s">
        <v>139</v>
      </c>
      <c r="D101" t="s">
        <v>3131</v>
      </c>
      <c r="E101" t="s">
        <v>103</v>
      </c>
      <c r="F101" t="s">
        <v>48</v>
      </c>
      <c r="G101" t="s">
        <v>59</v>
      </c>
      <c r="H101" t="s">
        <v>60</v>
      </c>
      <c r="I101" t="s">
        <v>24</v>
      </c>
      <c r="J101" t="s">
        <v>25</v>
      </c>
      <c r="K101" t="s">
        <v>142</v>
      </c>
      <c r="L101" t="s">
        <v>5769</v>
      </c>
      <c r="M101" t="s">
        <v>143</v>
      </c>
      <c r="N101" t="s">
        <v>28</v>
      </c>
      <c r="O101" t="s">
        <v>29</v>
      </c>
      <c r="P101" t="s">
        <v>30</v>
      </c>
      <c r="Q101" t="s">
        <v>31</v>
      </c>
      <c r="R101" t="s">
        <v>3990</v>
      </c>
      <c r="S101" t="s">
        <v>1259</v>
      </c>
      <c r="T101" t="s">
        <v>5768</v>
      </c>
      <c r="W101" t="s">
        <v>5902</v>
      </c>
    </row>
    <row r="102" spans="1:23" x14ac:dyDescent="0.25">
      <c r="A102" t="s">
        <v>709</v>
      </c>
      <c r="B102" t="s">
        <v>710</v>
      </c>
      <c r="C102" t="s">
        <v>139</v>
      </c>
      <c r="D102" t="s">
        <v>5923</v>
      </c>
      <c r="E102" t="s">
        <v>4555</v>
      </c>
      <c r="F102" t="s">
        <v>22</v>
      </c>
      <c r="G102" t="s">
        <v>3991</v>
      </c>
      <c r="H102" t="s">
        <v>23</v>
      </c>
      <c r="I102" t="s">
        <v>118</v>
      </c>
      <c r="J102" t="s">
        <v>69</v>
      </c>
      <c r="K102" t="s">
        <v>142</v>
      </c>
      <c r="L102" t="s">
        <v>5924</v>
      </c>
      <c r="M102" t="s">
        <v>143</v>
      </c>
      <c r="N102" t="s">
        <v>72</v>
      </c>
      <c r="O102" t="s">
        <v>29</v>
      </c>
      <c r="P102" t="s">
        <v>30</v>
      </c>
      <c r="Q102" t="s">
        <v>73</v>
      </c>
      <c r="R102" t="s">
        <v>5767</v>
      </c>
      <c r="S102" t="s">
        <v>711</v>
      </c>
      <c r="W102" t="s">
        <v>60</v>
      </c>
    </row>
    <row r="103" spans="1:23" x14ac:dyDescent="0.25">
      <c r="A103" t="s">
        <v>403</v>
      </c>
      <c r="B103" t="s">
        <v>404</v>
      </c>
      <c r="C103" t="s">
        <v>288</v>
      </c>
      <c r="D103" t="s">
        <v>2713</v>
      </c>
      <c r="E103" t="s">
        <v>103</v>
      </c>
      <c r="F103" t="s">
        <v>22</v>
      </c>
      <c r="G103" t="s">
        <v>49</v>
      </c>
      <c r="H103" t="s">
        <v>60</v>
      </c>
      <c r="I103" t="s">
        <v>136</v>
      </c>
      <c r="J103" t="s">
        <v>212</v>
      </c>
      <c r="K103" t="s">
        <v>289</v>
      </c>
      <c r="L103" t="s">
        <v>5766</v>
      </c>
      <c r="M103" t="s">
        <v>290</v>
      </c>
      <c r="N103" t="s">
        <v>213</v>
      </c>
      <c r="O103" t="s">
        <v>29</v>
      </c>
      <c r="P103" t="s">
        <v>30</v>
      </c>
      <c r="Q103" t="s">
        <v>214</v>
      </c>
      <c r="R103" t="s">
        <v>405</v>
      </c>
      <c r="S103" t="s">
        <v>406</v>
      </c>
      <c r="U103" t="s">
        <v>2307</v>
      </c>
      <c r="W103" t="s">
        <v>5904</v>
      </c>
    </row>
    <row r="104" spans="1:23" x14ac:dyDescent="0.25">
      <c r="A104" t="s">
        <v>499</v>
      </c>
      <c r="B104" t="s">
        <v>500</v>
      </c>
      <c r="C104" t="s">
        <v>34</v>
      </c>
      <c r="D104" t="s">
        <v>4072</v>
      </c>
      <c r="E104" t="s">
        <v>2035</v>
      </c>
      <c r="F104" t="s">
        <v>48</v>
      </c>
      <c r="G104" t="s">
        <v>83</v>
      </c>
      <c r="H104" t="s">
        <v>37</v>
      </c>
      <c r="I104" t="s">
        <v>209</v>
      </c>
      <c r="J104" t="s">
        <v>141</v>
      </c>
      <c r="K104" t="s">
        <v>40</v>
      </c>
      <c r="L104" t="s">
        <v>5765</v>
      </c>
      <c r="M104" t="s">
        <v>41</v>
      </c>
      <c r="N104" t="s">
        <v>144</v>
      </c>
      <c r="P104" t="s">
        <v>30</v>
      </c>
      <c r="Q104" t="s">
        <v>145</v>
      </c>
      <c r="R104" t="s">
        <v>502</v>
      </c>
      <c r="S104" t="s">
        <v>503</v>
      </c>
      <c r="U104" t="s">
        <v>2307</v>
      </c>
      <c r="V104" s="5">
        <v>0.05</v>
      </c>
      <c r="W104" t="s">
        <v>5902</v>
      </c>
    </row>
    <row r="105" spans="1:23" x14ac:dyDescent="0.25">
      <c r="A105" t="s">
        <v>2045</v>
      </c>
      <c r="B105" t="s">
        <v>2046</v>
      </c>
      <c r="C105" t="s">
        <v>34</v>
      </c>
      <c r="D105" t="s">
        <v>5925</v>
      </c>
      <c r="E105" t="s">
        <v>2912</v>
      </c>
      <c r="F105" t="s">
        <v>22</v>
      </c>
      <c r="G105" t="s">
        <v>36</v>
      </c>
      <c r="H105" t="s">
        <v>37</v>
      </c>
      <c r="I105" t="s">
        <v>68</v>
      </c>
      <c r="J105" t="s">
        <v>69</v>
      </c>
      <c r="K105" t="s">
        <v>40</v>
      </c>
      <c r="L105" t="s">
        <v>5764</v>
      </c>
      <c r="M105" t="s">
        <v>41</v>
      </c>
      <c r="N105" t="s">
        <v>72</v>
      </c>
      <c r="O105" t="s">
        <v>53</v>
      </c>
      <c r="P105" t="s">
        <v>30</v>
      </c>
      <c r="Q105" t="s">
        <v>73</v>
      </c>
      <c r="R105" t="s">
        <v>4081</v>
      </c>
      <c r="S105" t="s">
        <v>2047</v>
      </c>
      <c r="W105" t="s">
        <v>5904</v>
      </c>
    </row>
    <row r="106" spans="1:23" x14ac:dyDescent="0.25">
      <c r="A106" t="s">
        <v>510</v>
      </c>
      <c r="B106" t="s">
        <v>511</v>
      </c>
      <c r="C106" t="s">
        <v>139</v>
      </c>
      <c r="D106" t="s">
        <v>5763</v>
      </c>
      <c r="E106" t="s">
        <v>1564</v>
      </c>
      <c r="F106" t="s">
        <v>48</v>
      </c>
      <c r="G106" t="s">
        <v>104</v>
      </c>
      <c r="H106" t="s">
        <v>37</v>
      </c>
      <c r="I106" t="s">
        <v>105</v>
      </c>
      <c r="J106" t="s">
        <v>97</v>
      </c>
      <c r="K106" t="s">
        <v>142</v>
      </c>
      <c r="L106" t="s">
        <v>5762</v>
      </c>
      <c r="M106" t="s">
        <v>143</v>
      </c>
      <c r="N106" t="s">
        <v>98</v>
      </c>
      <c r="O106" t="s">
        <v>53</v>
      </c>
      <c r="P106" t="s">
        <v>30</v>
      </c>
      <c r="Q106" t="s">
        <v>99</v>
      </c>
      <c r="R106" t="s">
        <v>1596</v>
      </c>
      <c r="S106" t="s">
        <v>512</v>
      </c>
      <c r="W106" t="s">
        <v>5902</v>
      </c>
    </row>
    <row r="107" spans="1:23" x14ac:dyDescent="0.25">
      <c r="A107" t="s">
        <v>1682</v>
      </c>
      <c r="B107" t="s">
        <v>1683</v>
      </c>
      <c r="C107" t="s">
        <v>114</v>
      </c>
      <c r="D107" t="s">
        <v>5580</v>
      </c>
      <c r="E107" t="s">
        <v>202</v>
      </c>
      <c r="F107" t="s">
        <v>48</v>
      </c>
      <c r="G107" t="s">
        <v>207</v>
      </c>
      <c r="H107" t="s">
        <v>60</v>
      </c>
      <c r="I107" t="s">
        <v>118</v>
      </c>
      <c r="J107" t="s">
        <v>153</v>
      </c>
      <c r="K107" t="s">
        <v>120</v>
      </c>
      <c r="L107" t="s">
        <v>4557</v>
      </c>
      <c r="M107" t="s">
        <v>121</v>
      </c>
      <c r="N107" t="s">
        <v>154</v>
      </c>
      <c r="O107" t="s">
        <v>29</v>
      </c>
      <c r="P107" t="s">
        <v>30</v>
      </c>
      <c r="Q107" t="s">
        <v>155</v>
      </c>
      <c r="R107" t="s">
        <v>1684</v>
      </c>
      <c r="S107" t="s">
        <v>1685</v>
      </c>
      <c r="W107" t="s">
        <v>5904</v>
      </c>
    </row>
    <row r="108" spans="1:23" x14ac:dyDescent="0.25">
      <c r="A108" t="s">
        <v>743</v>
      </c>
      <c r="B108" t="s">
        <v>744</v>
      </c>
      <c r="C108" t="s">
        <v>139</v>
      </c>
      <c r="D108" t="s">
        <v>2325</v>
      </c>
      <c r="E108" t="s">
        <v>2712</v>
      </c>
      <c r="F108" t="s">
        <v>35</v>
      </c>
      <c r="G108" t="s">
        <v>140</v>
      </c>
      <c r="H108" t="s">
        <v>23</v>
      </c>
      <c r="I108" t="s">
        <v>2030</v>
      </c>
      <c r="J108" t="s">
        <v>97</v>
      </c>
      <c r="K108" t="s">
        <v>142</v>
      </c>
      <c r="L108" t="s">
        <v>5761</v>
      </c>
      <c r="M108" t="s">
        <v>143</v>
      </c>
      <c r="N108" t="s">
        <v>98</v>
      </c>
      <c r="O108" t="s">
        <v>29</v>
      </c>
      <c r="P108" t="s">
        <v>30</v>
      </c>
      <c r="Q108" t="s">
        <v>99</v>
      </c>
      <c r="R108" t="s">
        <v>1567</v>
      </c>
      <c r="S108" t="s">
        <v>745</v>
      </c>
      <c r="W108" t="s">
        <v>5902</v>
      </c>
    </row>
    <row r="109" spans="1:23" x14ac:dyDescent="0.25">
      <c r="A109" t="s">
        <v>1186</v>
      </c>
      <c r="B109" t="s">
        <v>1187</v>
      </c>
      <c r="C109" t="s">
        <v>139</v>
      </c>
      <c r="D109" t="s">
        <v>5760</v>
      </c>
      <c r="E109" t="s">
        <v>3130</v>
      </c>
      <c r="F109" t="s">
        <v>22</v>
      </c>
      <c r="G109" t="s">
        <v>2515</v>
      </c>
      <c r="H109" t="s">
        <v>60</v>
      </c>
      <c r="I109" t="s">
        <v>118</v>
      </c>
      <c r="J109" t="s">
        <v>25</v>
      </c>
      <c r="K109" t="s">
        <v>142</v>
      </c>
      <c r="L109" t="s">
        <v>5759</v>
      </c>
      <c r="M109" t="s">
        <v>143</v>
      </c>
      <c r="N109" t="s">
        <v>28</v>
      </c>
      <c r="O109" t="s">
        <v>311</v>
      </c>
      <c r="P109" t="s">
        <v>30</v>
      </c>
      <c r="Q109" t="s">
        <v>31</v>
      </c>
      <c r="R109" t="s">
        <v>2675</v>
      </c>
      <c r="S109" t="s">
        <v>1188</v>
      </c>
      <c r="W109" t="s">
        <v>5902</v>
      </c>
    </row>
    <row r="110" spans="1:23" x14ac:dyDescent="0.25">
      <c r="A110" t="s">
        <v>706</v>
      </c>
      <c r="B110" t="s">
        <v>707</v>
      </c>
      <c r="C110" t="s">
        <v>114</v>
      </c>
      <c r="D110" t="s">
        <v>837</v>
      </c>
      <c r="E110" t="s">
        <v>370</v>
      </c>
      <c r="F110" t="s">
        <v>35</v>
      </c>
      <c r="G110" t="s">
        <v>117</v>
      </c>
      <c r="H110" t="s">
        <v>37</v>
      </c>
      <c r="I110" t="s">
        <v>160</v>
      </c>
      <c r="J110" t="s">
        <v>106</v>
      </c>
      <c r="K110" t="s">
        <v>120</v>
      </c>
      <c r="L110" t="s">
        <v>5758</v>
      </c>
      <c r="M110" t="s">
        <v>121</v>
      </c>
      <c r="N110" t="s">
        <v>107</v>
      </c>
      <c r="O110" t="s">
        <v>29</v>
      </c>
      <c r="P110" t="s">
        <v>30</v>
      </c>
      <c r="Q110" t="s">
        <v>108</v>
      </c>
      <c r="R110" t="s">
        <v>5757</v>
      </c>
      <c r="S110" t="s">
        <v>708</v>
      </c>
      <c r="T110" t="s">
        <v>5756</v>
      </c>
      <c r="W110" t="s">
        <v>5916</v>
      </c>
    </row>
    <row r="111" spans="1:23" x14ac:dyDescent="0.25">
      <c r="A111" t="s">
        <v>407</v>
      </c>
      <c r="B111" t="s">
        <v>408</v>
      </c>
      <c r="C111" t="s">
        <v>139</v>
      </c>
      <c r="D111" t="s">
        <v>2716</v>
      </c>
      <c r="E111" t="s">
        <v>103</v>
      </c>
      <c r="F111" t="s">
        <v>48</v>
      </c>
      <c r="G111" t="s">
        <v>183</v>
      </c>
      <c r="H111" t="s">
        <v>37</v>
      </c>
      <c r="I111" t="s">
        <v>131</v>
      </c>
      <c r="J111" t="s">
        <v>106</v>
      </c>
      <c r="K111" t="s">
        <v>142</v>
      </c>
      <c r="L111" t="s">
        <v>5755</v>
      </c>
      <c r="M111" t="s">
        <v>143</v>
      </c>
      <c r="N111" t="s">
        <v>107</v>
      </c>
      <c r="O111" t="s">
        <v>29</v>
      </c>
      <c r="P111" t="s">
        <v>30</v>
      </c>
      <c r="Q111" t="s">
        <v>108</v>
      </c>
      <c r="R111" t="s">
        <v>1495</v>
      </c>
      <c r="S111" t="s">
        <v>410</v>
      </c>
      <c r="W111" t="s">
        <v>5902</v>
      </c>
    </row>
    <row r="112" spans="1:23" x14ac:dyDescent="0.25">
      <c r="A112" t="s">
        <v>589</v>
      </c>
      <c r="B112" t="s">
        <v>590</v>
      </c>
      <c r="C112" t="s">
        <v>67</v>
      </c>
      <c r="D112" t="s">
        <v>2032</v>
      </c>
      <c r="E112" t="s">
        <v>2712</v>
      </c>
      <c r="F112" t="s">
        <v>35</v>
      </c>
      <c r="G112" t="s">
        <v>95</v>
      </c>
      <c r="H112" t="s">
        <v>23</v>
      </c>
      <c r="I112" t="s">
        <v>24</v>
      </c>
      <c r="J112" t="s">
        <v>336</v>
      </c>
      <c r="K112" t="s">
        <v>70</v>
      </c>
      <c r="L112" t="s">
        <v>5754</v>
      </c>
      <c r="M112" t="s">
        <v>71</v>
      </c>
      <c r="N112" t="s">
        <v>337</v>
      </c>
      <c r="P112" t="s">
        <v>30</v>
      </c>
      <c r="Q112" t="s">
        <v>338</v>
      </c>
      <c r="R112" t="s">
        <v>5753</v>
      </c>
      <c r="S112" t="s">
        <v>592</v>
      </c>
      <c r="W112" t="s">
        <v>5902</v>
      </c>
    </row>
    <row r="113" spans="1:23" x14ac:dyDescent="0.25">
      <c r="A113" t="s">
        <v>514</v>
      </c>
      <c r="B113" t="s">
        <v>1349</v>
      </c>
      <c r="C113" t="s">
        <v>139</v>
      </c>
      <c r="D113" t="s">
        <v>1125</v>
      </c>
      <c r="E113" t="s">
        <v>501</v>
      </c>
      <c r="F113" t="s">
        <v>48</v>
      </c>
      <c r="G113" t="s">
        <v>183</v>
      </c>
      <c r="H113" t="s">
        <v>23</v>
      </c>
      <c r="I113" t="s">
        <v>1869</v>
      </c>
      <c r="J113" t="s">
        <v>141</v>
      </c>
      <c r="K113" t="s">
        <v>142</v>
      </c>
      <c r="L113" t="s">
        <v>5752</v>
      </c>
      <c r="M113" t="s">
        <v>143</v>
      </c>
      <c r="N113" t="s">
        <v>144</v>
      </c>
      <c r="O113" t="s">
        <v>29</v>
      </c>
      <c r="P113" t="s">
        <v>30</v>
      </c>
      <c r="Q113" t="s">
        <v>145</v>
      </c>
      <c r="R113" t="s">
        <v>1423</v>
      </c>
      <c r="S113" t="s">
        <v>1350</v>
      </c>
      <c r="T113" t="s">
        <v>5751</v>
      </c>
      <c r="W113" t="s">
        <v>5902</v>
      </c>
    </row>
    <row r="114" spans="1:23" x14ac:dyDescent="0.25">
      <c r="A114" t="s">
        <v>2530</v>
      </c>
      <c r="B114" t="s">
        <v>2531</v>
      </c>
      <c r="C114" t="s">
        <v>114</v>
      </c>
      <c r="D114" t="s">
        <v>1929</v>
      </c>
      <c r="E114" t="s">
        <v>77</v>
      </c>
      <c r="F114" t="s">
        <v>35</v>
      </c>
      <c r="G114" t="s">
        <v>363</v>
      </c>
      <c r="H114" t="s">
        <v>23</v>
      </c>
      <c r="I114" t="s">
        <v>3165</v>
      </c>
      <c r="J114" t="s">
        <v>220</v>
      </c>
      <c r="K114" t="s">
        <v>120</v>
      </c>
      <c r="L114" t="s">
        <v>5750</v>
      </c>
      <c r="M114" t="s">
        <v>121</v>
      </c>
      <c r="N114" t="s">
        <v>221</v>
      </c>
      <c r="O114" t="s">
        <v>29</v>
      </c>
      <c r="P114" t="s">
        <v>111</v>
      </c>
      <c r="Q114" t="s">
        <v>222</v>
      </c>
      <c r="R114" t="s">
        <v>2532</v>
      </c>
      <c r="S114" t="s">
        <v>2533</v>
      </c>
      <c r="W114" t="s">
        <v>5902</v>
      </c>
    </row>
    <row r="115" spans="1:23" x14ac:dyDescent="0.25">
      <c r="A115" t="s">
        <v>712</v>
      </c>
      <c r="B115" t="s">
        <v>713</v>
      </c>
      <c r="C115" t="s">
        <v>34</v>
      </c>
      <c r="D115" t="s">
        <v>1335</v>
      </c>
      <c r="E115" t="s">
        <v>231</v>
      </c>
      <c r="F115" t="s">
        <v>48</v>
      </c>
      <c r="G115" t="s">
        <v>149</v>
      </c>
      <c r="H115" t="s">
        <v>390</v>
      </c>
      <c r="I115" t="s">
        <v>2915</v>
      </c>
      <c r="J115" t="s">
        <v>153</v>
      </c>
      <c r="K115" t="s">
        <v>40</v>
      </c>
      <c r="L115" t="s">
        <v>5749</v>
      </c>
      <c r="M115" t="s">
        <v>41</v>
      </c>
      <c r="N115" t="s">
        <v>154</v>
      </c>
      <c r="O115" t="s">
        <v>29</v>
      </c>
      <c r="P115" t="s">
        <v>30</v>
      </c>
      <c r="Q115" t="s">
        <v>155</v>
      </c>
      <c r="R115" t="s">
        <v>1426</v>
      </c>
      <c r="S115" t="s">
        <v>714</v>
      </c>
      <c r="U115" t="s">
        <v>2311</v>
      </c>
      <c r="W115" t="s">
        <v>5902</v>
      </c>
    </row>
    <row r="116" spans="1:23" x14ac:dyDescent="0.25">
      <c r="A116" t="s">
        <v>619</v>
      </c>
      <c r="B116" t="s">
        <v>620</v>
      </c>
      <c r="D116" t="s">
        <v>967</v>
      </c>
      <c r="E116" t="s">
        <v>159</v>
      </c>
      <c r="F116" t="s">
        <v>35</v>
      </c>
      <c r="G116" t="s">
        <v>349</v>
      </c>
      <c r="H116" t="s">
        <v>23</v>
      </c>
      <c r="I116" t="s">
        <v>96</v>
      </c>
      <c r="J116" t="s">
        <v>132</v>
      </c>
      <c r="L116" t="s">
        <v>5748</v>
      </c>
      <c r="N116" t="s">
        <v>133</v>
      </c>
      <c r="O116" t="s">
        <v>3169</v>
      </c>
      <c r="P116" t="s">
        <v>30</v>
      </c>
      <c r="Q116" t="s">
        <v>134</v>
      </c>
      <c r="R116" t="s">
        <v>5747</v>
      </c>
      <c r="S116" t="s">
        <v>621</v>
      </c>
      <c r="T116" t="s">
        <v>5746</v>
      </c>
      <c r="W116" t="s">
        <v>5902</v>
      </c>
    </row>
    <row r="117" spans="1:23" x14ac:dyDescent="0.25">
      <c r="A117" t="s">
        <v>790</v>
      </c>
      <c r="B117" t="s">
        <v>791</v>
      </c>
      <c r="C117" t="s">
        <v>67</v>
      </c>
      <c r="D117" t="s">
        <v>5745</v>
      </c>
      <c r="E117" t="s">
        <v>2347</v>
      </c>
      <c r="F117" t="s">
        <v>48</v>
      </c>
      <c r="G117" t="s">
        <v>95</v>
      </c>
      <c r="H117" t="s">
        <v>60</v>
      </c>
      <c r="I117" t="s">
        <v>68</v>
      </c>
      <c r="J117" t="s">
        <v>25</v>
      </c>
      <c r="K117" t="s">
        <v>70</v>
      </c>
      <c r="L117" t="s">
        <v>5744</v>
      </c>
      <c r="M117" t="s">
        <v>71</v>
      </c>
      <c r="N117" t="s">
        <v>28</v>
      </c>
      <c r="O117" t="s">
        <v>53</v>
      </c>
      <c r="P117" t="s">
        <v>30</v>
      </c>
      <c r="Q117" t="s">
        <v>31</v>
      </c>
      <c r="R117" t="s">
        <v>5743</v>
      </c>
      <c r="S117" t="s">
        <v>792</v>
      </c>
      <c r="W117" t="s">
        <v>5902</v>
      </c>
    </row>
    <row r="118" spans="1:23" x14ac:dyDescent="0.25">
      <c r="A118" t="s">
        <v>3576</v>
      </c>
      <c r="B118" t="s">
        <v>3576</v>
      </c>
      <c r="C118" t="s">
        <v>139</v>
      </c>
      <c r="D118" t="s">
        <v>4088</v>
      </c>
      <c r="E118" t="s">
        <v>1336</v>
      </c>
      <c r="F118" t="s">
        <v>48</v>
      </c>
      <c r="G118" t="s">
        <v>104</v>
      </c>
      <c r="H118" t="s">
        <v>37</v>
      </c>
      <c r="I118" t="s">
        <v>5926</v>
      </c>
      <c r="J118" t="s">
        <v>51</v>
      </c>
      <c r="K118" t="s">
        <v>142</v>
      </c>
      <c r="L118" t="s">
        <v>5742</v>
      </c>
      <c r="M118" t="s">
        <v>143</v>
      </c>
      <c r="N118" t="s">
        <v>52</v>
      </c>
      <c r="O118" t="s">
        <v>29</v>
      </c>
      <c r="P118" t="s">
        <v>30</v>
      </c>
      <c r="Q118" t="s">
        <v>54</v>
      </c>
      <c r="R118" t="s">
        <v>3577</v>
      </c>
      <c r="S118" t="s">
        <v>3578</v>
      </c>
      <c r="W118" t="s">
        <v>5914</v>
      </c>
    </row>
    <row r="119" spans="1:23" x14ac:dyDescent="0.25">
      <c r="A119" t="s">
        <v>534</v>
      </c>
      <c r="B119" t="s">
        <v>535</v>
      </c>
      <c r="C119" t="s">
        <v>288</v>
      </c>
      <c r="D119" t="s">
        <v>4261</v>
      </c>
      <c r="E119" t="s">
        <v>530</v>
      </c>
      <c r="F119" t="s">
        <v>35</v>
      </c>
      <c r="G119" t="s">
        <v>232</v>
      </c>
      <c r="H119" t="s">
        <v>23</v>
      </c>
      <c r="I119" t="s">
        <v>50</v>
      </c>
      <c r="J119" t="s">
        <v>194</v>
      </c>
      <c r="K119" t="s">
        <v>289</v>
      </c>
      <c r="L119" t="s">
        <v>5741</v>
      </c>
      <c r="M119" t="s">
        <v>290</v>
      </c>
      <c r="N119" t="s">
        <v>195</v>
      </c>
      <c r="O119" t="s">
        <v>53</v>
      </c>
      <c r="P119" t="s">
        <v>30</v>
      </c>
      <c r="Q119" t="s">
        <v>196</v>
      </c>
      <c r="R119" t="s">
        <v>4251</v>
      </c>
      <c r="S119" t="s">
        <v>536</v>
      </c>
      <c r="W119" t="s">
        <v>5902</v>
      </c>
    </row>
    <row r="120" spans="1:23" x14ac:dyDescent="0.25">
      <c r="A120" t="s">
        <v>753</v>
      </c>
      <c r="B120" t="s">
        <v>754</v>
      </c>
      <c r="C120" t="s">
        <v>114</v>
      </c>
      <c r="D120" t="s">
        <v>4075</v>
      </c>
      <c r="E120" t="s">
        <v>284</v>
      </c>
      <c r="F120" t="s">
        <v>35</v>
      </c>
      <c r="G120" t="s">
        <v>140</v>
      </c>
      <c r="H120" t="s">
        <v>23</v>
      </c>
      <c r="I120" t="s">
        <v>96</v>
      </c>
      <c r="J120" t="s">
        <v>153</v>
      </c>
      <c r="K120" t="s">
        <v>120</v>
      </c>
      <c r="L120" t="s">
        <v>5740</v>
      </c>
      <c r="M120" t="s">
        <v>121</v>
      </c>
      <c r="N120" t="s">
        <v>154</v>
      </c>
      <c r="O120" t="s">
        <v>29</v>
      </c>
      <c r="P120" t="s">
        <v>30</v>
      </c>
      <c r="Q120" t="s">
        <v>155</v>
      </c>
      <c r="R120" t="s">
        <v>1122</v>
      </c>
      <c r="S120" t="s">
        <v>755</v>
      </c>
      <c r="V120" s="5">
        <v>0.2</v>
      </c>
      <c r="W120" t="s">
        <v>5902</v>
      </c>
    </row>
    <row r="121" spans="1:23" x14ac:dyDescent="0.25">
      <c r="A121" t="s">
        <v>1690</v>
      </c>
      <c r="B121" t="s">
        <v>1691</v>
      </c>
      <c r="C121" t="s">
        <v>21</v>
      </c>
      <c r="D121" t="s">
        <v>954</v>
      </c>
      <c r="E121" t="s">
        <v>231</v>
      </c>
      <c r="F121" t="s">
        <v>246</v>
      </c>
      <c r="G121" t="s">
        <v>117</v>
      </c>
      <c r="H121" t="s">
        <v>23</v>
      </c>
      <c r="I121" t="s">
        <v>118</v>
      </c>
      <c r="J121" t="s">
        <v>132</v>
      </c>
      <c r="K121" t="s">
        <v>26</v>
      </c>
      <c r="L121" t="s">
        <v>5739</v>
      </c>
      <c r="M121" t="s">
        <v>27</v>
      </c>
      <c r="N121" t="s">
        <v>133</v>
      </c>
      <c r="O121" t="s">
        <v>29</v>
      </c>
      <c r="P121" t="s">
        <v>111</v>
      </c>
      <c r="Q121" t="s">
        <v>134</v>
      </c>
      <c r="R121" t="s">
        <v>5738</v>
      </c>
      <c r="S121" t="s">
        <v>1693</v>
      </c>
      <c r="T121" t="s">
        <v>5737</v>
      </c>
      <c r="W121" t="s">
        <v>60</v>
      </c>
    </row>
    <row r="122" spans="1:23" x14ac:dyDescent="0.25">
      <c r="A122" t="s">
        <v>1264</v>
      </c>
      <c r="B122" t="s">
        <v>1265</v>
      </c>
      <c r="C122" t="s">
        <v>139</v>
      </c>
      <c r="D122" t="s">
        <v>1566</v>
      </c>
      <c r="E122" t="s">
        <v>175</v>
      </c>
      <c r="F122" t="s">
        <v>35</v>
      </c>
      <c r="G122" t="s">
        <v>207</v>
      </c>
      <c r="H122" t="s">
        <v>60</v>
      </c>
      <c r="I122" t="s">
        <v>3399</v>
      </c>
      <c r="J122" t="s">
        <v>132</v>
      </c>
      <c r="K122" t="s">
        <v>142</v>
      </c>
      <c r="L122" t="s">
        <v>5736</v>
      </c>
      <c r="M122" t="s">
        <v>143</v>
      </c>
      <c r="N122" t="s">
        <v>133</v>
      </c>
      <c r="O122" t="s">
        <v>29</v>
      </c>
      <c r="P122" t="s">
        <v>30</v>
      </c>
      <c r="Q122" t="s">
        <v>134</v>
      </c>
      <c r="R122" t="s">
        <v>1266</v>
      </c>
      <c r="S122" t="s">
        <v>1267</v>
      </c>
      <c r="T122" t="s">
        <v>5735</v>
      </c>
      <c r="W122" t="s">
        <v>5902</v>
      </c>
    </row>
    <row r="123" spans="1:23" x14ac:dyDescent="0.25">
      <c r="A123" t="s">
        <v>1867</v>
      </c>
      <c r="B123" t="s">
        <v>1867</v>
      </c>
      <c r="C123" t="s">
        <v>67</v>
      </c>
      <c r="D123" t="s">
        <v>5927</v>
      </c>
      <c r="E123" t="s">
        <v>103</v>
      </c>
      <c r="F123" t="s">
        <v>35</v>
      </c>
      <c r="G123" t="s">
        <v>49</v>
      </c>
      <c r="H123" t="s">
        <v>60</v>
      </c>
      <c r="I123" t="s">
        <v>118</v>
      </c>
      <c r="J123" t="s">
        <v>194</v>
      </c>
      <c r="K123" t="s">
        <v>70</v>
      </c>
      <c r="L123" t="s">
        <v>5734</v>
      </c>
      <c r="M123" t="s">
        <v>71</v>
      </c>
      <c r="N123" t="s">
        <v>195</v>
      </c>
      <c r="O123" t="s">
        <v>29</v>
      </c>
      <c r="P123" t="s">
        <v>30</v>
      </c>
      <c r="Q123" t="s">
        <v>196</v>
      </c>
      <c r="R123" t="s">
        <v>5928</v>
      </c>
      <c r="S123" t="s">
        <v>1868</v>
      </c>
      <c r="W123" t="s">
        <v>5914</v>
      </c>
    </row>
    <row r="124" spans="1:23" x14ac:dyDescent="0.25">
      <c r="A124" t="s">
        <v>1694</v>
      </c>
      <c r="B124" t="s">
        <v>1695</v>
      </c>
      <c r="C124" t="s">
        <v>139</v>
      </c>
      <c r="D124" t="s">
        <v>2309</v>
      </c>
      <c r="E124" t="s">
        <v>370</v>
      </c>
      <c r="F124" t="s">
        <v>35</v>
      </c>
      <c r="G124" t="s">
        <v>140</v>
      </c>
      <c r="H124" t="s">
        <v>60</v>
      </c>
      <c r="I124" t="s">
        <v>105</v>
      </c>
      <c r="J124" t="s">
        <v>194</v>
      </c>
      <c r="K124" t="s">
        <v>142</v>
      </c>
      <c r="L124" t="s">
        <v>5733</v>
      </c>
      <c r="M124" t="s">
        <v>143</v>
      </c>
      <c r="N124" t="s">
        <v>195</v>
      </c>
      <c r="O124" t="s">
        <v>29</v>
      </c>
      <c r="P124" t="s">
        <v>30</v>
      </c>
      <c r="Q124" t="s">
        <v>196</v>
      </c>
      <c r="R124" t="s">
        <v>4256</v>
      </c>
      <c r="S124" t="s">
        <v>1696</v>
      </c>
      <c r="W124" t="s">
        <v>5902</v>
      </c>
    </row>
    <row r="125" spans="1:23" x14ac:dyDescent="0.25">
      <c r="A125" t="s">
        <v>316</v>
      </c>
      <c r="B125" t="s">
        <v>317</v>
      </c>
      <c r="C125" t="s">
        <v>114</v>
      </c>
      <c r="D125" t="s">
        <v>5732</v>
      </c>
      <c r="E125" t="s">
        <v>4077</v>
      </c>
      <c r="F125" t="s">
        <v>48</v>
      </c>
      <c r="G125" t="s">
        <v>83</v>
      </c>
      <c r="H125" t="s">
        <v>23</v>
      </c>
      <c r="I125" t="s">
        <v>345</v>
      </c>
      <c r="J125" t="s">
        <v>85</v>
      </c>
      <c r="K125" t="s">
        <v>120</v>
      </c>
      <c r="L125" t="s">
        <v>4073</v>
      </c>
      <c r="M125" t="s">
        <v>121</v>
      </c>
      <c r="N125" t="s">
        <v>88</v>
      </c>
      <c r="O125" t="s">
        <v>29</v>
      </c>
      <c r="P125" t="s">
        <v>30</v>
      </c>
      <c r="Q125" t="s">
        <v>89</v>
      </c>
      <c r="R125" t="s">
        <v>1563</v>
      </c>
      <c r="S125" t="s">
        <v>318</v>
      </c>
      <c r="W125" t="s">
        <v>5902</v>
      </c>
    </row>
    <row r="126" spans="1:23" x14ac:dyDescent="0.25">
      <c r="A126" t="s">
        <v>431</v>
      </c>
      <c r="B126" t="s">
        <v>432</v>
      </c>
      <c r="C126" t="s">
        <v>21</v>
      </c>
      <c r="D126" t="s">
        <v>254</v>
      </c>
      <c r="E126" t="s">
        <v>202</v>
      </c>
      <c r="F126" t="s">
        <v>35</v>
      </c>
      <c r="G126" t="s">
        <v>232</v>
      </c>
      <c r="H126" t="s">
        <v>60</v>
      </c>
      <c r="I126" t="s">
        <v>68</v>
      </c>
      <c r="J126" t="s">
        <v>39</v>
      </c>
      <c r="K126" t="s">
        <v>26</v>
      </c>
      <c r="L126" t="s">
        <v>4074</v>
      </c>
      <c r="M126" t="s">
        <v>27</v>
      </c>
      <c r="N126" t="s">
        <v>42</v>
      </c>
      <c r="O126" t="s">
        <v>29</v>
      </c>
      <c r="P126" t="s">
        <v>208</v>
      </c>
      <c r="Q126" t="s">
        <v>43</v>
      </c>
      <c r="R126" t="s">
        <v>3132</v>
      </c>
      <c r="S126" t="s">
        <v>434</v>
      </c>
      <c r="W126" t="s">
        <v>5902</v>
      </c>
    </row>
    <row r="127" spans="1:23" x14ac:dyDescent="0.25">
      <c r="A127" t="s">
        <v>593</v>
      </c>
      <c r="B127" t="s">
        <v>594</v>
      </c>
      <c r="C127" t="s">
        <v>21</v>
      </c>
      <c r="D127" t="s">
        <v>2334</v>
      </c>
      <c r="E127" t="s">
        <v>596</v>
      </c>
      <c r="F127" t="s">
        <v>35</v>
      </c>
      <c r="G127" t="s">
        <v>232</v>
      </c>
      <c r="H127" t="s">
        <v>390</v>
      </c>
      <c r="I127" t="s">
        <v>118</v>
      </c>
      <c r="J127" t="s">
        <v>106</v>
      </c>
      <c r="K127" t="s">
        <v>26</v>
      </c>
      <c r="L127" t="s">
        <v>5731</v>
      </c>
      <c r="M127" t="s">
        <v>27</v>
      </c>
      <c r="N127" t="s">
        <v>107</v>
      </c>
      <c r="O127" t="s">
        <v>29</v>
      </c>
      <c r="P127" t="s">
        <v>30</v>
      </c>
      <c r="Q127" t="s">
        <v>108</v>
      </c>
      <c r="R127" t="s">
        <v>1325</v>
      </c>
      <c r="S127" t="s">
        <v>597</v>
      </c>
      <c r="T127" t="s">
        <v>5730</v>
      </c>
      <c r="U127" t="s">
        <v>2307</v>
      </c>
      <c r="W127" t="s">
        <v>5902</v>
      </c>
    </row>
    <row r="128" spans="1:23" x14ac:dyDescent="0.25">
      <c r="A128" t="s">
        <v>640</v>
      </c>
      <c r="B128" t="s">
        <v>641</v>
      </c>
      <c r="C128" t="s">
        <v>21</v>
      </c>
      <c r="D128" t="s">
        <v>5729</v>
      </c>
      <c r="E128" t="s">
        <v>613</v>
      </c>
      <c r="F128" t="s">
        <v>48</v>
      </c>
      <c r="G128" t="s">
        <v>140</v>
      </c>
      <c r="H128" t="s">
        <v>60</v>
      </c>
      <c r="I128" t="s">
        <v>50</v>
      </c>
      <c r="J128" t="s">
        <v>69</v>
      </c>
      <c r="K128" t="s">
        <v>26</v>
      </c>
      <c r="L128" t="s">
        <v>5728</v>
      </c>
      <c r="M128" t="s">
        <v>27</v>
      </c>
      <c r="N128" t="s">
        <v>72</v>
      </c>
      <c r="O128" t="s">
        <v>29</v>
      </c>
      <c r="P128" t="s">
        <v>30</v>
      </c>
      <c r="Q128" t="s">
        <v>73</v>
      </c>
      <c r="R128" t="s">
        <v>1502</v>
      </c>
      <c r="S128" t="s">
        <v>642</v>
      </c>
      <c r="T128" t="s">
        <v>5727</v>
      </c>
      <c r="W128" t="s">
        <v>5902</v>
      </c>
    </row>
    <row r="129" spans="1:23" x14ac:dyDescent="0.25">
      <c r="A129" t="s">
        <v>1288</v>
      </c>
      <c r="B129" t="s">
        <v>1289</v>
      </c>
      <c r="C129" t="s">
        <v>67</v>
      </c>
      <c r="D129" t="s">
        <v>1774</v>
      </c>
      <c r="E129" t="s">
        <v>159</v>
      </c>
      <c r="F129" t="s">
        <v>35</v>
      </c>
      <c r="G129" t="s">
        <v>183</v>
      </c>
      <c r="H129" t="s">
        <v>23</v>
      </c>
      <c r="I129" t="s">
        <v>118</v>
      </c>
      <c r="J129" t="s">
        <v>106</v>
      </c>
      <c r="K129" t="s">
        <v>70</v>
      </c>
      <c r="L129" t="s">
        <v>5726</v>
      </c>
      <c r="M129" t="s">
        <v>71</v>
      </c>
      <c r="N129" t="s">
        <v>107</v>
      </c>
      <c r="P129" t="s">
        <v>30</v>
      </c>
      <c r="Q129" t="s">
        <v>108</v>
      </c>
      <c r="R129" t="s">
        <v>2679</v>
      </c>
      <c r="S129" t="s">
        <v>1290</v>
      </c>
      <c r="T129" t="s">
        <v>5725</v>
      </c>
      <c r="W129" t="s">
        <v>5914</v>
      </c>
    </row>
    <row r="130" spans="1:23" x14ac:dyDescent="0.25">
      <c r="A130" t="s">
        <v>461</v>
      </c>
      <c r="B130" t="s">
        <v>462</v>
      </c>
      <c r="C130" t="s">
        <v>369</v>
      </c>
      <c r="D130" t="s">
        <v>3170</v>
      </c>
      <c r="E130" t="s">
        <v>202</v>
      </c>
      <c r="F130" t="s">
        <v>35</v>
      </c>
      <c r="G130" t="s">
        <v>363</v>
      </c>
      <c r="H130" t="s">
        <v>23</v>
      </c>
      <c r="I130" t="s">
        <v>131</v>
      </c>
      <c r="J130" t="s">
        <v>336</v>
      </c>
      <c r="K130" t="s">
        <v>372</v>
      </c>
      <c r="L130" t="s">
        <v>5724</v>
      </c>
      <c r="M130" t="s">
        <v>373</v>
      </c>
      <c r="N130" t="s">
        <v>337</v>
      </c>
      <c r="O130" t="s">
        <v>29</v>
      </c>
      <c r="P130" t="s">
        <v>111</v>
      </c>
      <c r="Q130" t="s">
        <v>338</v>
      </c>
      <c r="R130" t="s">
        <v>5929</v>
      </c>
      <c r="S130" t="s">
        <v>464</v>
      </c>
      <c r="W130" t="s">
        <v>5914</v>
      </c>
    </row>
    <row r="131" spans="1:23" x14ac:dyDescent="0.25">
      <c r="A131" t="s">
        <v>812</v>
      </c>
      <c r="B131" t="s">
        <v>813</v>
      </c>
      <c r="C131" t="s">
        <v>34</v>
      </c>
      <c r="D131" t="s">
        <v>380</v>
      </c>
      <c r="E131" t="s">
        <v>180</v>
      </c>
      <c r="F131" t="s">
        <v>395</v>
      </c>
      <c r="G131" t="s">
        <v>183</v>
      </c>
      <c r="H131" t="s">
        <v>37</v>
      </c>
      <c r="I131" t="s">
        <v>400</v>
      </c>
      <c r="J131" t="s">
        <v>220</v>
      </c>
      <c r="K131" t="s">
        <v>40</v>
      </c>
      <c r="L131" t="s">
        <v>5723</v>
      </c>
      <c r="M131" t="s">
        <v>41</v>
      </c>
      <c r="N131" t="s">
        <v>221</v>
      </c>
      <c r="O131" t="s">
        <v>29</v>
      </c>
      <c r="P131" t="s">
        <v>30</v>
      </c>
      <c r="Q131" t="s">
        <v>222</v>
      </c>
      <c r="R131" t="s">
        <v>1720</v>
      </c>
      <c r="S131" t="s">
        <v>815</v>
      </c>
      <c r="W131" t="s">
        <v>5902</v>
      </c>
    </row>
    <row r="132" spans="1:23" x14ac:dyDescent="0.25">
      <c r="A132" t="s">
        <v>415</v>
      </c>
      <c r="B132" t="s">
        <v>416</v>
      </c>
      <c r="C132" t="s">
        <v>67</v>
      </c>
      <c r="D132" t="s">
        <v>5722</v>
      </c>
      <c r="E132" t="s">
        <v>1826</v>
      </c>
      <c r="F132" t="s">
        <v>246</v>
      </c>
      <c r="G132" t="s">
        <v>240</v>
      </c>
      <c r="H132" t="s">
        <v>390</v>
      </c>
      <c r="I132" t="s">
        <v>335</v>
      </c>
      <c r="J132" t="s">
        <v>220</v>
      </c>
      <c r="K132" t="s">
        <v>70</v>
      </c>
      <c r="L132" t="s">
        <v>5721</v>
      </c>
      <c r="M132" t="s">
        <v>71</v>
      </c>
      <c r="N132" t="s">
        <v>221</v>
      </c>
      <c r="O132" t="s">
        <v>29</v>
      </c>
      <c r="P132" t="s">
        <v>111</v>
      </c>
      <c r="Q132" t="s">
        <v>222</v>
      </c>
      <c r="R132" t="s">
        <v>1393</v>
      </c>
      <c r="S132" t="s">
        <v>417</v>
      </c>
      <c r="W132" t="s">
        <v>5902</v>
      </c>
    </row>
    <row r="133" spans="1:23" x14ac:dyDescent="0.25">
      <c r="A133" t="s">
        <v>1394</v>
      </c>
      <c r="B133" t="s">
        <v>1395</v>
      </c>
      <c r="C133" t="s">
        <v>34</v>
      </c>
      <c r="D133" t="s">
        <v>4253</v>
      </c>
      <c r="E133" t="s">
        <v>2912</v>
      </c>
      <c r="F133" t="s">
        <v>35</v>
      </c>
      <c r="G133" t="s">
        <v>140</v>
      </c>
      <c r="H133" t="s">
        <v>37</v>
      </c>
      <c r="I133" t="s">
        <v>24</v>
      </c>
      <c r="J133" t="s">
        <v>141</v>
      </c>
      <c r="K133" t="s">
        <v>40</v>
      </c>
      <c r="L133" t="s">
        <v>5720</v>
      </c>
      <c r="M133" t="s">
        <v>41</v>
      </c>
      <c r="N133" t="s">
        <v>144</v>
      </c>
      <c r="O133" t="s">
        <v>29</v>
      </c>
      <c r="P133" t="s">
        <v>30</v>
      </c>
      <c r="Q133" t="s">
        <v>145</v>
      </c>
      <c r="R133" t="s">
        <v>1396</v>
      </c>
      <c r="S133" t="s">
        <v>1397</v>
      </c>
      <c r="U133" t="s">
        <v>2307</v>
      </c>
      <c r="W133" t="s">
        <v>5902</v>
      </c>
    </row>
    <row r="134" spans="1:23" x14ac:dyDescent="0.25">
      <c r="A134" t="s">
        <v>2330</v>
      </c>
      <c r="B134" t="s">
        <v>2331</v>
      </c>
      <c r="C134" t="s">
        <v>34</v>
      </c>
      <c r="D134" t="s">
        <v>529</v>
      </c>
      <c r="E134" t="s">
        <v>501</v>
      </c>
      <c r="F134" t="s">
        <v>35</v>
      </c>
      <c r="G134" t="s">
        <v>580</v>
      </c>
      <c r="H134" t="s">
        <v>390</v>
      </c>
      <c r="I134" t="s">
        <v>3600</v>
      </c>
      <c r="J134" t="s">
        <v>153</v>
      </c>
      <c r="K134" t="s">
        <v>40</v>
      </c>
      <c r="L134" t="s">
        <v>4076</v>
      </c>
      <c r="M134" t="s">
        <v>41</v>
      </c>
      <c r="N134" t="s">
        <v>154</v>
      </c>
      <c r="O134" t="s">
        <v>29</v>
      </c>
      <c r="P134" t="s">
        <v>30</v>
      </c>
      <c r="Q134" t="s">
        <v>155</v>
      </c>
      <c r="R134" t="s">
        <v>2332</v>
      </c>
      <c r="S134" t="s">
        <v>2333</v>
      </c>
      <c r="W134" t="s">
        <v>5902</v>
      </c>
    </row>
    <row r="135" spans="1:23" x14ac:dyDescent="0.25">
      <c r="A135" t="s">
        <v>903</v>
      </c>
      <c r="B135" t="s">
        <v>904</v>
      </c>
      <c r="C135" t="s">
        <v>139</v>
      </c>
      <c r="D135" t="s">
        <v>4252</v>
      </c>
      <c r="E135" t="s">
        <v>370</v>
      </c>
      <c r="F135" t="s">
        <v>35</v>
      </c>
      <c r="G135" t="s">
        <v>117</v>
      </c>
      <c r="H135" t="s">
        <v>60</v>
      </c>
      <c r="I135" t="s">
        <v>105</v>
      </c>
      <c r="J135" t="s">
        <v>69</v>
      </c>
      <c r="K135" t="s">
        <v>142</v>
      </c>
      <c r="L135" t="s">
        <v>5719</v>
      </c>
      <c r="M135" t="s">
        <v>143</v>
      </c>
      <c r="N135" t="s">
        <v>72</v>
      </c>
      <c r="O135" t="s">
        <v>29</v>
      </c>
      <c r="P135" t="s">
        <v>30</v>
      </c>
      <c r="Q135" t="s">
        <v>73</v>
      </c>
      <c r="R135" t="s">
        <v>1437</v>
      </c>
      <c r="S135" t="s">
        <v>905</v>
      </c>
      <c r="T135" t="s">
        <v>5718</v>
      </c>
      <c r="W135" t="s">
        <v>5902</v>
      </c>
    </row>
    <row r="136" spans="1:23" x14ac:dyDescent="0.25">
      <c r="A136" t="s">
        <v>558</v>
      </c>
      <c r="B136" t="s">
        <v>559</v>
      </c>
      <c r="C136" t="s">
        <v>114</v>
      </c>
      <c r="D136" t="s">
        <v>5580</v>
      </c>
      <c r="E136" t="s">
        <v>77</v>
      </c>
      <c r="F136" t="s">
        <v>35</v>
      </c>
      <c r="G136" t="s">
        <v>59</v>
      </c>
      <c r="H136" t="s">
        <v>23</v>
      </c>
      <c r="I136" t="s">
        <v>105</v>
      </c>
      <c r="J136" t="s">
        <v>185</v>
      </c>
      <c r="K136" t="s">
        <v>120</v>
      </c>
      <c r="L136" t="s">
        <v>5717</v>
      </c>
      <c r="M136" t="s">
        <v>121</v>
      </c>
      <c r="N136" t="s">
        <v>186</v>
      </c>
      <c r="O136" t="s">
        <v>29</v>
      </c>
      <c r="P136" t="s">
        <v>30</v>
      </c>
      <c r="Q136" t="s">
        <v>187</v>
      </c>
      <c r="R136" t="s">
        <v>1601</v>
      </c>
      <c r="S136" t="s">
        <v>560</v>
      </c>
      <c r="U136" t="s">
        <v>2313</v>
      </c>
      <c r="W136" t="s">
        <v>5902</v>
      </c>
    </row>
    <row r="137" spans="1:23" x14ac:dyDescent="0.25">
      <c r="A137" t="s">
        <v>546</v>
      </c>
      <c r="B137" t="s">
        <v>547</v>
      </c>
      <c r="C137" t="s">
        <v>67</v>
      </c>
      <c r="D137" t="s">
        <v>4079</v>
      </c>
      <c r="E137" t="s">
        <v>596</v>
      </c>
      <c r="F137" t="s">
        <v>48</v>
      </c>
      <c r="G137" t="s">
        <v>232</v>
      </c>
      <c r="H137" t="s">
        <v>23</v>
      </c>
      <c r="I137" t="s">
        <v>118</v>
      </c>
      <c r="J137" t="s">
        <v>153</v>
      </c>
      <c r="K137" t="s">
        <v>70</v>
      </c>
      <c r="L137" t="s">
        <v>5716</v>
      </c>
      <c r="M137" t="s">
        <v>71</v>
      </c>
      <c r="N137" t="s">
        <v>154</v>
      </c>
      <c r="O137" t="s">
        <v>29</v>
      </c>
      <c r="P137" t="s">
        <v>30</v>
      </c>
      <c r="Q137" t="s">
        <v>155</v>
      </c>
      <c r="R137" t="s">
        <v>1602</v>
      </c>
      <c r="S137" t="s">
        <v>550</v>
      </c>
      <c r="W137" t="s">
        <v>5902</v>
      </c>
    </row>
    <row r="138" spans="1:23" x14ac:dyDescent="0.25">
      <c r="A138" t="s">
        <v>435</v>
      </c>
      <c r="B138" t="s">
        <v>436</v>
      </c>
      <c r="C138" t="s">
        <v>1373</v>
      </c>
      <c r="D138" t="s">
        <v>1566</v>
      </c>
      <c r="E138" t="s">
        <v>227</v>
      </c>
      <c r="F138" t="s">
        <v>48</v>
      </c>
      <c r="G138" t="s">
        <v>207</v>
      </c>
      <c r="H138" t="s">
        <v>23</v>
      </c>
      <c r="I138" t="s">
        <v>118</v>
      </c>
      <c r="J138" t="s">
        <v>153</v>
      </c>
      <c r="K138" t="s">
        <v>1309</v>
      </c>
      <c r="L138" t="s">
        <v>5715</v>
      </c>
      <c r="M138" t="s">
        <v>1374</v>
      </c>
      <c r="N138" t="s">
        <v>154</v>
      </c>
      <c r="O138" t="s">
        <v>29</v>
      </c>
      <c r="P138" t="s">
        <v>30</v>
      </c>
      <c r="Q138" t="s">
        <v>155</v>
      </c>
      <c r="R138" t="s">
        <v>1268</v>
      </c>
      <c r="S138" t="s">
        <v>437</v>
      </c>
      <c r="W138" t="s">
        <v>5902</v>
      </c>
    </row>
    <row r="139" spans="1:23" x14ac:dyDescent="0.25">
      <c r="A139" t="s">
        <v>576</v>
      </c>
      <c r="B139" t="s">
        <v>577</v>
      </c>
      <c r="C139" t="s">
        <v>34</v>
      </c>
      <c r="D139" t="s">
        <v>5714</v>
      </c>
      <c r="E139" t="s">
        <v>103</v>
      </c>
      <c r="F139" t="s">
        <v>22</v>
      </c>
      <c r="G139" t="s">
        <v>149</v>
      </c>
      <c r="H139" t="s">
        <v>37</v>
      </c>
      <c r="I139" t="s">
        <v>118</v>
      </c>
      <c r="J139" t="s">
        <v>25</v>
      </c>
      <c r="K139" t="s">
        <v>40</v>
      </c>
      <c r="L139" t="s">
        <v>5713</v>
      </c>
      <c r="M139" t="s">
        <v>41</v>
      </c>
      <c r="N139" t="s">
        <v>28</v>
      </c>
      <c r="P139" t="s">
        <v>30</v>
      </c>
      <c r="Q139" t="s">
        <v>31</v>
      </c>
      <c r="R139" t="s">
        <v>2529</v>
      </c>
      <c r="S139" t="s">
        <v>578</v>
      </c>
      <c r="W139" t="s">
        <v>5915</v>
      </c>
    </row>
    <row r="140" spans="1:23" x14ac:dyDescent="0.25">
      <c r="A140" t="s">
        <v>286</v>
      </c>
      <c r="B140" t="s">
        <v>287</v>
      </c>
      <c r="C140" t="s">
        <v>288</v>
      </c>
      <c r="D140" t="s">
        <v>1386</v>
      </c>
      <c r="E140" t="s">
        <v>1487</v>
      </c>
      <c r="F140" t="s">
        <v>22</v>
      </c>
      <c r="G140" t="s">
        <v>59</v>
      </c>
      <c r="H140" t="s">
        <v>37</v>
      </c>
      <c r="I140" t="s">
        <v>209</v>
      </c>
      <c r="J140" t="s">
        <v>97</v>
      </c>
      <c r="K140" t="s">
        <v>289</v>
      </c>
      <c r="L140" t="s">
        <v>5712</v>
      </c>
      <c r="M140" t="s">
        <v>290</v>
      </c>
      <c r="N140" t="s">
        <v>98</v>
      </c>
      <c r="O140" t="s">
        <v>29</v>
      </c>
      <c r="P140" t="s">
        <v>30</v>
      </c>
      <c r="Q140" t="s">
        <v>99</v>
      </c>
      <c r="R140" t="s">
        <v>291</v>
      </c>
      <c r="S140" t="s">
        <v>292</v>
      </c>
      <c r="U140" t="s">
        <v>2307</v>
      </c>
      <c r="W140" t="s">
        <v>5902</v>
      </c>
    </row>
    <row r="141" spans="1:23" x14ac:dyDescent="0.25">
      <c r="A141" t="s">
        <v>625</v>
      </c>
      <c r="B141" t="s">
        <v>626</v>
      </c>
      <c r="C141" t="s">
        <v>369</v>
      </c>
      <c r="D141" t="s">
        <v>254</v>
      </c>
      <c r="E141" t="s">
        <v>103</v>
      </c>
      <c r="F141" t="s">
        <v>22</v>
      </c>
      <c r="G141" t="s">
        <v>232</v>
      </c>
      <c r="H141" t="s">
        <v>37</v>
      </c>
      <c r="I141" t="s">
        <v>105</v>
      </c>
      <c r="J141" t="s">
        <v>69</v>
      </c>
      <c r="K141" t="s">
        <v>372</v>
      </c>
      <c r="L141" t="s">
        <v>4078</v>
      </c>
      <c r="M141" t="s">
        <v>373</v>
      </c>
      <c r="N141" t="s">
        <v>72</v>
      </c>
      <c r="O141" t="s">
        <v>29</v>
      </c>
      <c r="P141" t="s">
        <v>30</v>
      </c>
      <c r="Q141" t="s">
        <v>73</v>
      </c>
      <c r="R141" t="s">
        <v>627</v>
      </c>
      <c r="S141" t="s">
        <v>628</v>
      </c>
      <c r="T141" t="s">
        <v>5711</v>
      </c>
      <c r="U141" t="s">
        <v>2307</v>
      </c>
      <c r="W141" t="s">
        <v>5902</v>
      </c>
    </row>
    <row r="142" spans="1:23" x14ac:dyDescent="0.25">
      <c r="A142" t="s">
        <v>799</v>
      </c>
      <c r="B142" t="s">
        <v>800</v>
      </c>
      <c r="C142" t="s">
        <v>139</v>
      </c>
      <c r="D142" t="s">
        <v>4253</v>
      </c>
      <c r="E142" t="s">
        <v>180</v>
      </c>
      <c r="F142" t="s">
        <v>48</v>
      </c>
      <c r="G142" t="s">
        <v>140</v>
      </c>
      <c r="H142" t="s">
        <v>60</v>
      </c>
      <c r="I142" t="s">
        <v>209</v>
      </c>
      <c r="J142" t="s">
        <v>603</v>
      </c>
      <c r="K142" t="s">
        <v>142</v>
      </c>
      <c r="L142" t="s">
        <v>5710</v>
      </c>
      <c r="M142" t="s">
        <v>143</v>
      </c>
      <c r="N142" t="s">
        <v>604</v>
      </c>
      <c r="O142" t="s">
        <v>29</v>
      </c>
      <c r="P142" t="s">
        <v>30</v>
      </c>
      <c r="Q142" t="s">
        <v>605</v>
      </c>
      <c r="R142" t="s">
        <v>4254</v>
      </c>
      <c r="S142" t="s">
        <v>801</v>
      </c>
      <c r="W142" t="s">
        <v>5902</v>
      </c>
    </row>
    <row r="143" spans="1:23" x14ac:dyDescent="0.25">
      <c r="A143" t="s">
        <v>826</v>
      </c>
      <c r="B143" t="s">
        <v>827</v>
      </c>
      <c r="C143" t="s">
        <v>288</v>
      </c>
      <c r="D143" t="s">
        <v>3142</v>
      </c>
      <c r="E143" t="s">
        <v>159</v>
      </c>
      <c r="F143" t="s">
        <v>48</v>
      </c>
      <c r="G143" t="s">
        <v>140</v>
      </c>
      <c r="H143" t="s">
        <v>23</v>
      </c>
      <c r="I143" t="s">
        <v>68</v>
      </c>
      <c r="J143" t="s">
        <v>25</v>
      </c>
      <c r="K143" t="s">
        <v>289</v>
      </c>
      <c r="L143" t="s">
        <v>5709</v>
      </c>
      <c r="M143" t="s">
        <v>290</v>
      </c>
      <c r="N143" t="s">
        <v>28</v>
      </c>
      <c r="O143" t="s">
        <v>53</v>
      </c>
      <c r="P143" t="s">
        <v>30</v>
      </c>
      <c r="Q143" t="s">
        <v>31</v>
      </c>
      <c r="R143" t="s">
        <v>2027</v>
      </c>
      <c r="S143" t="s">
        <v>828</v>
      </c>
      <c r="U143" t="s">
        <v>2313</v>
      </c>
      <c r="W143" t="s">
        <v>5902</v>
      </c>
    </row>
    <row r="144" spans="1:23" x14ac:dyDescent="0.25">
      <c r="A144" t="s">
        <v>984</v>
      </c>
      <c r="B144" t="s">
        <v>985</v>
      </c>
      <c r="C144" t="s">
        <v>34</v>
      </c>
      <c r="D144" t="s">
        <v>1692</v>
      </c>
      <c r="E144" t="s">
        <v>359</v>
      </c>
      <c r="F144" t="s">
        <v>35</v>
      </c>
      <c r="G144" t="s">
        <v>140</v>
      </c>
      <c r="H144" t="s">
        <v>23</v>
      </c>
      <c r="I144" t="s">
        <v>118</v>
      </c>
      <c r="J144" t="s">
        <v>51</v>
      </c>
      <c r="K144" t="s">
        <v>40</v>
      </c>
      <c r="L144" t="s">
        <v>5708</v>
      </c>
      <c r="M144" t="s">
        <v>41</v>
      </c>
      <c r="N144" t="s">
        <v>52</v>
      </c>
      <c r="O144" t="s">
        <v>311</v>
      </c>
      <c r="P144" t="s">
        <v>30</v>
      </c>
      <c r="Q144" t="s">
        <v>54</v>
      </c>
      <c r="R144" t="s">
        <v>5707</v>
      </c>
      <c r="S144" t="s">
        <v>986</v>
      </c>
      <c r="W144" t="s">
        <v>5915</v>
      </c>
    </row>
    <row r="145" spans="1:23" x14ac:dyDescent="0.25">
      <c r="A145" t="s">
        <v>1345</v>
      </c>
      <c r="B145" t="s">
        <v>1346</v>
      </c>
      <c r="C145" t="s">
        <v>139</v>
      </c>
      <c r="D145" t="s">
        <v>5706</v>
      </c>
      <c r="E145" t="s">
        <v>103</v>
      </c>
      <c r="F145" t="s">
        <v>22</v>
      </c>
      <c r="G145" t="s">
        <v>49</v>
      </c>
      <c r="H145" t="s">
        <v>60</v>
      </c>
      <c r="I145" t="s">
        <v>50</v>
      </c>
      <c r="J145" t="s">
        <v>212</v>
      </c>
      <c r="K145" t="s">
        <v>142</v>
      </c>
      <c r="L145" t="s">
        <v>5705</v>
      </c>
      <c r="M145" t="s">
        <v>143</v>
      </c>
      <c r="N145" t="s">
        <v>213</v>
      </c>
      <c r="O145" t="s">
        <v>29</v>
      </c>
      <c r="P145" t="s">
        <v>30</v>
      </c>
      <c r="Q145" t="s">
        <v>214</v>
      </c>
      <c r="R145" t="s">
        <v>5704</v>
      </c>
      <c r="S145" t="s">
        <v>1347</v>
      </c>
      <c r="T145" t="s">
        <v>5703</v>
      </c>
      <c r="W145" t="s">
        <v>5902</v>
      </c>
    </row>
    <row r="146" spans="1:23" x14ac:dyDescent="0.25">
      <c r="A146" t="s">
        <v>611</v>
      </c>
      <c r="B146" t="s">
        <v>612</v>
      </c>
      <c r="C146" t="s">
        <v>21</v>
      </c>
      <c r="D146" t="s">
        <v>4113</v>
      </c>
      <c r="E146" t="s">
        <v>1865</v>
      </c>
      <c r="F146" t="s">
        <v>48</v>
      </c>
      <c r="G146" t="s">
        <v>49</v>
      </c>
      <c r="H146" t="s">
        <v>60</v>
      </c>
      <c r="I146" t="s">
        <v>96</v>
      </c>
      <c r="J146" t="s">
        <v>153</v>
      </c>
      <c r="K146" t="s">
        <v>26</v>
      </c>
      <c r="L146" t="s">
        <v>5702</v>
      </c>
      <c r="M146" t="s">
        <v>27</v>
      </c>
      <c r="N146" t="s">
        <v>154</v>
      </c>
      <c r="O146" t="s">
        <v>53</v>
      </c>
      <c r="P146" t="s">
        <v>30</v>
      </c>
      <c r="Q146" t="s">
        <v>155</v>
      </c>
      <c r="R146" t="s">
        <v>3995</v>
      </c>
      <c r="S146" t="s">
        <v>614</v>
      </c>
      <c r="W146" t="s">
        <v>60</v>
      </c>
    </row>
    <row r="147" spans="1:23" x14ac:dyDescent="0.25">
      <c r="A147" t="s">
        <v>487</v>
      </c>
      <c r="B147" t="s">
        <v>488</v>
      </c>
      <c r="C147" t="s">
        <v>369</v>
      </c>
      <c r="D147" t="s">
        <v>5930</v>
      </c>
      <c r="E147" t="s">
        <v>5701</v>
      </c>
      <c r="F147" t="s">
        <v>22</v>
      </c>
      <c r="G147" t="s">
        <v>1725</v>
      </c>
      <c r="H147" t="s">
        <v>23</v>
      </c>
      <c r="I147" t="s">
        <v>118</v>
      </c>
      <c r="J147" t="s">
        <v>212</v>
      </c>
      <c r="K147" t="s">
        <v>372</v>
      </c>
      <c r="L147" t="s">
        <v>5700</v>
      </c>
      <c r="M147" t="s">
        <v>373</v>
      </c>
      <c r="N147" t="s">
        <v>213</v>
      </c>
      <c r="O147" t="s">
        <v>29</v>
      </c>
      <c r="P147" t="s">
        <v>30</v>
      </c>
      <c r="Q147" t="s">
        <v>214</v>
      </c>
      <c r="R147" t="s">
        <v>5699</v>
      </c>
      <c r="S147" t="s">
        <v>489</v>
      </c>
      <c r="T147" t="s">
        <v>5698</v>
      </c>
      <c r="U147" t="s">
        <v>2307</v>
      </c>
      <c r="V147" s="5">
        <v>0.3</v>
      </c>
      <c r="W147" t="s">
        <v>5914</v>
      </c>
    </row>
    <row r="148" spans="1:23" x14ac:dyDescent="0.25">
      <c r="A148" t="s">
        <v>458</v>
      </c>
      <c r="B148" t="s">
        <v>459</v>
      </c>
      <c r="C148" t="s">
        <v>114</v>
      </c>
      <c r="D148" t="s">
        <v>3206</v>
      </c>
      <c r="E148" t="s">
        <v>175</v>
      </c>
      <c r="F148" t="s">
        <v>35</v>
      </c>
      <c r="G148" t="s">
        <v>207</v>
      </c>
      <c r="H148" t="s">
        <v>23</v>
      </c>
      <c r="I148" t="s">
        <v>118</v>
      </c>
      <c r="J148" t="s">
        <v>153</v>
      </c>
      <c r="K148" t="s">
        <v>120</v>
      </c>
      <c r="L148" t="s">
        <v>5697</v>
      </c>
      <c r="M148" t="s">
        <v>121</v>
      </c>
      <c r="N148" t="s">
        <v>154</v>
      </c>
      <c r="O148" t="s">
        <v>29</v>
      </c>
      <c r="P148" t="s">
        <v>30</v>
      </c>
      <c r="Q148" t="s">
        <v>155</v>
      </c>
      <c r="R148" t="s">
        <v>3996</v>
      </c>
      <c r="S148" t="s">
        <v>460</v>
      </c>
      <c r="W148" t="s">
        <v>5904</v>
      </c>
    </row>
    <row r="149" spans="1:23" x14ac:dyDescent="0.25">
      <c r="A149" t="s">
        <v>696</v>
      </c>
      <c r="B149" t="s">
        <v>697</v>
      </c>
      <c r="C149" t="s">
        <v>139</v>
      </c>
      <c r="D149" t="s">
        <v>1125</v>
      </c>
      <c r="E149" t="s">
        <v>255</v>
      </c>
      <c r="F149" t="s">
        <v>48</v>
      </c>
      <c r="G149" t="s">
        <v>232</v>
      </c>
      <c r="H149" t="s">
        <v>37</v>
      </c>
      <c r="I149" t="s">
        <v>463</v>
      </c>
      <c r="J149" t="s">
        <v>141</v>
      </c>
      <c r="K149" t="s">
        <v>142</v>
      </c>
      <c r="L149" t="s">
        <v>5696</v>
      </c>
      <c r="M149" t="s">
        <v>143</v>
      </c>
      <c r="N149" t="s">
        <v>144</v>
      </c>
      <c r="O149" t="s">
        <v>29</v>
      </c>
      <c r="P149" t="s">
        <v>111</v>
      </c>
      <c r="Q149" t="s">
        <v>145</v>
      </c>
      <c r="R149" t="s">
        <v>1351</v>
      </c>
      <c r="S149" t="s">
        <v>698</v>
      </c>
      <c r="V149" s="5">
        <v>0.05</v>
      </c>
      <c r="W149" t="s">
        <v>5902</v>
      </c>
    </row>
    <row r="150" spans="1:23" x14ac:dyDescent="0.25">
      <c r="A150" t="s">
        <v>662</v>
      </c>
      <c r="B150" t="s">
        <v>663</v>
      </c>
      <c r="C150" t="s">
        <v>34</v>
      </c>
      <c r="D150" t="s">
        <v>3178</v>
      </c>
      <c r="E150" t="s">
        <v>235</v>
      </c>
      <c r="F150" t="s">
        <v>35</v>
      </c>
      <c r="G150" t="s">
        <v>232</v>
      </c>
      <c r="H150" t="s">
        <v>23</v>
      </c>
      <c r="I150" t="s">
        <v>24</v>
      </c>
      <c r="J150" t="s">
        <v>153</v>
      </c>
      <c r="K150" t="s">
        <v>40</v>
      </c>
      <c r="L150" t="s">
        <v>5695</v>
      </c>
      <c r="M150" t="s">
        <v>41</v>
      </c>
      <c r="N150" t="s">
        <v>154</v>
      </c>
      <c r="O150" t="s">
        <v>29</v>
      </c>
      <c r="P150" t="s">
        <v>30</v>
      </c>
      <c r="Q150" t="s">
        <v>155</v>
      </c>
      <c r="R150" t="s">
        <v>1821</v>
      </c>
      <c r="S150" t="s">
        <v>664</v>
      </c>
      <c r="W150" t="s">
        <v>5902</v>
      </c>
    </row>
    <row r="151" spans="1:23" x14ac:dyDescent="0.25">
      <c r="A151" t="s">
        <v>540</v>
      </c>
      <c r="B151" t="s">
        <v>541</v>
      </c>
      <c r="C151" t="s">
        <v>21</v>
      </c>
      <c r="D151" t="s">
        <v>3206</v>
      </c>
      <c r="E151" t="s">
        <v>159</v>
      </c>
      <c r="F151" t="s">
        <v>48</v>
      </c>
      <c r="G151" t="s">
        <v>183</v>
      </c>
      <c r="H151" t="s">
        <v>60</v>
      </c>
      <c r="I151" t="s">
        <v>345</v>
      </c>
      <c r="J151" t="s">
        <v>153</v>
      </c>
      <c r="K151" t="s">
        <v>26</v>
      </c>
      <c r="L151" t="s">
        <v>5694</v>
      </c>
      <c r="M151" t="s">
        <v>27</v>
      </c>
      <c r="N151" t="s">
        <v>154</v>
      </c>
      <c r="O151" t="s">
        <v>29</v>
      </c>
      <c r="P151" t="s">
        <v>30</v>
      </c>
      <c r="Q151" t="s">
        <v>155</v>
      </c>
      <c r="R151" t="s">
        <v>1305</v>
      </c>
      <c r="S151" t="s">
        <v>542</v>
      </c>
      <c r="W151" t="s">
        <v>5902</v>
      </c>
    </row>
    <row r="152" spans="1:23" x14ac:dyDescent="0.25">
      <c r="A152" t="s">
        <v>1166</v>
      </c>
      <c r="B152" t="s">
        <v>1167</v>
      </c>
      <c r="C152" t="s">
        <v>139</v>
      </c>
      <c r="D152" t="s">
        <v>2868</v>
      </c>
      <c r="E152" t="s">
        <v>255</v>
      </c>
      <c r="F152" t="s">
        <v>35</v>
      </c>
      <c r="G152" t="s">
        <v>232</v>
      </c>
      <c r="H152" t="s">
        <v>23</v>
      </c>
      <c r="I152" t="s">
        <v>105</v>
      </c>
      <c r="J152" t="s">
        <v>69</v>
      </c>
      <c r="K152" t="s">
        <v>142</v>
      </c>
      <c r="L152" t="s">
        <v>5693</v>
      </c>
      <c r="M152" t="s">
        <v>143</v>
      </c>
      <c r="N152" t="s">
        <v>72</v>
      </c>
      <c r="P152" t="s">
        <v>30</v>
      </c>
      <c r="Q152" t="s">
        <v>73</v>
      </c>
      <c r="R152" t="s">
        <v>3993</v>
      </c>
      <c r="S152" t="s">
        <v>1168</v>
      </c>
      <c r="T152" t="s">
        <v>5692</v>
      </c>
      <c r="W152" t="s">
        <v>5902</v>
      </c>
    </row>
    <row r="153" spans="1:23" x14ac:dyDescent="0.25">
      <c r="A153" t="s">
        <v>1712</v>
      </c>
      <c r="B153" t="s">
        <v>1713</v>
      </c>
      <c r="C153" t="s">
        <v>288</v>
      </c>
      <c r="D153" t="s">
        <v>1511</v>
      </c>
      <c r="E153" t="s">
        <v>103</v>
      </c>
      <c r="F153" t="s">
        <v>48</v>
      </c>
      <c r="G153" t="s">
        <v>59</v>
      </c>
      <c r="H153" t="s">
        <v>23</v>
      </c>
      <c r="I153" t="s">
        <v>808</v>
      </c>
      <c r="J153" t="s">
        <v>212</v>
      </c>
      <c r="K153" t="s">
        <v>289</v>
      </c>
      <c r="L153" t="s">
        <v>5691</v>
      </c>
      <c r="M153" t="s">
        <v>290</v>
      </c>
      <c r="N153" t="s">
        <v>213</v>
      </c>
      <c r="O153" t="s">
        <v>29</v>
      </c>
      <c r="P153" t="s">
        <v>30</v>
      </c>
      <c r="Q153" t="s">
        <v>214</v>
      </c>
      <c r="R153" t="s">
        <v>1714</v>
      </c>
      <c r="S153" t="s">
        <v>1715</v>
      </c>
      <c r="T153" t="s">
        <v>5690</v>
      </c>
      <c r="W153" t="s">
        <v>5902</v>
      </c>
    </row>
    <row r="154" spans="1:23" x14ac:dyDescent="0.25">
      <c r="A154" t="s">
        <v>450</v>
      </c>
      <c r="B154" t="s">
        <v>451</v>
      </c>
      <c r="C154" t="s">
        <v>21</v>
      </c>
      <c r="D154" t="s">
        <v>4560</v>
      </c>
      <c r="E154" t="s">
        <v>284</v>
      </c>
      <c r="F154" t="s">
        <v>35</v>
      </c>
      <c r="G154" t="s">
        <v>240</v>
      </c>
      <c r="H154" t="s">
        <v>37</v>
      </c>
      <c r="I154" t="s">
        <v>118</v>
      </c>
      <c r="J154" t="s">
        <v>25</v>
      </c>
      <c r="K154" t="s">
        <v>26</v>
      </c>
      <c r="L154" t="s">
        <v>5689</v>
      </c>
      <c r="M154" t="s">
        <v>27</v>
      </c>
      <c r="N154" t="s">
        <v>28</v>
      </c>
      <c r="O154" t="s">
        <v>311</v>
      </c>
      <c r="P154" t="s">
        <v>111</v>
      </c>
      <c r="Q154" t="s">
        <v>31</v>
      </c>
      <c r="R154" t="s">
        <v>2048</v>
      </c>
      <c r="S154" t="s">
        <v>452</v>
      </c>
      <c r="T154" t="s">
        <v>5688</v>
      </c>
      <c r="W154" t="s">
        <v>5902</v>
      </c>
    </row>
    <row r="155" spans="1:23" x14ac:dyDescent="0.25">
      <c r="A155" t="s">
        <v>3204</v>
      </c>
      <c r="B155" t="s">
        <v>3205</v>
      </c>
      <c r="C155" t="s">
        <v>67</v>
      </c>
      <c r="D155" t="s">
        <v>660</v>
      </c>
      <c r="E155" t="s">
        <v>613</v>
      </c>
      <c r="F155" t="s">
        <v>246</v>
      </c>
      <c r="G155" t="s">
        <v>183</v>
      </c>
      <c r="H155" t="s">
        <v>23</v>
      </c>
      <c r="I155" t="s">
        <v>335</v>
      </c>
      <c r="J155" t="s">
        <v>97</v>
      </c>
      <c r="K155" t="s">
        <v>70</v>
      </c>
      <c r="L155" t="s">
        <v>5687</v>
      </c>
      <c r="M155" t="s">
        <v>71</v>
      </c>
      <c r="N155" t="s">
        <v>98</v>
      </c>
      <c r="O155" t="s">
        <v>53</v>
      </c>
      <c r="P155" t="s">
        <v>30</v>
      </c>
      <c r="Q155" t="s">
        <v>99</v>
      </c>
      <c r="R155" t="s">
        <v>3207</v>
      </c>
      <c r="S155" t="s">
        <v>3208</v>
      </c>
      <c r="V155" s="5">
        <v>0.05</v>
      </c>
      <c r="W155" t="s">
        <v>5902</v>
      </c>
    </row>
    <row r="156" spans="1:23" x14ac:dyDescent="0.25">
      <c r="A156" t="s">
        <v>1697</v>
      </c>
      <c r="B156" t="s">
        <v>1698</v>
      </c>
      <c r="C156" t="s">
        <v>288</v>
      </c>
      <c r="D156" t="s">
        <v>4270</v>
      </c>
      <c r="E156" t="s">
        <v>613</v>
      </c>
      <c r="F156" t="s">
        <v>35</v>
      </c>
      <c r="G156" t="s">
        <v>232</v>
      </c>
      <c r="H156" t="s">
        <v>23</v>
      </c>
      <c r="I156" t="s">
        <v>345</v>
      </c>
      <c r="J156" t="s">
        <v>185</v>
      </c>
      <c r="K156" t="s">
        <v>289</v>
      </c>
      <c r="L156" t="s">
        <v>5686</v>
      </c>
      <c r="M156" t="s">
        <v>290</v>
      </c>
      <c r="N156" t="s">
        <v>186</v>
      </c>
      <c r="P156" t="s">
        <v>30</v>
      </c>
      <c r="Q156" t="s">
        <v>187</v>
      </c>
      <c r="R156" t="s">
        <v>1699</v>
      </c>
      <c r="S156" t="s">
        <v>1700</v>
      </c>
      <c r="W156" t="s">
        <v>5902</v>
      </c>
    </row>
    <row r="157" spans="1:23" x14ac:dyDescent="0.25">
      <c r="A157" t="s">
        <v>777</v>
      </c>
      <c r="B157" t="s">
        <v>778</v>
      </c>
      <c r="C157" t="s">
        <v>139</v>
      </c>
      <c r="D157" t="s">
        <v>1341</v>
      </c>
      <c r="E157" t="s">
        <v>370</v>
      </c>
      <c r="F157" t="s">
        <v>246</v>
      </c>
      <c r="G157" t="s">
        <v>349</v>
      </c>
      <c r="H157" t="s">
        <v>37</v>
      </c>
      <c r="I157" t="s">
        <v>105</v>
      </c>
      <c r="J157" t="s">
        <v>220</v>
      </c>
      <c r="K157" t="s">
        <v>142</v>
      </c>
      <c r="L157" t="s">
        <v>5685</v>
      </c>
      <c r="M157" t="s">
        <v>143</v>
      </c>
      <c r="N157" t="s">
        <v>221</v>
      </c>
      <c r="O157" t="s">
        <v>53</v>
      </c>
      <c r="P157" t="s">
        <v>30</v>
      </c>
      <c r="Q157" t="s">
        <v>222</v>
      </c>
      <c r="R157" t="s">
        <v>1124</v>
      </c>
      <c r="S157" t="s">
        <v>779</v>
      </c>
      <c r="W157" t="s">
        <v>5931</v>
      </c>
    </row>
    <row r="158" spans="1:23" x14ac:dyDescent="0.25">
      <c r="A158" t="s">
        <v>1701</v>
      </c>
      <c r="B158" t="s">
        <v>1702</v>
      </c>
      <c r="C158" t="s">
        <v>67</v>
      </c>
      <c r="D158" t="s">
        <v>4561</v>
      </c>
      <c r="E158" t="s">
        <v>227</v>
      </c>
      <c r="F158" t="s">
        <v>48</v>
      </c>
      <c r="G158" t="s">
        <v>36</v>
      </c>
      <c r="H158" t="s">
        <v>23</v>
      </c>
      <c r="I158" t="s">
        <v>50</v>
      </c>
      <c r="J158" t="s">
        <v>25</v>
      </c>
      <c r="K158" t="s">
        <v>70</v>
      </c>
      <c r="L158" t="s">
        <v>5684</v>
      </c>
      <c r="M158" t="s">
        <v>71</v>
      </c>
      <c r="N158" t="s">
        <v>28</v>
      </c>
      <c r="O158" t="s">
        <v>29</v>
      </c>
      <c r="P158" t="s">
        <v>30</v>
      </c>
      <c r="Q158" t="s">
        <v>31</v>
      </c>
      <c r="R158" t="s">
        <v>2870</v>
      </c>
      <c r="S158" t="s">
        <v>1703</v>
      </c>
      <c r="U158" t="s">
        <v>2307</v>
      </c>
      <c r="W158" t="s">
        <v>5902</v>
      </c>
    </row>
    <row r="159" spans="1:23" x14ac:dyDescent="0.25">
      <c r="A159" t="s">
        <v>2335</v>
      </c>
      <c r="B159" t="s">
        <v>2336</v>
      </c>
      <c r="C159" t="s">
        <v>67</v>
      </c>
      <c r="D159" t="s">
        <v>1415</v>
      </c>
      <c r="E159" t="s">
        <v>103</v>
      </c>
      <c r="F159" t="s">
        <v>35</v>
      </c>
      <c r="G159" t="s">
        <v>59</v>
      </c>
      <c r="H159" t="s">
        <v>390</v>
      </c>
      <c r="I159" t="s">
        <v>96</v>
      </c>
      <c r="J159" t="s">
        <v>51</v>
      </c>
      <c r="K159" t="s">
        <v>70</v>
      </c>
      <c r="L159" t="s">
        <v>5683</v>
      </c>
      <c r="M159" t="s">
        <v>71</v>
      </c>
      <c r="N159" t="s">
        <v>52</v>
      </c>
      <c r="O159" t="s">
        <v>29</v>
      </c>
      <c r="P159" t="s">
        <v>30</v>
      </c>
      <c r="Q159" t="s">
        <v>54</v>
      </c>
      <c r="R159" t="s">
        <v>2337</v>
      </c>
      <c r="S159" t="s">
        <v>2338</v>
      </c>
      <c r="W159" t="s">
        <v>5902</v>
      </c>
    </row>
    <row r="160" spans="1:23" x14ac:dyDescent="0.25">
      <c r="A160" t="s">
        <v>882</v>
      </c>
      <c r="B160" t="s">
        <v>883</v>
      </c>
      <c r="C160" t="s">
        <v>139</v>
      </c>
      <c r="D160" t="s">
        <v>413</v>
      </c>
      <c r="E160" t="s">
        <v>159</v>
      </c>
      <c r="F160" t="s">
        <v>35</v>
      </c>
      <c r="G160" t="s">
        <v>183</v>
      </c>
      <c r="H160" t="s">
        <v>60</v>
      </c>
      <c r="I160" t="s">
        <v>228</v>
      </c>
      <c r="J160" t="s">
        <v>203</v>
      </c>
      <c r="K160" t="s">
        <v>142</v>
      </c>
      <c r="L160" t="s">
        <v>5682</v>
      </c>
      <c r="M160" t="s">
        <v>143</v>
      </c>
      <c r="N160" t="s">
        <v>204</v>
      </c>
      <c r="O160" t="s">
        <v>29</v>
      </c>
      <c r="P160" t="s">
        <v>30</v>
      </c>
      <c r="Q160" t="s">
        <v>205</v>
      </c>
      <c r="R160" t="s">
        <v>1497</v>
      </c>
      <c r="S160" t="s">
        <v>884</v>
      </c>
      <c r="W160" t="s">
        <v>5902</v>
      </c>
    </row>
    <row r="161" spans="1:23" x14ac:dyDescent="0.25">
      <c r="A161" t="s">
        <v>655</v>
      </c>
      <c r="B161" t="s">
        <v>656</v>
      </c>
      <c r="C161" t="s">
        <v>21</v>
      </c>
      <c r="D161" t="s">
        <v>2716</v>
      </c>
      <c r="E161" t="s">
        <v>298</v>
      </c>
      <c r="F161" t="s">
        <v>48</v>
      </c>
      <c r="G161" t="s">
        <v>83</v>
      </c>
      <c r="H161" t="s">
        <v>60</v>
      </c>
      <c r="I161" t="s">
        <v>68</v>
      </c>
      <c r="J161" t="s">
        <v>132</v>
      </c>
      <c r="K161" t="s">
        <v>26</v>
      </c>
      <c r="L161" t="s">
        <v>5681</v>
      </c>
      <c r="M161" t="s">
        <v>27</v>
      </c>
      <c r="N161" t="s">
        <v>133</v>
      </c>
      <c r="O161" t="s">
        <v>3169</v>
      </c>
      <c r="P161" t="s">
        <v>30</v>
      </c>
      <c r="Q161" t="s">
        <v>134</v>
      </c>
      <c r="R161" t="s">
        <v>2913</v>
      </c>
      <c r="S161" t="s">
        <v>657</v>
      </c>
      <c r="T161" t="s">
        <v>5680</v>
      </c>
      <c r="W161" t="s">
        <v>5902</v>
      </c>
    </row>
    <row r="162" spans="1:23" x14ac:dyDescent="0.25">
      <c r="A162" t="s">
        <v>543</v>
      </c>
      <c r="B162" t="s">
        <v>544</v>
      </c>
      <c r="C162" t="s">
        <v>288</v>
      </c>
      <c r="D162" t="s">
        <v>1113</v>
      </c>
      <c r="E162" t="s">
        <v>298</v>
      </c>
      <c r="F162" t="s">
        <v>35</v>
      </c>
      <c r="G162" t="s">
        <v>183</v>
      </c>
      <c r="H162" t="s">
        <v>23</v>
      </c>
      <c r="I162" t="s">
        <v>68</v>
      </c>
      <c r="J162" t="s">
        <v>212</v>
      </c>
      <c r="K162" t="s">
        <v>289</v>
      </c>
      <c r="L162" t="s">
        <v>5679</v>
      </c>
      <c r="M162" t="s">
        <v>290</v>
      </c>
      <c r="N162" t="s">
        <v>213</v>
      </c>
      <c r="O162" t="s">
        <v>311</v>
      </c>
      <c r="P162" t="s">
        <v>30</v>
      </c>
      <c r="Q162" t="s">
        <v>214</v>
      </c>
      <c r="R162" t="s">
        <v>5678</v>
      </c>
      <c r="S162" t="s">
        <v>545</v>
      </c>
      <c r="T162" t="s">
        <v>4361</v>
      </c>
      <c r="W162" t="s">
        <v>5904</v>
      </c>
    </row>
    <row r="163" spans="1:23" x14ac:dyDescent="0.25">
      <c r="A163" t="s">
        <v>468</v>
      </c>
      <c r="B163" t="s">
        <v>468</v>
      </c>
      <c r="C163" t="s">
        <v>288</v>
      </c>
      <c r="D163" t="s">
        <v>254</v>
      </c>
      <c r="E163" t="s">
        <v>402</v>
      </c>
      <c r="F163" t="s">
        <v>246</v>
      </c>
      <c r="G163" t="s">
        <v>232</v>
      </c>
      <c r="H163" t="s">
        <v>23</v>
      </c>
      <c r="I163" t="s">
        <v>386</v>
      </c>
      <c r="J163" t="s">
        <v>212</v>
      </c>
      <c r="K163" t="s">
        <v>289</v>
      </c>
      <c r="L163" t="s">
        <v>5677</v>
      </c>
      <c r="M163" t="s">
        <v>290</v>
      </c>
      <c r="N163" t="s">
        <v>213</v>
      </c>
      <c r="O163" t="s">
        <v>29</v>
      </c>
      <c r="P163" t="s">
        <v>208</v>
      </c>
      <c r="Q163" t="s">
        <v>214</v>
      </c>
      <c r="R163" t="s">
        <v>1189</v>
      </c>
      <c r="S163" t="s">
        <v>469</v>
      </c>
      <c r="T163" t="s">
        <v>5676</v>
      </c>
      <c r="W163" t="s">
        <v>5915</v>
      </c>
    </row>
    <row r="164" spans="1:23" x14ac:dyDescent="0.25">
      <c r="A164" t="s">
        <v>802</v>
      </c>
      <c r="B164" t="s">
        <v>803</v>
      </c>
      <c r="C164" t="s">
        <v>288</v>
      </c>
      <c r="D164" t="s">
        <v>1588</v>
      </c>
      <c r="E164" t="s">
        <v>456</v>
      </c>
      <c r="F164" t="s">
        <v>35</v>
      </c>
      <c r="G164" t="s">
        <v>207</v>
      </c>
      <c r="H164" t="s">
        <v>37</v>
      </c>
      <c r="I164" t="s">
        <v>24</v>
      </c>
      <c r="J164" t="s">
        <v>336</v>
      </c>
      <c r="K164" t="s">
        <v>289</v>
      </c>
      <c r="L164" t="s">
        <v>5675</v>
      </c>
      <c r="M164" t="s">
        <v>290</v>
      </c>
      <c r="N164" t="s">
        <v>337</v>
      </c>
      <c r="O164" t="s">
        <v>29</v>
      </c>
      <c r="P164" t="s">
        <v>30</v>
      </c>
      <c r="Q164" t="s">
        <v>338</v>
      </c>
      <c r="R164" t="s">
        <v>1921</v>
      </c>
      <c r="S164" t="s">
        <v>804</v>
      </c>
      <c r="W164" t="s">
        <v>5902</v>
      </c>
    </row>
    <row r="165" spans="1:23" x14ac:dyDescent="0.25">
      <c r="A165" t="s">
        <v>601</v>
      </c>
      <c r="B165" t="s">
        <v>602</v>
      </c>
      <c r="C165" t="s">
        <v>114</v>
      </c>
      <c r="D165" t="s">
        <v>3170</v>
      </c>
      <c r="E165" t="s">
        <v>180</v>
      </c>
      <c r="F165" t="s">
        <v>246</v>
      </c>
      <c r="G165" t="s">
        <v>363</v>
      </c>
      <c r="H165" t="s">
        <v>23</v>
      </c>
      <c r="I165" t="s">
        <v>3182</v>
      </c>
      <c r="J165" t="s">
        <v>603</v>
      </c>
      <c r="K165" t="s">
        <v>120</v>
      </c>
      <c r="L165" t="s">
        <v>5674</v>
      </c>
      <c r="M165" t="s">
        <v>121</v>
      </c>
      <c r="N165" t="s">
        <v>604</v>
      </c>
      <c r="O165" t="s">
        <v>29</v>
      </c>
      <c r="P165" t="s">
        <v>30</v>
      </c>
      <c r="Q165" t="s">
        <v>605</v>
      </c>
      <c r="R165" t="s">
        <v>1428</v>
      </c>
      <c r="S165" t="s">
        <v>606</v>
      </c>
      <c r="W165" t="s">
        <v>5902</v>
      </c>
    </row>
    <row r="166" spans="1:23" x14ac:dyDescent="0.25">
      <c r="A166" t="s">
        <v>473</v>
      </c>
      <c r="B166" t="s">
        <v>474</v>
      </c>
      <c r="C166" t="s">
        <v>288</v>
      </c>
      <c r="D166" t="s">
        <v>5673</v>
      </c>
      <c r="E166" t="s">
        <v>2347</v>
      </c>
      <c r="F166" t="s">
        <v>48</v>
      </c>
      <c r="G166" t="s">
        <v>140</v>
      </c>
      <c r="H166" t="s">
        <v>23</v>
      </c>
      <c r="I166" t="s">
        <v>228</v>
      </c>
      <c r="J166" t="s">
        <v>51</v>
      </c>
      <c r="K166" t="s">
        <v>289</v>
      </c>
      <c r="L166" t="s">
        <v>5672</v>
      </c>
      <c r="M166" t="s">
        <v>290</v>
      </c>
      <c r="N166" t="s">
        <v>52</v>
      </c>
      <c r="O166" t="s">
        <v>29</v>
      </c>
      <c r="P166" t="s">
        <v>30</v>
      </c>
      <c r="Q166" t="s">
        <v>54</v>
      </c>
      <c r="R166" t="s">
        <v>475</v>
      </c>
      <c r="S166" t="s">
        <v>476</v>
      </c>
      <c r="W166" t="s">
        <v>5902</v>
      </c>
    </row>
    <row r="167" spans="1:23" x14ac:dyDescent="0.25">
      <c r="A167" t="s">
        <v>1499</v>
      </c>
      <c r="B167" t="s">
        <v>1500</v>
      </c>
      <c r="C167" t="s">
        <v>369</v>
      </c>
      <c r="D167" t="s">
        <v>4177</v>
      </c>
      <c r="E167" t="s">
        <v>175</v>
      </c>
      <c r="F167" t="s">
        <v>246</v>
      </c>
      <c r="G167" t="s">
        <v>240</v>
      </c>
      <c r="H167" t="s">
        <v>23</v>
      </c>
      <c r="I167" t="s">
        <v>335</v>
      </c>
      <c r="J167" t="s">
        <v>39</v>
      </c>
      <c r="K167" t="s">
        <v>372</v>
      </c>
      <c r="L167" t="s">
        <v>5671</v>
      </c>
      <c r="M167" t="s">
        <v>373</v>
      </c>
      <c r="N167" t="s">
        <v>42</v>
      </c>
      <c r="O167" t="s">
        <v>29</v>
      </c>
      <c r="P167" t="s">
        <v>30</v>
      </c>
      <c r="Q167" t="s">
        <v>43</v>
      </c>
      <c r="R167" t="s">
        <v>2517</v>
      </c>
      <c r="S167" t="s">
        <v>1501</v>
      </c>
      <c r="W167" t="s">
        <v>5902</v>
      </c>
    </row>
    <row r="168" spans="1:23" x14ac:dyDescent="0.25">
      <c r="A168" t="s">
        <v>1704</v>
      </c>
      <c r="B168" t="s">
        <v>1705</v>
      </c>
      <c r="C168" t="s">
        <v>34</v>
      </c>
      <c r="D168" t="s">
        <v>2334</v>
      </c>
      <c r="E168" t="s">
        <v>456</v>
      </c>
      <c r="F168" t="s">
        <v>22</v>
      </c>
      <c r="G168" t="s">
        <v>149</v>
      </c>
      <c r="H168" t="s">
        <v>60</v>
      </c>
      <c r="I168" t="s">
        <v>742</v>
      </c>
      <c r="J168" t="s">
        <v>153</v>
      </c>
      <c r="K168" t="s">
        <v>40</v>
      </c>
      <c r="L168" t="s">
        <v>5670</v>
      </c>
      <c r="M168" t="s">
        <v>41</v>
      </c>
      <c r="N168" t="s">
        <v>154</v>
      </c>
      <c r="O168" t="s">
        <v>29</v>
      </c>
      <c r="P168" t="s">
        <v>30</v>
      </c>
      <c r="Q168" t="s">
        <v>155</v>
      </c>
      <c r="R168" t="s">
        <v>1706</v>
      </c>
      <c r="S168" t="s">
        <v>1707</v>
      </c>
      <c r="W168" t="s">
        <v>60</v>
      </c>
    </row>
    <row r="169" spans="1:23" x14ac:dyDescent="0.25">
      <c r="A169" t="s">
        <v>637</v>
      </c>
      <c r="B169" t="s">
        <v>638</v>
      </c>
      <c r="C169" t="s">
        <v>67</v>
      </c>
      <c r="D169" t="s">
        <v>1415</v>
      </c>
      <c r="E169" t="s">
        <v>164</v>
      </c>
      <c r="F169" t="s">
        <v>35</v>
      </c>
      <c r="G169" t="s">
        <v>183</v>
      </c>
      <c r="H169" t="s">
        <v>23</v>
      </c>
      <c r="I169" t="s">
        <v>118</v>
      </c>
      <c r="J169" t="s">
        <v>185</v>
      </c>
      <c r="K169" t="s">
        <v>70</v>
      </c>
      <c r="L169" t="s">
        <v>5669</v>
      </c>
      <c r="M169" t="s">
        <v>71</v>
      </c>
      <c r="N169" t="s">
        <v>186</v>
      </c>
      <c r="O169" t="s">
        <v>29</v>
      </c>
      <c r="P169" t="s">
        <v>30</v>
      </c>
      <c r="Q169" t="s">
        <v>187</v>
      </c>
      <c r="R169" t="s">
        <v>2049</v>
      </c>
      <c r="S169" t="s">
        <v>639</v>
      </c>
      <c r="W169" t="s">
        <v>5902</v>
      </c>
    </row>
    <row r="170" spans="1:23" x14ac:dyDescent="0.25">
      <c r="A170" t="s">
        <v>1199</v>
      </c>
      <c r="B170" t="s">
        <v>1200</v>
      </c>
      <c r="C170" t="s">
        <v>288</v>
      </c>
      <c r="D170" t="s">
        <v>5932</v>
      </c>
      <c r="E170" t="s">
        <v>202</v>
      </c>
      <c r="F170" t="s">
        <v>246</v>
      </c>
      <c r="G170" t="s">
        <v>117</v>
      </c>
      <c r="H170" t="s">
        <v>37</v>
      </c>
      <c r="I170" t="s">
        <v>209</v>
      </c>
      <c r="J170" t="s">
        <v>212</v>
      </c>
      <c r="K170" t="s">
        <v>289</v>
      </c>
      <c r="L170" t="s">
        <v>5669</v>
      </c>
      <c r="M170" t="s">
        <v>290</v>
      </c>
      <c r="N170" t="s">
        <v>213</v>
      </c>
      <c r="O170" t="s">
        <v>53</v>
      </c>
      <c r="P170" t="s">
        <v>30</v>
      </c>
      <c r="Q170" t="s">
        <v>214</v>
      </c>
      <c r="R170" t="s">
        <v>2719</v>
      </c>
      <c r="S170" t="s">
        <v>1201</v>
      </c>
      <c r="T170" t="s">
        <v>5668</v>
      </c>
      <c r="W170" t="s">
        <v>5902</v>
      </c>
    </row>
    <row r="171" spans="1:23" x14ac:dyDescent="0.25">
      <c r="A171" t="s">
        <v>863</v>
      </c>
      <c r="B171" t="s">
        <v>864</v>
      </c>
      <c r="C171" t="s">
        <v>139</v>
      </c>
      <c r="D171" t="s">
        <v>1511</v>
      </c>
      <c r="E171" t="s">
        <v>530</v>
      </c>
      <c r="F171" t="s">
        <v>48</v>
      </c>
      <c r="G171" t="s">
        <v>83</v>
      </c>
      <c r="H171" t="s">
        <v>23</v>
      </c>
      <c r="I171" t="s">
        <v>105</v>
      </c>
      <c r="J171" t="s">
        <v>106</v>
      </c>
      <c r="K171" t="s">
        <v>142</v>
      </c>
      <c r="L171" t="s">
        <v>5667</v>
      </c>
      <c r="M171" t="s">
        <v>143</v>
      </c>
      <c r="N171" t="s">
        <v>107</v>
      </c>
      <c r="O171" t="s">
        <v>29</v>
      </c>
      <c r="P171" t="s">
        <v>30</v>
      </c>
      <c r="Q171" t="s">
        <v>108</v>
      </c>
      <c r="R171" t="s">
        <v>1425</v>
      </c>
      <c r="S171" t="s">
        <v>865</v>
      </c>
      <c r="W171" t="s">
        <v>5902</v>
      </c>
    </row>
    <row r="172" spans="1:23" x14ac:dyDescent="0.25">
      <c r="A172" t="s">
        <v>669</v>
      </c>
      <c r="B172" t="s">
        <v>670</v>
      </c>
      <c r="C172" t="s">
        <v>67</v>
      </c>
      <c r="D172" t="s">
        <v>455</v>
      </c>
      <c r="E172" t="s">
        <v>164</v>
      </c>
      <c r="F172" t="s">
        <v>35</v>
      </c>
      <c r="G172" t="s">
        <v>183</v>
      </c>
      <c r="H172" t="s">
        <v>23</v>
      </c>
      <c r="I172" t="s">
        <v>4556</v>
      </c>
      <c r="J172" t="s">
        <v>194</v>
      </c>
      <c r="K172" t="s">
        <v>70</v>
      </c>
      <c r="L172" t="s">
        <v>5666</v>
      </c>
      <c r="M172" t="s">
        <v>71</v>
      </c>
      <c r="N172" t="s">
        <v>195</v>
      </c>
      <c r="O172" t="s">
        <v>29</v>
      </c>
      <c r="P172" t="s">
        <v>396</v>
      </c>
      <c r="Q172" t="s">
        <v>196</v>
      </c>
      <c r="R172" t="s">
        <v>5665</v>
      </c>
      <c r="S172" t="s">
        <v>671</v>
      </c>
      <c r="W172" t="s">
        <v>60</v>
      </c>
    </row>
    <row r="173" spans="1:23" x14ac:dyDescent="0.25">
      <c r="A173" t="s">
        <v>1434</v>
      </c>
      <c r="B173" t="s">
        <v>1435</v>
      </c>
      <c r="C173" t="s">
        <v>114</v>
      </c>
      <c r="D173" t="s">
        <v>539</v>
      </c>
      <c r="E173" t="s">
        <v>159</v>
      </c>
      <c r="F173" t="s">
        <v>395</v>
      </c>
      <c r="G173" t="s">
        <v>140</v>
      </c>
      <c r="H173" t="s">
        <v>390</v>
      </c>
      <c r="I173" t="s">
        <v>2528</v>
      </c>
      <c r="J173" t="s">
        <v>132</v>
      </c>
      <c r="K173" t="s">
        <v>120</v>
      </c>
      <c r="L173" t="s">
        <v>5664</v>
      </c>
      <c r="M173" t="s">
        <v>121</v>
      </c>
      <c r="N173" t="s">
        <v>133</v>
      </c>
      <c r="O173" t="s">
        <v>53</v>
      </c>
      <c r="P173" t="s">
        <v>30</v>
      </c>
      <c r="Q173" t="s">
        <v>134</v>
      </c>
      <c r="R173" t="s">
        <v>5663</v>
      </c>
      <c r="S173" t="s">
        <v>1436</v>
      </c>
      <c r="T173" t="s">
        <v>5662</v>
      </c>
      <c r="W173" t="s">
        <v>5902</v>
      </c>
    </row>
    <row r="174" spans="1:23" x14ac:dyDescent="0.25">
      <c r="A174" t="s">
        <v>783</v>
      </c>
      <c r="B174" t="s">
        <v>783</v>
      </c>
      <c r="C174" t="s">
        <v>67</v>
      </c>
      <c r="D174" t="s">
        <v>3998</v>
      </c>
      <c r="E174" t="s">
        <v>218</v>
      </c>
      <c r="F174" t="s">
        <v>48</v>
      </c>
      <c r="G174" t="s">
        <v>207</v>
      </c>
      <c r="H174" t="s">
        <v>23</v>
      </c>
      <c r="I174" t="s">
        <v>131</v>
      </c>
      <c r="J174" t="s">
        <v>106</v>
      </c>
      <c r="K174" t="s">
        <v>70</v>
      </c>
      <c r="L174" t="s">
        <v>5661</v>
      </c>
      <c r="M174" t="s">
        <v>71</v>
      </c>
      <c r="N174" t="s">
        <v>107</v>
      </c>
      <c r="O174" t="s">
        <v>29</v>
      </c>
      <c r="P174" t="s">
        <v>30</v>
      </c>
      <c r="Q174" t="s">
        <v>108</v>
      </c>
      <c r="R174" t="s">
        <v>784</v>
      </c>
      <c r="S174" t="s">
        <v>785</v>
      </c>
      <c r="T174" t="s">
        <v>5660</v>
      </c>
      <c r="W174" t="s">
        <v>5902</v>
      </c>
    </row>
    <row r="175" spans="1:23" x14ac:dyDescent="0.25">
      <c r="A175" t="s">
        <v>894</v>
      </c>
      <c r="B175" t="s">
        <v>895</v>
      </c>
      <c r="C175" t="s">
        <v>34</v>
      </c>
      <c r="D175" t="s">
        <v>1569</v>
      </c>
      <c r="E175" t="s">
        <v>218</v>
      </c>
      <c r="F175" t="s">
        <v>35</v>
      </c>
      <c r="G175" t="s">
        <v>232</v>
      </c>
      <c r="H175" t="s">
        <v>23</v>
      </c>
      <c r="I175" t="s">
        <v>110</v>
      </c>
      <c r="J175" t="s">
        <v>69</v>
      </c>
      <c r="K175" t="s">
        <v>40</v>
      </c>
      <c r="L175" t="s">
        <v>5659</v>
      </c>
      <c r="M175" t="s">
        <v>41</v>
      </c>
      <c r="N175" t="s">
        <v>72</v>
      </c>
      <c r="O175" t="s">
        <v>29</v>
      </c>
      <c r="P175" t="s">
        <v>30</v>
      </c>
      <c r="Q175" t="s">
        <v>73</v>
      </c>
      <c r="R175" t="s">
        <v>1128</v>
      </c>
      <c r="S175" t="s">
        <v>896</v>
      </c>
      <c r="T175" t="s">
        <v>5658</v>
      </c>
      <c r="W175" t="s">
        <v>5902</v>
      </c>
    </row>
    <row r="176" spans="1:23" x14ac:dyDescent="0.25">
      <c r="A176" t="s">
        <v>756</v>
      </c>
      <c r="B176" t="s">
        <v>757</v>
      </c>
      <c r="C176" t="s">
        <v>67</v>
      </c>
      <c r="D176" t="s">
        <v>1774</v>
      </c>
      <c r="E176" t="s">
        <v>255</v>
      </c>
      <c r="F176" t="s">
        <v>246</v>
      </c>
      <c r="G176" t="s">
        <v>240</v>
      </c>
      <c r="H176" t="s">
        <v>23</v>
      </c>
      <c r="I176" t="s">
        <v>345</v>
      </c>
      <c r="J176" t="s">
        <v>85</v>
      </c>
      <c r="K176" t="s">
        <v>70</v>
      </c>
      <c r="L176" t="s">
        <v>5657</v>
      </c>
      <c r="M176" t="s">
        <v>71</v>
      </c>
      <c r="N176" t="s">
        <v>88</v>
      </c>
      <c r="O176" t="s">
        <v>29</v>
      </c>
      <c r="P176" t="s">
        <v>30</v>
      </c>
      <c r="Q176" t="s">
        <v>89</v>
      </c>
      <c r="R176" t="s">
        <v>2717</v>
      </c>
      <c r="S176" t="s">
        <v>758</v>
      </c>
      <c r="W176" t="s">
        <v>5902</v>
      </c>
    </row>
    <row r="177" spans="1:23" x14ac:dyDescent="0.25">
      <c r="A177" t="s">
        <v>829</v>
      </c>
      <c r="B177" t="s">
        <v>830</v>
      </c>
      <c r="C177" t="s">
        <v>81</v>
      </c>
      <c r="D177" t="s">
        <v>3994</v>
      </c>
      <c r="E177" t="s">
        <v>530</v>
      </c>
      <c r="F177" t="s">
        <v>35</v>
      </c>
      <c r="G177" t="s">
        <v>240</v>
      </c>
      <c r="H177" t="s">
        <v>23</v>
      </c>
      <c r="I177" t="s">
        <v>1735</v>
      </c>
      <c r="J177" t="s">
        <v>190</v>
      </c>
      <c r="K177" t="s">
        <v>86</v>
      </c>
      <c r="L177" t="s">
        <v>5656</v>
      </c>
      <c r="M177" t="s">
        <v>87</v>
      </c>
      <c r="N177" t="s">
        <v>191</v>
      </c>
      <c r="O177" t="s">
        <v>53</v>
      </c>
      <c r="P177" t="s">
        <v>30</v>
      </c>
      <c r="Q177" t="s">
        <v>192</v>
      </c>
      <c r="R177" t="s">
        <v>1919</v>
      </c>
      <c r="S177" t="s">
        <v>831</v>
      </c>
      <c r="W177" t="s">
        <v>5902</v>
      </c>
    </row>
    <row r="178" spans="1:23" x14ac:dyDescent="0.25">
      <c r="A178" t="s">
        <v>1379</v>
      </c>
      <c r="B178" t="s">
        <v>1380</v>
      </c>
      <c r="C178" t="s">
        <v>34</v>
      </c>
      <c r="D178" t="s">
        <v>275</v>
      </c>
      <c r="E178" t="s">
        <v>159</v>
      </c>
      <c r="F178" t="s">
        <v>35</v>
      </c>
      <c r="G178" t="s">
        <v>349</v>
      </c>
      <c r="H178" t="s">
        <v>390</v>
      </c>
      <c r="I178" t="s">
        <v>3182</v>
      </c>
      <c r="J178" t="s">
        <v>141</v>
      </c>
      <c r="K178" t="s">
        <v>40</v>
      </c>
      <c r="L178" t="s">
        <v>5655</v>
      </c>
      <c r="M178" t="s">
        <v>41</v>
      </c>
      <c r="N178" t="s">
        <v>144</v>
      </c>
      <c r="O178" t="s">
        <v>29</v>
      </c>
      <c r="P178" t="s">
        <v>379</v>
      </c>
      <c r="Q178" t="s">
        <v>145</v>
      </c>
      <c r="R178" t="s">
        <v>2326</v>
      </c>
      <c r="S178" t="s">
        <v>1381</v>
      </c>
      <c r="W178" t="s">
        <v>5902</v>
      </c>
    </row>
    <row r="179" spans="1:23" x14ac:dyDescent="0.25">
      <c r="A179" t="s">
        <v>555</v>
      </c>
      <c r="B179" t="s">
        <v>556</v>
      </c>
      <c r="C179" t="s">
        <v>21</v>
      </c>
      <c r="D179" t="s">
        <v>275</v>
      </c>
      <c r="E179" t="s">
        <v>159</v>
      </c>
      <c r="F179" t="s">
        <v>35</v>
      </c>
      <c r="G179" t="s">
        <v>207</v>
      </c>
      <c r="H179" t="s">
        <v>37</v>
      </c>
      <c r="I179" t="s">
        <v>1112</v>
      </c>
      <c r="J179" t="s">
        <v>194</v>
      </c>
      <c r="K179" t="s">
        <v>26</v>
      </c>
      <c r="L179" t="s">
        <v>4562</v>
      </c>
      <c r="M179" t="s">
        <v>27</v>
      </c>
      <c r="N179" t="s">
        <v>195</v>
      </c>
      <c r="P179" t="s">
        <v>30</v>
      </c>
      <c r="Q179" t="s">
        <v>196</v>
      </c>
      <c r="R179" t="s">
        <v>4255</v>
      </c>
      <c r="S179" t="s">
        <v>557</v>
      </c>
      <c r="W179" t="s">
        <v>5902</v>
      </c>
    </row>
    <row r="180" spans="1:23" x14ac:dyDescent="0.25">
      <c r="A180" t="s">
        <v>786</v>
      </c>
      <c r="B180" t="s">
        <v>787</v>
      </c>
      <c r="C180" t="s">
        <v>139</v>
      </c>
      <c r="D180" t="s">
        <v>1113</v>
      </c>
      <c r="E180" t="s">
        <v>235</v>
      </c>
      <c r="F180" t="s">
        <v>395</v>
      </c>
      <c r="G180" t="s">
        <v>207</v>
      </c>
      <c r="H180" t="s">
        <v>23</v>
      </c>
      <c r="I180" t="s">
        <v>118</v>
      </c>
      <c r="J180" t="s">
        <v>153</v>
      </c>
      <c r="K180" t="s">
        <v>142</v>
      </c>
      <c r="L180" t="s">
        <v>5654</v>
      </c>
      <c r="M180" t="s">
        <v>143</v>
      </c>
      <c r="N180" t="s">
        <v>154</v>
      </c>
      <c r="O180" t="s">
        <v>29</v>
      </c>
      <c r="P180" t="s">
        <v>30</v>
      </c>
      <c r="Q180" t="s">
        <v>155</v>
      </c>
      <c r="R180" t="s">
        <v>788</v>
      </c>
      <c r="S180" t="s">
        <v>789</v>
      </c>
      <c r="U180" t="s">
        <v>2307</v>
      </c>
      <c r="W180" t="s">
        <v>5902</v>
      </c>
    </row>
    <row r="181" spans="1:23" x14ac:dyDescent="0.25">
      <c r="A181" t="s">
        <v>763</v>
      </c>
      <c r="B181" t="s">
        <v>764</v>
      </c>
      <c r="C181" t="s">
        <v>81</v>
      </c>
      <c r="D181" t="s">
        <v>2325</v>
      </c>
      <c r="E181" t="s">
        <v>359</v>
      </c>
      <c r="F181" t="s">
        <v>22</v>
      </c>
      <c r="G181" t="s">
        <v>49</v>
      </c>
      <c r="H181" t="s">
        <v>37</v>
      </c>
      <c r="I181" t="s">
        <v>118</v>
      </c>
      <c r="J181" t="s">
        <v>85</v>
      </c>
      <c r="K181" t="s">
        <v>86</v>
      </c>
      <c r="L181" t="s">
        <v>5653</v>
      </c>
      <c r="M181" t="s">
        <v>87</v>
      </c>
      <c r="N181" t="s">
        <v>88</v>
      </c>
      <c r="O181" t="s">
        <v>29</v>
      </c>
      <c r="P181" t="s">
        <v>30</v>
      </c>
      <c r="Q181" t="s">
        <v>89</v>
      </c>
      <c r="R181" t="s">
        <v>5652</v>
      </c>
      <c r="S181" t="s">
        <v>765</v>
      </c>
      <c r="T181" t="s">
        <v>4257</v>
      </c>
      <c r="W181" t="s">
        <v>5914</v>
      </c>
    </row>
    <row r="182" spans="1:23" x14ac:dyDescent="0.25">
      <c r="A182" t="s">
        <v>537</v>
      </c>
      <c r="B182" t="s">
        <v>537</v>
      </c>
      <c r="C182" t="s">
        <v>288</v>
      </c>
      <c r="D182" t="s">
        <v>4544</v>
      </c>
      <c r="E182" t="s">
        <v>4080</v>
      </c>
      <c r="F182" t="s">
        <v>22</v>
      </c>
      <c r="G182" t="s">
        <v>83</v>
      </c>
      <c r="H182" t="s">
        <v>23</v>
      </c>
      <c r="I182" t="s">
        <v>131</v>
      </c>
      <c r="J182" t="s">
        <v>212</v>
      </c>
      <c r="K182" t="s">
        <v>289</v>
      </c>
      <c r="L182" t="s">
        <v>5651</v>
      </c>
      <c r="M182" t="s">
        <v>290</v>
      </c>
      <c r="N182" t="s">
        <v>213</v>
      </c>
      <c r="O182" t="s">
        <v>29</v>
      </c>
      <c r="P182" t="s">
        <v>30</v>
      </c>
      <c r="Q182" t="s">
        <v>214</v>
      </c>
      <c r="R182" t="s">
        <v>2678</v>
      </c>
      <c r="S182" t="s">
        <v>538</v>
      </c>
      <c r="T182" t="s">
        <v>5650</v>
      </c>
      <c r="U182" t="s">
        <v>2310</v>
      </c>
      <c r="W182" t="s">
        <v>5902</v>
      </c>
    </row>
    <row r="183" spans="1:23" x14ac:dyDescent="0.25">
      <c r="A183" t="s">
        <v>631</v>
      </c>
      <c r="B183" t="s">
        <v>632</v>
      </c>
      <c r="C183" t="s">
        <v>21</v>
      </c>
      <c r="D183" t="s">
        <v>1569</v>
      </c>
      <c r="E183" t="s">
        <v>103</v>
      </c>
      <c r="F183" t="s">
        <v>35</v>
      </c>
      <c r="G183" t="s">
        <v>59</v>
      </c>
      <c r="H183" t="s">
        <v>390</v>
      </c>
      <c r="I183" t="s">
        <v>96</v>
      </c>
      <c r="J183" t="s">
        <v>25</v>
      </c>
      <c r="K183" t="s">
        <v>26</v>
      </c>
      <c r="L183" t="s">
        <v>5649</v>
      </c>
      <c r="M183" t="s">
        <v>27</v>
      </c>
      <c r="N183" t="s">
        <v>28</v>
      </c>
      <c r="O183" t="s">
        <v>29</v>
      </c>
      <c r="P183" t="s">
        <v>111</v>
      </c>
      <c r="Q183" t="s">
        <v>31</v>
      </c>
      <c r="R183" t="s">
        <v>4003</v>
      </c>
      <c r="S183" t="s">
        <v>633</v>
      </c>
      <c r="T183" t="s">
        <v>5648</v>
      </c>
      <c r="W183" t="s">
        <v>5902</v>
      </c>
    </row>
    <row r="184" spans="1:23" x14ac:dyDescent="0.25">
      <c r="A184" t="s">
        <v>643</v>
      </c>
      <c r="B184" t="s">
        <v>644</v>
      </c>
      <c r="C184" t="s">
        <v>67</v>
      </c>
      <c r="D184" t="s">
        <v>3206</v>
      </c>
      <c r="E184" t="s">
        <v>255</v>
      </c>
      <c r="F184" t="s">
        <v>35</v>
      </c>
      <c r="G184" t="s">
        <v>240</v>
      </c>
      <c r="H184" t="s">
        <v>60</v>
      </c>
      <c r="I184" t="s">
        <v>68</v>
      </c>
      <c r="J184" t="s">
        <v>85</v>
      </c>
      <c r="K184" t="s">
        <v>70</v>
      </c>
      <c r="L184" t="s">
        <v>5647</v>
      </c>
      <c r="M184" t="s">
        <v>71</v>
      </c>
      <c r="N184" t="s">
        <v>88</v>
      </c>
      <c r="O184" t="s">
        <v>29</v>
      </c>
      <c r="P184" t="s">
        <v>30</v>
      </c>
      <c r="Q184" t="s">
        <v>89</v>
      </c>
      <c r="R184" t="s">
        <v>1920</v>
      </c>
      <c r="S184" t="s">
        <v>645</v>
      </c>
      <c r="W184" t="s">
        <v>5902</v>
      </c>
    </row>
    <row r="185" spans="1:23" x14ac:dyDescent="0.25">
      <c r="A185" t="s">
        <v>1052</v>
      </c>
      <c r="B185" t="s">
        <v>1053</v>
      </c>
      <c r="C185" t="s">
        <v>288</v>
      </c>
      <c r="D185" t="s">
        <v>1125</v>
      </c>
      <c r="E185" t="s">
        <v>255</v>
      </c>
      <c r="F185" t="s">
        <v>246</v>
      </c>
      <c r="G185" t="s">
        <v>207</v>
      </c>
      <c r="H185" t="s">
        <v>60</v>
      </c>
      <c r="I185" t="s">
        <v>3811</v>
      </c>
      <c r="J185" t="s">
        <v>212</v>
      </c>
      <c r="K185" t="s">
        <v>289</v>
      </c>
      <c r="L185" t="s">
        <v>5646</v>
      </c>
      <c r="M185" t="s">
        <v>290</v>
      </c>
      <c r="N185" t="s">
        <v>213</v>
      </c>
      <c r="O185" t="s">
        <v>29</v>
      </c>
      <c r="P185" t="s">
        <v>30</v>
      </c>
      <c r="Q185" t="s">
        <v>214</v>
      </c>
      <c r="R185" t="s">
        <v>1605</v>
      </c>
      <c r="S185" t="s">
        <v>1054</v>
      </c>
      <c r="T185" t="s">
        <v>4664</v>
      </c>
      <c r="U185" t="s">
        <v>2307</v>
      </c>
      <c r="W185" t="s">
        <v>5902</v>
      </c>
    </row>
    <row r="186" spans="1:23" x14ac:dyDescent="0.25">
      <c r="A186" t="s">
        <v>571</v>
      </c>
      <c r="B186" t="s">
        <v>572</v>
      </c>
      <c r="C186" t="s">
        <v>21</v>
      </c>
      <c r="D186" t="s">
        <v>115</v>
      </c>
      <c r="E186" t="s">
        <v>2035</v>
      </c>
      <c r="F186" t="s">
        <v>48</v>
      </c>
      <c r="G186" t="s">
        <v>207</v>
      </c>
      <c r="H186" t="s">
        <v>60</v>
      </c>
      <c r="I186" t="s">
        <v>131</v>
      </c>
      <c r="J186" t="s">
        <v>25</v>
      </c>
      <c r="K186" t="s">
        <v>26</v>
      </c>
      <c r="L186" t="s">
        <v>4563</v>
      </c>
      <c r="M186" t="s">
        <v>27</v>
      </c>
      <c r="N186" t="s">
        <v>28</v>
      </c>
      <c r="O186" t="s">
        <v>29</v>
      </c>
      <c r="P186" t="s">
        <v>30</v>
      </c>
      <c r="Q186" t="s">
        <v>31</v>
      </c>
      <c r="R186" t="s">
        <v>574</v>
      </c>
      <c r="S186" t="s">
        <v>575</v>
      </c>
      <c r="W186" t="s">
        <v>5902</v>
      </c>
    </row>
    <row r="187" spans="1:23" x14ac:dyDescent="0.25">
      <c r="A187" t="s">
        <v>483</v>
      </c>
      <c r="B187" t="s">
        <v>484</v>
      </c>
      <c r="C187" t="s">
        <v>369</v>
      </c>
      <c r="D187" t="s">
        <v>3220</v>
      </c>
      <c r="E187" t="s">
        <v>1865</v>
      </c>
      <c r="F187" t="s">
        <v>48</v>
      </c>
      <c r="G187" t="s">
        <v>183</v>
      </c>
      <c r="H187" t="s">
        <v>23</v>
      </c>
      <c r="I187" t="s">
        <v>68</v>
      </c>
      <c r="J187" t="s">
        <v>132</v>
      </c>
      <c r="K187" t="s">
        <v>372</v>
      </c>
      <c r="L187" t="s">
        <v>5645</v>
      </c>
      <c r="M187" t="s">
        <v>373</v>
      </c>
      <c r="N187" t="s">
        <v>133</v>
      </c>
      <c r="O187" t="s">
        <v>29</v>
      </c>
      <c r="P187" t="s">
        <v>30</v>
      </c>
      <c r="Q187" t="s">
        <v>134</v>
      </c>
      <c r="R187" t="s">
        <v>1496</v>
      </c>
      <c r="S187" t="s">
        <v>485</v>
      </c>
      <c r="T187" t="s">
        <v>5644</v>
      </c>
      <c r="U187" t="s">
        <v>3997</v>
      </c>
      <c r="W187" t="s">
        <v>5902</v>
      </c>
    </row>
    <row r="188" spans="1:23" x14ac:dyDescent="0.25">
      <c r="A188" t="s">
        <v>1687</v>
      </c>
      <c r="B188" t="s">
        <v>1688</v>
      </c>
      <c r="C188" t="s">
        <v>114</v>
      </c>
      <c r="D188" t="s">
        <v>4575</v>
      </c>
      <c r="E188" t="s">
        <v>235</v>
      </c>
      <c r="F188" t="s">
        <v>35</v>
      </c>
      <c r="G188" t="s">
        <v>240</v>
      </c>
      <c r="H188" t="s">
        <v>23</v>
      </c>
      <c r="I188" t="s">
        <v>96</v>
      </c>
      <c r="J188" t="s">
        <v>190</v>
      </c>
      <c r="K188" t="s">
        <v>120</v>
      </c>
      <c r="L188" t="s">
        <v>5643</v>
      </c>
      <c r="M188" t="s">
        <v>121</v>
      </c>
      <c r="N188" t="s">
        <v>191</v>
      </c>
      <c r="O188" t="s">
        <v>29</v>
      </c>
      <c r="P188" t="s">
        <v>30</v>
      </c>
      <c r="Q188" t="s">
        <v>192</v>
      </c>
      <c r="R188" t="s">
        <v>5642</v>
      </c>
      <c r="S188" t="s">
        <v>1689</v>
      </c>
      <c r="W188" t="s">
        <v>5902</v>
      </c>
    </row>
    <row r="189" spans="1:23" x14ac:dyDescent="0.25">
      <c r="A189" t="s">
        <v>561</v>
      </c>
      <c r="B189" t="s">
        <v>562</v>
      </c>
      <c r="C189" t="s">
        <v>114</v>
      </c>
      <c r="D189" t="s">
        <v>2876</v>
      </c>
      <c r="E189" t="s">
        <v>528</v>
      </c>
      <c r="F189" t="s">
        <v>35</v>
      </c>
      <c r="G189" t="s">
        <v>580</v>
      </c>
      <c r="H189" t="s">
        <v>23</v>
      </c>
      <c r="I189" t="s">
        <v>110</v>
      </c>
      <c r="J189" t="s">
        <v>51</v>
      </c>
      <c r="K189" t="s">
        <v>120</v>
      </c>
      <c r="L189" t="s">
        <v>5641</v>
      </c>
      <c r="M189" t="s">
        <v>121</v>
      </c>
      <c r="N189" t="s">
        <v>52</v>
      </c>
      <c r="O189" t="s">
        <v>29</v>
      </c>
      <c r="P189" t="s">
        <v>111</v>
      </c>
      <c r="Q189" t="s">
        <v>54</v>
      </c>
      <c r="R189" t="s">
        <v>2312</v>
      </c>
      <c r="S189" t="s">
        <v>563</v>
      </c>
      <c r="W189" t="s">
        <v>5902</v>
      </c>
    </row>
    <row r="190" spans="1:23" x14ac:dyDescent="0.25">
      <c r="A190" t="s">
        <v>2745</v>
      </c>
      <c r="B190" t="s">
        <v>2746</v>
      </c>
      <c r="C190" t="s">
        <v>34</v>
      </c>
      <c r="D190" t="s">
        <v>1075</v>
      </c>
      <c r="E190" t="s">
        <v>402</v>
      </c>
      <c r="F190" t="s">
        <v>246</v>
      </c>
      <c r="G190" t="s">
        <v>240</v>
      </c>
      <c r="H190" t="s">
        <v>23</v>
      </c>
      <c r="I190" t="s">
        <v>1459</v>
      </c>
      <c r="J190" t="s">
        <v>106</v>
      </c>
      <c r="K190" t="s">
        <v>40</v>
      </c>
      <c r="L190" t="s">
        <v>4564</v>
      </c>
      <c r="M190" t="s">
        <v>41</v>
      </c>
      <c r="N190" t="s">
        <v>107</v>
      </c>
      <c r="O190" t="s">
        <v>29</v>
      </c>
      <c r="P190" t="s">
        <v>208</v>
      </c>
      <c r="Q190" t="s">
        <v>108</v>
      </c>
      <c r="R190" t="s">
        <v>4258</v>
      </c>
      <c r="S190" t="s">
        <v>2747</v>
      </c>
      <c r="W190" t="s">
        <v>5915</v>
      </c>
    </row>
    <row r="191" spans="1:23" x14ac:dyDescent="0.25">
      <c r="A191" t="s">
        <v>931</v>
      </c>
      <c r="B191" t="s">
        <v>932</v>
      </c>
      <c r="C191" t="s">
        <v>34</v>
      </c>
      <c r="D191" t="s">
        <v>660</v>
      </c>
      <c r="E191" t="s">
        <v>231</v>
      </c>
      <c r="F191" t="s">
        <v>48</v>
      </c>
      <c r="G191" t="s">
        <v>83</v>
      </c>
      <c r="H191" t="s">
        <v>23</v>
      </c>
      <c r="I191" t="s">
        <v>2030</v>
      </c>
      <c r="J191" t="s">
        <v>51</v>
      </c>
      <c r="K191" t="s">
        <v>40</v>
      </c>
      <c r="L191" t="s">
        <v>5640</v>
      </c>
      <c r="M191" t="s">
        <v>41</v>
      </c>
      <c r="N191" t="s">
        <v>52</v>
      </c>
      <c r="O191" t="s">
        <v>29</v>
      </c>
      <c r="P191" t="s">
        <v>30</v>
      </c>
      <c r="Q191" t="s">
        <v>54</v>
      </c>
      <c r="R191" t="s">
        <v>5639</v>
      </c>
      <c r="S191" t="s">
        <v>933</v>
      </c>
      <c r="W191" t="s">
        <v>5902</v>
      </c>
    </row>
    <row r="192" spans="1:23" x14ac:dyDescent="0.25">
      <c r="A192" t="s">
        <v>2327</v>
      </c>
      <c r="B192" t="s">
        <v>2328</v>
      </c>
      <c r="C192" t="s">
        <v>288</v>
      </c>
      <c r="D192" t="s">
        <v>5638</v>
      </c>
      <c r="E192" t="s">
        <v>2712</v>
      </c>
      <c r="F192" t="s">
        <v>246</v>
      </c>
      <c r="G192" t="s">
        <v>117</v>
      </c>
      <c r="H192" t="s">
        <v>60</v>
      </c>
      <c r="I192" t="s">
        <v>118</v>
      </c>
      <c r="J192" t="s">
        <v>85</v>
      </c>
      <c r="K192" t="s">
        <v>289</v>
      </c>
      <c r="L192" t="s">
        <v>5637</v>
      </c>
      <c r="M192" t="s">
        <v>290</v>
      </c>
      <c r="N192" t="s">
        <v>88</v>
      </c>
      <c r="O192" t="s">
        <v>29</v>
      </c>
      <c r="P192" t="s">
        <v>30</v>
      </c>
      <c r="Q192" t="s">
        <v>89</v>
      </c>
      <c r="R192" t="s">
        <v>5636</v>
      </c>
      <c r="S192" t="s">
        <v>2329</v>
      </c>
      <c r="V192" s="5">
        <v>0.1</v>
      </c>
      <c r="W192" t="s">
        <v>5914</v>
      </c>
    </row>
    <row r="193" spans="1:23" x14ac:dyDescent="0.25">
      <c r="A193" t="s">
        <v>992</v>
      </c>
      <c r="B193" t="s">
        <v>993</v>
      </c>
      <c r="C193" t="s">
        <v>288</v>
      </c>
      <c r="D193" t="s">
        <v>1420</v>
      </c>
      <c r="E193" t="s">
        <v>175</v>
      </c>
      <c r="F193" t="s">
        <v>246</v>
      </c>
      <c r="G193" t="s">
        <v>240</v>
      </c>
      <c r="H193" t="s">
        <v>37</v>
      </c>
      <c r="I193" t="s">
        <v>371</v>
      </c>
      <c r="J193" t="s">
        <v>132</v>
      </c>
      <c r="K193" t="s">
        <v>289</v>
      </c>
      <c r="L193" t="s">
        <v>5635</v>
      </c>
      <c r="M193" t="s">
        <v>290</v>
      </c>
      <c r="N193" t="s">
        <v>133</v>
      </c>
      <c r="O193" t="s">
        <v>29</v>
      </c>
      <c r="P193" t="s">
        <v>30</v>
      </c>
      <c r="Q193" t="s">
        <v>134</v>
      </c>
      <c r="R193" t="s">
        <v>1278</v>
      </c>
      <c r="S193" t="s">
        <v>994</v>
      </c>
      <c r="T193" t="s">
        <v>5634</v>
      </c>
      <c r="W193" t="s">
        <v>5902</v>
      </c>
    </row>
    <row r="194" spans="1:23" x14ac:dyDescent="0.25">
      <c r="A194" t="s">
        <v>1342</v>
      </c>
      <c r="B194" t="s">
        <v>1343</v>
      </c>
      <c r="C194" t="s">
        <v>139</v>
      </c>
      <c r="D194" t="s">
        <v>3998</v>
      </c>
      <c r="E194" t="s">
        <v>353</v>
      </c>
      <c r="F194" t="s">
        <v>35</v>
      </c>
      <c r="G194" t="s">
        <v>349</v>
      </c>
      <c r="H194" t="s">
        <v>23</v>
      </c>
      <c r="I194" t="s">
        <v>3221</v>
      </c>
      <c r="J194" t="s">
        <v>194</v>
      </c>
      <c r="K194" t="s">
        <v>142</v>
      </c>
      <c r="L194" t="s">
        <v>5633</v>
      </c>
      <c r="M194" t="s">
        <v>143</v>
      </c>
      <c r="N194" t="s">
        <v>195</v>
      </c>
      <c r="O194" t="s">
        <v>29</v>
      </c>
      <c r="P194" t="s">
        <v>111</v>
      </c>
      <c r="Q194" t="s">
        <v>196</v>
      </c>
      <c r="R194" t="s">
        <v>1422</v>
      </c>
      <c r="S194" t="s">
        <v>1344</v>
      </c>
      <c r="U194" t="s">
        <v>2307</v>
      </c>
      <c r="W194" t="s">
        <v>5902</v>
      </c>
    </row>
    <row r="195" spans="1:23" x14ac:dyDescent="0.25">
      <c r="A195" t="s">
        <v>1058</v>
      </c>
      <c r="B195" t="s">
        <v>1059</v>
      </c>
      <c r="C195" t="s">
        <v>114</v>
      </c>
      <c r="D195" t="s">
        <v>2345</v>
      </c>
      <c r="E195" t="s">
        <v>159</v>
      </c>
      <c r="F195" t="s">
        <v>630</v>
      </c>
      <c r="G195" t="s">
        <v>207</v>
      </c>
      <c r="H195" t="s">
        <v>37</v>
      </c>
      <c r="I195" t="s">
        <v>463</v>
      </c>
      <c r="J195" t="s">
        <v>97</v>
      </c>
      <c r="K195" t="s">
        <v>120</v>
      </c>
      <c r="L195" t="s">
        <v>5632</v>
      </c>
      <c r="M195" t="s">
        <v>121</v>
      </c>
      <c r="N195" t="s">
        <v>98</v>
      </c>
      <c r="O195" t="s">
        <v>29</v>
      </c>
      <c r="P195" t="s">
        <v>30</v>
      </c>
      <c r="Q195" t="s">
        <v>99</v>
      </c>
      <c r="R195" t="s">
        <v>2051</v>
      </c>
      <c r="S195" t="s">
        <v>1060</v>
      </c>
      <c r="T195" t="s">
        <v>5631</v>
      </c>
      <c r="W195" t="s">
        <v>5902</v>
      </c>
    </row>
    <row r="196" spans="1:23" x14ac:dyDescent="0.25">
      <c r="A196" t="s">
        <v>919</v>
      </c>
      <c r="B196" t="s">
        <v>920</v>
      </c>
      <c r="C196" t="s">
        <v>139</v>
      </c>
      <c r="D196" t="s">
        <v>1125</v>
      </c>
      <c r="E196" t="s">
        <v>255</v>
      </c>
      <c r="F196" t="s">
        <v>246</v>
      </c>
      <c r="G196" t="s">
        <v>240</v>
      </c>
      <c r="H196" t="s">
        <v>60</v>
      </c>
      <c r="I196" t="s">
        <v>335</v>
      </c>
      <c r="J196" t="s">
        <v>39</v>
      </c>
      <c r="K196" t="s">
        <v>142</v>
      </c>
      <c r="L196" t="s">
        <v>5630</v>
      </c>
      <c r="M196" t="s">
        <v>143</v>
      </c>
      <c r="N196" t="s">
        <v>42</v>
      </c>
      <c r="O196" t="s">
        <v>29</v>
      </c>
      <c r="P196" t="s">
        <v>30</v>
      </c>
      <c r="Q196" t="s">
        <v>43</v>
      </c>
      <c r="R196" t="s">
        <v>2050</v>
      </c>
      <c r="S196" t="s">
        <v>921</v>
      </c>
      <c r="W196" t="s">
        <v>5902</v>
      </c>
    </row>
    <row r="197" spans="1:23" x14ac:dyDescent="0.25">
      <c r="A197" t="s">
        <v>1382</v>
      </c>
      <c r="B197" t="s">
        <v>1383</v>
      </c>
      <c r="C197" t="s">
        <v>114</v>
      </c>
      <c r="D197" t="s">
        <v>1569</v>
      </c>
      <c r="E197" t="s">
        <v>585</v>
      </c>
      <c r="F197" t="s">
        <v>35</v>
      </c>
      <c r="G197" t="s">
        <v>207</v>
      </c>
      <c r="H197" t="s">
        <v>23</v>
      </c>
      <c r="I197" t="s">
        <v>118</v>
      </c>
      <c r="J197" t="s">
        <v>69</v>
      </c>
      <c r="K197" t="s">
        <v>120</v>
      </c>
      <c r="L197" t="s">
        <v>5629</v>
      </c>
      <c r="M197" t="s">
        <v>121</v>
      </c>
      <c r="N197" t="s">
        <v>72</v>
      </c>
      <c r="O197" t="s">
        <v>29</v>
      </c>
      <c r="P197" t="s">
        <v>208</v>
      </c>
      <c r="Q197" t="s">
        <v>73</v>
      </c>
      <c r="R197" t="s">
        <v>1384</v>
      </c>
      <c r="S197" t="s">
        <v>1385</v>
      </c>
      <c r="T197" t="s">
        <v>5628</v>
      </c>
      <c r="W197" t="s">
        <v>5902</v>
      </c>
    </row>
    <row r="198" spans="1:23" x14ac:dyDescent="0.25">
      <c r="A198" t="s">
        <v>1055</v>
      </c>
      <c r="B198" t="s">
        <v>1056</v>
      </c>
      <c r="C198" t="s">
        <v>34</v>
      </c>
      <c r="D198" t="s">
        <v>115</v>
      </c>
      <c r="E198" t="s">
        <v>328</v>
      </c>
      <c r="F198" t="s">
        <v>246</v>
      </c>
      <c r="G198" t="s">
        <v>183</v>
      </c>
      <c r="H198" t="s">
        <v>23</v>
      </c>
      <c r="I198" t="s">
        <v>50</v>
      </c>
      <c r="J198" t="s">
        <v>141</v>
      </c>
      <c r="K198" t="s">
        <v>40</v>
      </c>
      <c r="L198" t="s">
        <v>5627</v>
      </c>
      <c r="M198" t="s">
        <v>41</v>
      </c>
      <c r="N198" t="s">
        <v>144</v>
      </c>
      <c r="O198" t="s">
        <v>29</v>
      </c>
      <c r="P198" t="s">
        <v>30</v>
      </c>
      <c r="Q198" t="s">
        <v>145</v>
      </c>
      <c r="R198" t="s">
        <v>3579</v>
      </c>
      <c r="S198" t="s">
        <v>1057</v>
      </c>
      <c r="T198" t="s">
        <v>3187</v>
      </c>
      <c r="W198" t="s">
        <v>5902</v>
      </c>
    </row>
    <row r="199" spans="1:23" x14ac:dyDescent="0.25">
      <c r="A199" t="s">
        <v>1870</v>
      </c>
      <c r="B199" t="s">
        <v>1871</v>
      </c>
      <c r="C199" t="s">
        <v>67</v>
      </c>
      <c r="D199" t="s">
        <v>2917</v>
      </c>
      <c r="E199" t="s">
        <v>530</v>
      </c>
      <c r="F199" t="s">
        <v>35</v>
      </c>
      <c r="G199" t="s">
        <v>363</v>
      </c>
      <c r="H199" t="s">
        <v>60</v>
      </c>
      <c r="I199" t="s">
        <v>335</v>
      </c>
      <c r="J199" t="s">
        <v>185</v>
      </c>
      <c r="K199" t="s">
        <v>70</v>
      </c>
      <c r="L199" t="s">
        <v>5626</v>
      </c>
      <c r="M199" t="s">
        <v>71</v>
      </c>
      <c r="N199" t="s">
        <v>186</v>
      </c>
      <c r="O199" t="s">
        <v>29</v>
      </c>
      <c r="P199" t="s">
        <v>30</v>
      </c>
      <c r="Q199" t="s">
        <v>187</v>
      </c>
      <c r="R199" t="s">
        <v>1872</v>
      </c>
      <c r="S199" t="s">
        <v>1873</v>
      </c>
      <c r="V199" s="5">
        <v>0.05</v>
      </c>
      <c r="W199" t="s">
        <v>5902</v>
      </c>
    </row>
    <row r="200" spans="1:23" x14ac:dyDescent="0.25">
      <c r="A200" t="s">
        <v>646</v>
      </c>
      <c r="B200" t="s">
        <v>647</v>
      </c>
      <c r="C200" t="s">
        <v>288</v>
      </c>
      <c r="D200" t="s">
        <v>2348</v>
      </c>
      <c r="E200" t="s">
        <v>182</v>
      </c>
      <c r="F200" t="s">
        <v>22</v>
      </c>
      <c r="G200" t="s">
        <v>207</v>
      </c>
      <c r="H200" t="s">
        <v>60</v>
      </c>
      <c r="I200" t="s">
        <v>400</v>
      </c>
      <c r="J200" t="s">
        <v>212</v>
      </c>
      <c r="K200" t="s">
        <v>289</v>
      </c>
      <c r="L200" t="s">
        <v>5625</v>
      </c>
      <c r="M200" t="s">
        <v>290</v>
      </c>
      <c r="N200" t="s">
        <v>213</v>
      </c>
      <c r="O200" t="s">
        <v>29</v>
      </c>
      <c r="P200" t="s">
        <v>30</v>
      </c>
      <c r="Q200" t="s">
        <v>214</v>
      </c>
      <c r="R200" t="s">
        <v>1121</v>
      </c>
      <c r="S200" t="s">
        <v>648</v>
      </c>
      <c r="T200" t="s">
        <v>5624</v>
      </c>
      <c r="W200" t="s">
        <v>60</v>
      </c>
    </row>
    <row r="201" spans="1:23" x14ac:dyDescent="0.25">
      <c r="A201" t="s">
        <v>723</v>
      </c>
      <c r="B201" t="s">
        <v>724</v>
      </c>
      <c r="C201" t="s">
        <v>114</v>
      </c>
      <c r="D201" t="s">
        <v>938</v>
      </c>
      <c r="E201" t="s">
        <v>433</v>
      </c>
      <c r="F201" t="s">
        <v>246</v>
      </c>
      <c r="G201" t="s">
        <v>117</v>
      </c>
      <c r="H201" t="s">
        <v>37</v>
      </c>
      <c r="I201" t="s">
        <v>4551</v>
      </c>
      <c r="J201" t="s">
        <v>153</v>
      </c>
      <c r="K201" t="s">
        <v>120</v>
      </c>
      <c r="L201" t="s">
        <v>4084</v>
      </c>
      <c r="M201" t="s">
        <v>121</v>
      </c>
      <c r="N201" t="s">
        <v>154</v>
      </c>
      <c r="O201" t="s">
        <v>311</v>
      </c>
      <c r="P201" t="s">
        <v>208</v>
      </c>
      <c r="Q201" t="s">
        <v>155</v>
      </c>
      <c r="R201" t="s">
        <v>5623</v>
      </c>
      <c r="S201" t="s">
        <v>725</v>
      </c>
      <c r="W201" t="s">
        <v>5902</v>
      </c>
    </row>
    <row r="202" spans="1:23" x14ac:dyDescent="0.25">
      <c r="A202" t="s">
        <v>809</v>
      </c>
      <c r="B202" t="s">
        <v>810</v>
      </c>
      <c r="C202" t="s">
        <v>139</v>
      </c>
      <c r="D202" t="s">
        <v>2715</v>
      </c>
      <c r="E202" t="s">
        <v>284</v>
      </c>
      <c r="F202" t="s">
        <v>48</v>
      </c>
      <c r="G202" t="s">
        <v>117</v>
      </c>
      <c r="H202" t="s">
        <v>37</v>
      </c>
      <c r="I202" t="s">
        <v>2763</v>
      </c>
      <c r="J202" t="s">
        <v>25</v>
      </c>
      <c r="K202" t="s">
        <v>142</v>
      </c>
      <c r="L202" t="s">
        <v>5622</v>
      </c>
      <c r="M202" t="s">
        <v>143</v>
      </c>
      <c r="N202" t="s">
        <v>28</v>
      </c>
      <c r="O202" t="s">
        <v>29</v>
      </c>
      <c r="P202" t="s">
        <v>30</v>
      </c>
      <c r="Q202" t="s">
        <v>31</v>
      </c>
      <c r="R202" t="s">
        <v>1370</v>
      </c>
      <c r="S202" t="s">
        <v>811</v>
      </c>
      <c r="W202" t="s">
        <v>60</v>
      </c>
    </row>
    <row r="203" spans="1:23" x14ac:dyDescent="0.25">
      <c r="A203" t="s">
        <v>2340</v>
      </c>
      <c r="B203" t="s">
        <v>2341</v>
      </c>
      <c r="C203" t="s">
        <v>67</v>
      </c>
      <c r="D203" t="s">
        <v>4259</v>
      </c>
      <c r="E203" t="s">
        <v>2518</v>
      </c>
      <c r="F203" t="s">
        <v>48</v>
      </c>
      <c r="G203" t="s">
        <v>199</v>
      </c>
      <c r="H203" t="s">
        <v>60</v>
      </c>
      <c r="I203" t="s">
        <v>50</v>
      </c>
      <c r="J203" t="s">
        <v>106</v>
      </c>
      <c r="K203" t="s">
        <v>70</v>
      </c>
      <c r="L203" t="s">
        <v>5621</v>
      </c>
      <c r="M203" t="s">
        <v>71</v>
      </c>
      <c r="N203" t="s">
        <v>107</v>
      </c>
      <c r="O203" t="s">
        <v>53</v>
      </c>
      <c r="P203" t="s">
        <v>30</v>
      </c>
      <c r="Q203" t="s">
        <v>108</v>
      </c>
      <c r="R203" t="s">
        <v>3133</v>
      </c>
      <c r="S203" t="s">
        <v>2342</v>
      </c>
      <c r="U203" t="s">
        <v>2307</v>
      </c>
      <c r="W203" t="s">
        <v>5902</v>
      </c>
    </row>
    <row r="204" spans="1:23" x14ac:dyDescent="0.25">
      <c r="A204" t="s">
        <v>658</v>
      </c>
      <c r="B204" t="s">
        <v>659</v>
      </c>
      <c r="C204" t="s">
        <v>793</v>
      </c>
      <c r="D204" t="s">
        <v>3620</v>
      </c>
      <c r="E204" t="s">
        <v>370</v>
      </c>
      <c r="F204" t="s">
        <v>48</v>
      </c>
      <c r="G204" t="s">
        <v>207</v>
      </c>
      <c r="H204" t="s">
        <v>23</v>
      </c>
      <c r="I204" t="s">
        <v>96</v>
      </c>
      <c r="J204" t="s">
        <v>190</v>
      </c>
      <c r="K204" t="s">
        <v>794</v>
      </c>
      <c r="L204" t="s">
        <v>5620</v>
      </c>
      <c r="M204" t="s">
        <v>795</v>
      </c>
      <c r="N204" t="s">
        <v>191</v>
      </c>
      <c r="O204" t="s">
        <v>311</v>
      </c>
      <c r="P204" t="s">
        <v>208</v>
      </c>
      <c r="Q204" t="s">
        <v>192</v>
      </c>
      <c r="R204" t="s">
        <v>4082</v>
      </c>
      <c r="S204" t="s">
        <v>661</v>
      </c>
      <c r="W204" t="s">
        <v>5916</v>
      </c>
    </row>
    <row r="205" spans="1:23" x14ac:dyDescent="0.25">
      <c r="A205" t="s">
        <v>679</v>
      </c>
      <c r="B205" t="s">
        <v>680</v>
      </c>
      <c r="C205" t="s">
        <v>67</v>
      </c>
      <c r="D205" t="s">
        <v>2058</v>
      </c>
      <c r="E205" t="s">
        <v>353</v>
      </c>
      <c r="F205" t="s">
        <v>35</v>
      </c>
      <c r="G205" t="s">
        <v>363</v>
      </c>
      <c r="H205" t="s">
        <v>23</v>
      </c>
      <c r="I205" t="s">
        <v>371</v>
      </c>
      <c r="J205" t="s">
        <v>69</v>
      </c>
      <c r="K205" t="s">
        <v>70</v>
      </c>
      <c r="L205" t="s">
        <v>5619</v>
      </c>
      <c r="M205" t="s">
        <v>71</v>
      </c>
      <c r="N205" t="s">
        <v>72</v>
      </c>
      <c r="P205" t="s">
        <v>111</v>
      </c>
      <c r="Q205" t="s">
        <v>73</v>
      </c>
      <c r="R205" t="s">
        <v>5618</v>
      </c>
      <c r="S205" t="s">
        <v>682</v>
      </c>
      <c r="W205" t="s">
        <v>5902</v>
      </c>
    </row>
    <row r="206" spans="1:23" x14ac:dyDescent="0.25">
      <c r="A206" t="s">
        <v>773</v>
      </c>
      <c r="B206" t="s">
        <v>774</v>
      </c>
      <c r="C206" t="s">
        <v>34</v>
      </c>
      <c r="D206" t="s">
        <v>151</v>
      </c>
      <c r="E206" t="s">
        <v>617</v>
      </c>
      <c r="F206" t="s">
        <v>22</v>
      </c>
      <c r="G206" t="s">
        <v>232</v>
      </c>
      <c r="H206" t="s">
        <v>23</v>
      </c>
      <c r="I206" t="s">
        <v>219</v>
      </c>
      <c r="J206" t="s">
        <v>141</v>
      </c>
      <c r="K206" t="s">
        <v>40</v>
      </c>
      <c r="L206" t="s">
        <v>5617</v>
      </c>
      <c r="M206" t="s">
        <v>41</v>
      </c>
      <c r="N206" t="s">
        <v>144</v>
      </c>
      <c r="O206" t="s">
        <v>29</v>
      </c>
      <c r="P206" t="s">
        <v>30</v>
      </c>
      <c r="Q206" t="s">
        <v>145</v>
      </c>
      <c r="R206" t="s">
        <v>1306</v>
      </c>
      <c r="S206" t="s">
        <v>775</v>
      </c>
      <c r="W206" t="s">
        <v>5902</v>
      </c>
    </row>
    <row r="207" spans="1:23" x14ac:dyDescent="0.25">
      <c r="A207" t="s">
        <v>936</v>
      </c>
      <c r="B207" t="s">
        <v>937</v>
      </c>
      <c r="C207" t="s">
        <v>114</v>
      </c>
      <c r="D207" t="s">
        <v>2029</v>
      </c>
      <c r="E207" t="s">
        <v>501</v>
      </c>
      <c r="F207" t="s">
        <v>246</v>
      </c>
      <c r="G207" t="s">
        <v>240</v>
      </c>
      <c r="H207" t="s">
        <v>23</v>
      </c>
      <c r="I207" t="s">
        <v>50</v>
      </c>
      <c r="J207" t="s">
        <v>69</v>
      </c>
      <c r="K207" t="s">
        <v>120</v>
      </c>
      <c r="L207" t="s">
        <v>4565</v>
      </c>
      <c r="M207" t="s">
        <v>121</v>
      </c>
      <c r="N207" t="s">
        <v>72</v>
      </c>
      <c r="O207" t="s">
        <v>29</v>
      </c>
      <c r="P207" t="s">
        <v>521</v>
      </c>
      <c r="Q207" t="s">
        <v>73</v>
      </c>
      <c r="R207" t="s">
        <v>2872</v>
      </c>
      <c r="S207" t="s">
        <v>939</v>
      </c>
      <c r="W207" t="s">
        <v>5902</v>
      </c>
    </row>
    <row r="208" spans="1:23" x14ac:dyDescent="0.25">
      <c r="A208" t="s">
        <v>1132</v>
      </c>
      <c r="B208" t="s">
        <v>1133</v>
      </c>
      <c r="C208" t="s">
        <v>139</v>
      </c>
      <c r="D208" t="s">
        <v>3620</v>
      </c>
      <c r="E208" t="s">
        <v>206</v>
      </c>
      <c r="F208" t="s">
        <v>395</v>
      </c>
      <c r="G208" t="s">
        <v>363</v>
      </c>
      <c r="H208" t="s">
        <v>23</v>
      </c>
      <c r="I208" t="s">
        <v>371</v>
      </c>
      <c r="J208" t="s">
        <v>25</v>
      </c>
      <c r="K208" t="s">
        <v>142</v>
      </c>
      <c r="L208" t="s">
        <v>5616</v>
      </c>
      <c r="M208" t="s">
        <v>143</v>
      </c>
      <c r="N208" t="s">
        <v>28</v>
      </c>
      <c r="O208" t="s">
        <v>29</v>
      </c>
      <c r="P208" t="s">
        <v>521</v>
      </c>
      <c r="Q208" t="s">
        <v>31</v>
      </c>
      <c r="R208" t="s">
        <v>4002</v>
      </c>
      <c r="S208" t="s">
        <v>1134</v>
      </c>
      <c r="W208" t="s">
        <v>5902</v>
      </c>
    </row>
    <row r="209" spans="1:23" x14ac:dyDescent="0.25">
      <c r="A209" t="s">
        <v>891</v>
      </c>
      <c r="B209" t="s">
        <v>892</v>
      </c>
      <c r="C209" t="s">
        <v>34</v>
      </c>
      <c r="D209" t="s">
        <v>362</v>
      </c>
      <c r="E209" t="s">
        <v>159</v>
      </c>
      <c r="F209" t="s">
        <v>35</v>
      </c>
      <c r="G209" t="s">
        <v>232</v>
      </c>
      <c r="H209" t="s">
        <v>23</v>
      </c>
      <c r="I209" t="s">
        <v>50</v>
      </c>
      <c r="J209" t="s">
        <v>97</v>
      </c>
      <c r="K209" t="s">
        <v>40</v>
      </c>
      <c r="L209" t="s">
        <v>5615</v>
      </c>
      <c r="M209" t="s">
        <v>41</v>
      </c>
      <c r="N209" t="s">
        <v>98</v>
      </c>
      <c r="O209" t="s">
        <v>29</v>
      </c>
      <c r="P209" t="s">
        <v>30</v>
      </c>
      <c r="Q209" t="s">
        <v>99</v>
      </c>
      <c r="R209" t="s">
        <v>1307</v>
      </c>
      <c r="S209" t="s">
        <v>893</v>
      </c>
      <c r="W209" t="s">
        <v>5902</v>
      </c>
    </row>
    <row r="210" spans="1:23" x14ac:dyDescent="0.25">
      <c r="A210" t="s">
        <v>1708</v>
      </c>
      <c r="B210" t="s">
        <v>1709</v>
      </c>
      <c r="C210" t="s">
        <v>67</v>
      </c>
      <c r="D210" t="s">
        <v>2516</v>
      </c>
      <c r="E210" t="s">
        <v>159</v>
      </c>
      <c r="F210" t="s">
        <v>246</v>
      </c>
      <c r="G210" t="s">
        <v>363</v>
      </c>
      <c r="H210" t="s">
        <v>37</v>
      </c>
      <c r="I210" t="s">
        <v>4392</v>
      </c>
      <c r="J210" t="s">
        <v>185</v>
      </c>
      <c r="K210" t="s">
        <v>70</v>
      </c>
      <c r="L210" t="s">
        <v>4085</v>
      </c>
      <c r="M210" t="s">
        <v>71</v>
      </c>
      <c r="N210" t="s">
        <v>186</v>
      </c>
      <c r="O210" t="s">
        <v>29</v>
      </c>
      <c r="P210" t="s">
        <v>30</v>
      </c>
      <c r="Q210" t="s">
        <v>187</v>
      </c>
      <c r="R210" t="s">
        <v>1710</v>
      </c>
      <c r="S210" t="s">
        <v>1711</v>
      </c>
      <c r="W210" t="s">
        <v>5902</v>
      </c>
    </row>
    <row r="211" spans="1:23" x14ac:dyDescent="0.25">
      <c r="A211" t="s">
        <v>649</v>
      </c>
      <c r="B211" t="s">
        <v>650</v>
      </c>
      <c r="C211" t="s">
        <v>114</v>
      </c>
      <c r="D211" t="s">
        <v>1877</v>
      </c>
      <c r="E211" t="s">
        <v>182</v>
      </c>
      <c r="F211" t="s">
        <v>35</v>
      </c>
      <c r="G211" t="s">
        <v>363</v>
      </c>
      <c r="H211" t="s">
        <v>23</v>
      </c>
      <c r="I211" t="s">
        <v>131</v>
      </c>
      <c r="J211" t="s">
        <v>132</v>
      </c>
      <c r="K211" t="s">
        <v>120</v>
      </c>
      <c r="L211" t="s">
        <v>5614</v>
      </c>
      <c r="M211" t="s">
        <v>121</v>
      </c>
      <c r="N211" t="s">
        <v>133</v>
      </c>
      <c r="O211" t="s">
        <v>29</v>
      </c>
      <c r="P211" t="s">
        <v>30</v>
      </c>
      <c r="Q211" t="s">
        <v>134</v>
      </c>
      <c r="R211" t="s">
        <v>1427</v>
      </c>
      <c r="S211" t="s">
        <v>651</v>
      </c>
      <c r="V211" s="5">
        <v>0.05</v>
      </c>
      <c r="W211" t="s">
        <v>5902</v>
      </c>
    </row>
    <row r="212" spans="1:23" x14ac:dyDescent="0.25">
      <c r="A212" t="s">
        <v>922</v>
      </c>
      <c r="B212" t="s">
        <v>923</v>
      </c>
      <c r="C212" t="s">
        <v>114</v>
      </c>
      <c r="D212" t="s">
        <v>2680</v>
      </c>
      <c r="E212" t="s">
        <v>164</v>
      </c>
      <c r="F212" t="s">
        <v>395</v>
      </c>
      <c r="G212" t="s">
        <v>207</v>
      </c>
      <c r="H212" t="s">
        <v>23</v>
      </c>
      <c r="I212" t="s">
        <v>118</v>
      </c>
      <c r="J212" t="s">
        <v>153</v>
      </c>
      <c r="K212" t="s">
        <v>120</v>
      </c>
      <c r="L212" t="s">
        <v>5613</v>
      </c>
      <c r="M212" t="s">
        <v>121</v>
      </c>
      <c r="N212" t="s">
        <v>154</v>
      </c>
      <c r="O212" t="s">
        <v>53</v>
      </c>
      <c r="P212" t="s">
        <v>30</v>
      </c>
      <c r="Q212" t="s">
        <v>155</v>
      </c>
      <c r="R212" t="s">
        <v>5933</v>
      </c>
      <c r="S212" t="s">
        <v>924</v>
      </c>
      <c r="T212" t="s">
        <v>4277</v>
      </c>
      <c r="W212" t="s">
        <v>5916</v>
      </c>
    </row>
    <row r="213" spans="1:23" x14ac:dyDescent="0.25">
      <c r="A213" t="s">
        <v>622</v>
      </c>
      <c r="B213" t="s">
        <v>623</v>
      </c>
      <c r="C213" t="s">
        <v>81</v>
      </c>
      <c r="D213" t="s">
        <v>2917</v>
      </c>
      <c r="E213" t="s">
        <v>359</v>
      </c>
      <c r="F213" t="s">
        <v>35</v>
      </c>
      <c r="G213" t="s">
        <v>207</v>
      </c>
      <c r="H213" t="s">
        <v>390</v>
      </c>
      <c r="I213" t="s">
        <v>96</v>
      </c>
      <c r="J213" t="s">
        <v>212</v>
      </c>
      <c r="K213" t="s">
        <v>86</v>
      </c>
      <c r="L213" t="s">
        <v>5612</v>
      </c>
      <c r="M213" t="s">
        <v>87</v>
      </c>
      <c r="N213" t="s">
        <v>213</v>
      </c>
      <c r="O213" t="s">
        <v>29</v>
      </c>
      <c r="P213" t="s">
        <v>30</v>
      </c>
      <c r="Q213" t="s">
        <v>214</v>
      </c>
      <c r="R213" t="s">
        <v>1116</v>
      </c>
      <c r="S213" t="s">
        <v>624</v>
      </c>
      <c r="T213" t="s">
        <v>5611</v>
      </c>
      <c r="W213" t="s">
        <v>5902</v>
      </c>
    </row>
    <row r="214" spans="1:23" x14ac:dyDescent="0.25">
      <c r="A214" t="s">
        <v>3210</v>
      </c>
      <c r="B214" t="s">
        <v>3211</v>
      </c>
      <c r="C214" t="s">
        <v>139</v>
      </c>
      <c r="D214" t="s">
        <v>2715</v>
      </c>
      <c r="E214" t="s">
        <v>359</v>
      </c>
      <c r="F214" t="s">
        <v>246</v>
      </c>
      <c r="G214" t="s">
        <v>240</v>
      </c>
      <c r="H214" t="s">
        <v>60</v>
      </c>
      <c r="I214" t="s">
        <v>5934</v>
      </c>
      <c r="J214" t="s">
        <v>336</v>
      </c>
      <c r="K214" t="s">
        <v>142</v>
      </c>
      <c r="L214" t="s">
        <v>5610</v>
      </c>
      <c r="M214" t="s">
        <v>143</v>
      </c>
      <c r="N214" t="s">
        <v>337</v>
      </c>
      <c r="O214" t="s">
        <v>29</v>
      </c>
      <c r="P214" t="s">
        <v>30</v>
      </c>
      <c r="Q214" t="s">
        <v>338</v>
      </c>
      <c r="R214" t="s">
        <v>3212</v>
      </c>
      <c r="S214" t="s">
        <v>3213</v>
      </c>
      <c r="W214" t="s">
        <v>5902</v>
      </c>
    </row>
    <row r="215" spans="1:23" x14ac:dyDescent="0.25">
      <c r="A215" t="s">
        <v>586</v>
      </c>
      <c r="B215" t="s">
        <v>587</v>
      </c>
      <c r="C215" t="s">
        <v>21</v>
      </c>
      <c r="D215" t="s">
        <v>4177</v>
      </c>
      <c r="E215" t="s">
        <v>359</v>
      </c>
      <c r="F215" t="s">
        <v>35</v>
      </c>
      <c r="G215" t="s">
        <v>183</v>
      </c>
      <c r="H215" t="s">
        <v>23</v>
      </c>
      <c r="I215" t="s">
        <v>118</v>
      </c>
      <c r="J215" t="s">
        <v>153</v>
      </c>
      <c r="K215" t="s">
        <v>26</v>
      </c>
      <c r="L215" t="s">
        <v>5609</v>
      </c>
      <c r="M215" t="s">
        <v>27</v>
      </c>
      <c r="N215" t="s">
        <v>154</v>
      </c>
      <c r="O215" t="s">
        <v>53</v>
      </c>
      <c r="P215" t="s">
        <v>208</v>
      </c>
      <c r="Q215" t="s">
        <v>155</v>
      </c>
      <c r="R215" t="s">
        <v>3171</v>
      </c>
      <c r="S215" t="s">
        <v>588</v>
      </c>
      <c r="W215" t="s">
        <v>5904</v>
      </c>
    </row>
    <row r="216" spans="1:23" x14ac:dyDescent="0.25">
      <c r="A216" t="s">
        <v>916</v>
      </c>
      <c r="B216" t="s">
        <v>917</v>
      </c>
      <c r="C216" t="s">
        <v>67</v>
      </c>
      <c r="D216" t="s">
        <v>1692</v>
      </c>
      <c r="E216" t="s">
        <v>617</v>
      </c>
      <c r="F216" t="s">
        <v>395</v>
      </c>
      <c r="G216" t="s">
        <v>580</v>
      </c>
      <c r="H216" t="s">
        <v>60</v>
      </c>
      <c r="I216" t="s">
        <v>4262</v>
      </c>
      <c r="J216" t="s">
        <v>25</v>
      </c>
      <c r="K216" t="s">
        <v>70</v>
      </c>
      <c r="L216" t="s">
        <v>5608</v>
      </c>
      <c r="M216" t="s">
        <v>71</v>
      </c>
      <c r="N216" t="s">
        <v>28</v>
      </c>
      <c r="O216" t="s">
        <v>29</v>
      </c>
      <c r="P216" t="s">
        <v>208</v>
      </c>
      <c r="Q216" t="s">
        <v>31</v>
      </c>
      <c r="R216" t="s">
        <v>2720</v>
      </c>
      <c r="S216" t="s">
        <v>918</v>
      </c>
      <c r="W216" t="s">
        <v>5902</v>
      </c>
    </row>
    <row r="217" spans="1:23" x14ac:dyDescent="0.25">
      <c r="A217" t="s">
        <v>129</v>
      </c>
      <c r="B217" t="s">
        <v>130</v>
      </c>
      <c r="C217" t="s">
        <v>67</v>
      </c>
      <c r="D217" t="s">
        <v>551</v>
      </c>
      <c r="E217" t="s">
        <v>227</v>
      </c>
      <c r="F217" t="s">
        <v>22</v>
      </c>
      <c r="G217" t="s">
        <v>349</v>
      </c>
      <c r="H217" t="s">
        <v>491</v>
      </c>
      <c r="I217" t="s">
        <v>4392</v>
      </c>
      <c r="J217" t="s">
        <v>132</v>
      </c>
      <c r="K217" t="s">
        <v>70</v>
      </c>
      <c r="L217" t="s">
        <v>5607</v>
      </c>
      <c r="M217" t="s">
        <v>71</v>
      </c>
      <c r="N217" t="s">
        <v>133</v>
      </c>
      <c r="O217" t="s">
        <v>29</v>
      </c>
      <c r="P217" t="s">
        <v>379</v>
      </c>
      <c r="Q217" t="s">
        <v>134</v>
      </c>
      <c r="R217" t="s">
        <v>5606</v>
      </c>
      <c r="S217" t="s">
        <v>135</v>
      </c>
      <c r="W217" t="s">
        <v>5914</v>
      </c>
    </row>
    <row r="218" spans="1:23" x14ac:dyDescent="0.25">
      <c r="A218" t="s">
        <v>715</v>
      </c>
      <c r="B218" t="s">
        <v>716</v>
      </c>
      <c r="C218" t="s">
        <v>34</v>
      </c>
      <c r="D218" t="s">
        <v>1417</v>
      </c>
      <c r="E218" t="s">
        <v>617</v>
      </c>
      <c r="F218" t="s">
        <v>22</v>
      </c>
      <c r="G218" t="s">
        <v>232</v>
      </c>
      <c r="H218" t="s">
        <v>60</v>
      </c>
      <c r="I218" t="s">
        <v>118</v>
      </c>
      <c r="J218" t="s">
        <v>141</v>
      </c>
      <c r="K218" t="s">
        <v>40</v>
      </c>
      <c r="L218" t="s">
        <v>5935</v>
      </c>
      <c r="M218" t="s">
        <v>41</v>
      </c>
      <c r="N218" t="s">
        <v>144</v>
      </c>
      <c r="O218" t="s">
        <v>29</v>
      </c>
      <c r="P218" t="s">
        <v>30</v>
      </c>
      <c r="Q218" t="s">
        <v>145</v>
      </c>
      <c r="R218" t="s">
        <v>1348</v>
      </c>
      <c r="S218" t="s">
        <v>717</v>
      </c>
      <c r="U218" t="s">
        <v>3134</v>
      </c>
      <c r="W218" t="s">
        <v>5902</v>
      </c>
    </row>
    <row r="219" spans="1:23" x14ac:dyDescent="0.25">
      <c r="A219" t="s">
        <v>1182</v>
      </c>
      <c r="B219" t="s">
        <v>1183</v>
      </c>
      <c r="C219" t="s">
        <v>369</v>
      </c>
      <c r="D219" t="s">
        <v>455</v>
      </c>
      <c r="E219" t="s">
        <v>218</v>
      </c>
      <c r="F219" t="s">
        <v>35</v>
      </c>
      <c r="G219" t="s">
        <v>349</v>
      </c>
      <c r="H219" t="s">
        <v>390</v>
      </c>
      <c r="I219" t="s">
        <v>4027</v>
      </c>
      <c r="J219" t="s">
        <v>153</v>
      </c>
      <c r="K219" t="s">
        <v>372</v>
      </c>
      <c r="L219" t="s">
        <v>5605</v>
      </c>
      <c r="M219" t="s">
        <v>373</v>
      </c>
      <c r="N219" t="s">
        <v>154</v>
      </c>
      <c r="O219" t="s">
        <v>29</v>
      </c>
      <c r="P219" t="s">
        <v>30</v>
      </c>
      <c r="Q219" t="s">
        <v>155</v>
      </c>
      <c r="R219" t="s">
        <v>3999</v>
      </c>
      <c r="S219" t="s">
        <v>1184</v>
      </c>
      <c r="W219" t="s">
        <v>5904</v>
      </c>
    </row>
    <row r="220" spans="1:23" x14ac:dyDescent="0.25">
      <c r="A220" t="s">
        <v>780</v>
      </c>
      <c r="B220" t="s">
        <v>781</v>
      </c>
      <c r="C220" t="s">
        <v>369</v>
      </c>
      <c r="D220" t="s">
        <v>973</v>
      </c>
      <c r="E220" t="s">
        <v>164</v>
      </c>
      <c r="F220" t="s">
        <v>246</v>
      </c>
      <c r="G220" t="s">
        <v>207</v>
      </c>
      <c r="H220" t="s">
        <v>23</v>
      </c>
      <c r="I220" t="s">
        <v>345</v>
      </c>
      <c r="J220" t="s">
        <v>119</v>
      </c>
      <c r="K220" t="s">
        <v>372</v>
      </c>
      <c r="L220" t="s">
        <v>5604</v>
      </c>
      <c r="M220" t="s">
        <v>373</v>
      </c>
      <c r="N220" t="s">
        <v>122</v>
      </c>
      <c r="O220" t="s">
        <v>311</v>
      </c>
      <c r="P220" t="s">
        <v>30</v>
      </c>
      <c r="Q220" t="s">
        <v>123</v>
      </c>
      <c r="R220" t="s">
        <v>4086</v>
      </c>
      <c r="S220" t="s">
        <v>782</v>
      </c>
      <c r="W220" t="s">
        <v>5902</v>
      </c>
    </row>
    <row r="221" spans="1:23" x14ac:dyDescent="0.25">
      <c r="A221" t="s">
        <v>988</v>
      </c>
      <c r="B221" t="s">
        <v>989</v>
      </c>
      <c r="C221" t="s">
        <v>114</v>
      </c>
      <c r="D221" t="s">
        <v>1275</v>
      </c>
      <c r="E221" t="s">
        <v>206</v>
      </c>
      <c r="F221" t="s">
        <v>395</v>
      </c>
      <c r="G221" t="s">
        <v>240</v>
      </c>
      <c r="H221" t="s">
        <v>23</v>
      </c>
      <c r="I221" t="s">
        <v>335</v>
      </c>
      <c r="J221" t="s">
        <v>97</v>
      </c>
      <c r="K221" t="s">
        <v>120</v>
      </c>
      <c r="L221" t="s">
        <v>5603</v>
      </c>
      <c r="M221" t="s">
        <v>121</v>
      </c>
      <c r="N221" t="s">
        <v>98</v>
      </c>
      <c r="O221" t="s">
        <v>29</v>
      </c>
      <c r="P221" t="s">
        <v>30</v>
      </c>
      <c r="Q221" t="s">
        <v>99</v>
      </c>
      <c r="R221" t="s">
        <v>2088</v>
      </c>
      <c r="S221" t="s">
        <v>991</v>
      </c>
      <c r="T221" t="s">
        <v>4566</v>
      </c>
      <c r="W221" t="s">
        <v>5902</v>
      </c>
    </row>
    <row r="222" spans="1:23" x14ac:dyDescent="0.25">
      <c r="A222" t="s">
        <v>1611</v>
      </c>
      <c r="B222" t="s">
        <v>1612</v>
      </c>
      <c r="C222" t="s">
        <v>34</v>
      </c>
      <c r="D222" t="s">
        <v>2066</v>
      </c>
      <c r="E222" t="s">
        <v>206</v>
      </c>
      <c r="F222" t="s">
        <v>630</v>
      </c>
      <c r="G222" t="s">
        <v>363</v>
      </c>
      <c r="H222" t="s">
        <v>23</v>
      </c>
      <c r="I222" t="s">
        <v>24</v>
      </c>
      <c r="J222" t="s">
        <v>141</v>
      </c>
      <c r="K222" t="s">
        <v>40</v>
      </c>
      <c r="L222" t="s">
        <v>5602</v>
      </c>
      <c r="M222" t="s">
        <v>41</v>
      </c>
      <c r="N222" t="s">
        <v>144</v>
      </c>
      <c r="P222" t="s">
        <v>396</v>
      </c>
      <c r="Q222" t="s">
        <v>145</v>
      </c>
      <c r="R222" t="s">
        <v>2875</v>
      </c>
      <c r="S222" t="s">
        <v>1613</v>
      </c>
      <c r="W222" t="s">
        <v>5902</v>
      </c>
    </row>
    <row r="223" spans="1:23" x14ac:dyDescent="0.25">
      <c r="A223" t="s">
        <v>1020</v>
      </c>
      <c r="B223" t="s">
        <v>1021</v>
      </c>
      <c r="C223" t="s">
        <v>114</v>
      </c>
      <c r="D223" t="s">
        <v>4261</v>
      </c>
      <c r="E223" t="s">
        <v>182</v>
      </c>
      <c r="F223" t="s">
        <v>395</v>
      </c>
      <c r="G223" t="s">
        <v>240</v>
      </c>
      <c r="H223" t="s">
        <v>23</v>
      </c>
      <c r="I223" t="s">
        <v>50</v>
      </c>
      <c r="J223" t="s">
        <v>153</v>
      </c>
      <c r="K223" t="s">
        <v>120</v>
      </c>
      <c r="L223" t="s">
        <v>5601</v>
      </c>
      <c r="M223" t="s">
        <v>121</v>
      </c>
      <c r="N223" t="s">
        <v>154</v>
      </c>
      <c r="O223" t="s">
        <v>29</v>
      </c>
      <c r="P223" t="s">
        <v>30</v>
      </c>
      <c r="Q223" t="s">
        <v>155</v>
      </c>
      <c r="R223" t="s">
        <v>1510</v>
      </c>
      <c r="S223" t="s">
        <v>1022</v>
      </c>
      <c r="W223" t="s">
        <v>5902</v>
      </c>
    </row>
    <row r="224" spans="1:23" x14ac:dyDescent="0.25">
      <c r="A224" t="s">
        <v>1818</v>
      </c>
      <c r="B224" t="s">
        <v>1819</v>
      </c>
      <c r="C224" t="s">
        <v>21</v>
      </c>
      <c r="D224" t="s">
        <v>551</v>
      </c>
      <c r="E224" t="s">
        <v>328</v>
      </c>
      <c r="F224" t="s">
        <v>246</v>
      </c>
      <c r="G224" t="s">
        <v>363</v>
      </c>
      <c r="H224" t="s">
        <v>60</v>
      </c>
      <c r="I224" t="s">
        <v>3226</v>
      </c>
      <c r="J224" t="s">
        <v>69</v>
      </c>
      <c r="K224" t="s">
        <v>26</v>
      </c>
      <c r="L224" t="s">
        <v>4087</v>
      </c>
      <c r="M224" t="s">
        <v>27</v>
      </c>
      <c r="N224" t="s">
        <v>72</v>
      </c>
      <c r="O224" t="s">
        <v>29</v>
      </c>
      <c r="P224" t="s">
        <v>30</v>
      </c>
      <c r="Q224" t="s">
        <v>73</v>
      </c>
      <c r="R224" t="s">
        <v>4083</v>
      </c>
      <c r="S224" t="s">
        <v>1820</v>
      </c>
      <c r="W224" t="s">
        <v>5916</v>
      </c>
    </row>
    <row r="225" spans="1:23" x14ac:dyDescent="0.25">
      <c r="A225" t="s">
        <v>1874</v>
      </c>
      <c r="B225" t="s">
        <v>1875</v>
      </c>
      <c r="C225" t="s">
        <v>34</v>
      </c>
      <c r="D225" t="s">
        <v>2888</v>
      </c>
      <c r="E225" t="s">
        <v>159</v>
      </c>
      <c r="F225" t="s">
        <v>630</v>
      </c>
      <c r="G225" t="s">
        <v>240</v>
      </c>
      <c r="H225" t="s">
        <v>60</v>
      </c>
      <c r="I225" t="s">
        <v>96</v>
      </c>
      <c r="J225" t="s">
        <v>85</v>
      </c>
      <c r="K225" t="s">
        <v>40</v>
      </c>
      <c r="L225" t="s">
        <v>5600</v>
      </c>
      <c r="M225" t="s">
        <v>41</v>
      </c>
      <c r="N225" t="s">
        <v>88</v>
      </c>
      <c r="O225" t="s">
        <v>29</v>
      </c>
      <c r="P225" t="s">
        <v>30</v>
      </c>
      <c r="Q225" t="s">
        <v>89</v>
      </c>
      <c r="R225" t="s">
        <v>2734</v>
      </c>
      <c r="S225" t="s">
        <v>1876</v>
      </c>
      <c r="V225" s="5">
        <v>0.05</v>
      </c>
      <c r="W225" t="s">
        <v>5902</v>
      </c>
    </row>
    <row r="226" spans="1:23" x14ac:dyDescent="0.25">
      <c r="A226" t="s">
        <v>1007</v>
      </c>
      <c r="B226" t="s">
        <v>1008</v>
      </c>
      <c r="C226" t="s">
        <v>369</v>
      </c>
      <c r="D226" t="s">
        <v>566</v>
      </c>
      <c r="E226" t="s">
        <v>501</v>
      </c>
      <c r="F226" t="s">
        <v>395</v>
      </c>
      <c r="G226" t="s">
        <v>363</v>
      </c>
      <c r="H226" t="s">
        <v>37</v>
      </c>
      <c r="I226" t="s">
        <v>68</v>
      </c>
      <c r="J226" t="s">
        <v>97</v>
      </c>
      <c r="K226" t="s">
        <v>372</v>
      </c>
      <c r="L226" t="s">
        <v>5599</v>
      </c>
      <c r="M226" t="s">
        <v>373</v>
      </c>
      <c r="N226" t="s">
        <v>98</v>
      </c>
      <c r="O226" t="s">
        <v>29</v>
      </c>
      <c r="P226" t="s">
        <v>111</v>
      </c>
      <c r="Q226" t="s">
        <v>99</v>
      </c>
      <c r="R226" t="s">
        <v>2057</v>
      </c>
      <c r="S226" t="s">
        <v>1009</v>
      </c>
      <c r="W226" t="s">
        <v>5902</v>
      </c>
    </row>
    <row r="227" spans="1:23" x14ac:dyDescent="0.25">
      <c r="A227" t="s">
        <v>296</v>
      </c>
      <c r="B227" t="s">
        <v>297</v>
      </c>
      <c r="C227" t="s">
        <v>34</v>
      </c>
      <c r="D227" t="s">
        <v>4567</v>
      </c>
      <c r="E227" t="s">
        <v>272</v>
      </c>
      <c r="F227" t="s">
        <v>48</v>
      </c>
      <c r="G227" t="s">
        <v>117</v>
      </c>
      <c r="H227" t="s">
        <v>60</v>
      </c>
      <c r="I227" t="s">
        <v>110</v>
      </c>
      <c r="J227" t="s">
        <v>141</v>
      </c>
      <c r="K227" t="s">
        <v>40</v>
      </c>
      <c r="L227" t="s">
        <v>5598</v>
      </c>
      <c r="M227" t="s">
        <v>41</v>
      </c>
      <c r="N227" t="s">
        <v>144</v>
      </c>
      <c r="O227" t="s">
        <v>29</v>
      </c>
      <c r="P227" t="s">
        <v>30</v>
      </c>
      <c r="Q227" t="s">
        <v>145</v>
      </c>
      <c r="R227" t="s">
        <v>2535</v>
      </c>
      <c r="S227" t="s">
        <v>299</v>
      </c>
      <c r="V227" s="5">
        <v>0.05</v>
      </c>
      <c r="W227" t="s">
        <v>5902</v>
      </c>
    </row>
    <row r="228" spans="1:23" x14ac:dyDescent="0.25">
      <c r="A228" t="s">
        <v>2053</v>
      </c>
      <c r="B228" t="s">
        <v>2054</v>
      </c>
      <c r="C228" t="s">
        <v>114</v>
      </c>
      <c r="D228" t="s">
        <v>685</v>
      </c>
      <c r="E228" t="s">
        <v>528</v>
      </c>
      <c r="F228" t="s">
        <v>395</v>
      </c>
      <c r="G228" t="s">
        <v>349</v>
      </c>
      <c r="H228" t="s">
        <v>23</v>
      </c>
      <c r="I228" t="s">
        <v>1078</v>
      </c>
      <c r="J228" t="s">
        <v>185</v>
      </c>
      <c r="K228" t="s">
        <v>120</v>
      </c>
      <c r="L228" t="s">
        <v>5597</v>
      </c>
      <c r="M228" t="s">
        <v>121</v>
      </c>
      <c r="N228" t="s">
        <v>186</v>
      </c>
      <c r="O228" t="s">
        <v>29</v>
      </c>
      <c r="P228" t="s">
        <v>208</v>
      </c>
      <c r="Q228" t="s">
        <v>187</v>
      </c>
      <c r="R228" t="s">
        <v>2055</v>
      </c>
      <c r="S228" t="s">
        <v>2056</v>
      </c>
      <c r="W228" t="s">
        <v>5902</v>
      </c>
    </row>
    <row r="229" spans="1:23" x14ac:dyDescent="0.25">
      <c r="A229" t="s">
        <v>607</v>
      </c>
      <c r="B229" t="s">
        <v>608</v>
      </c>
      <c r="C229" t="s">
        <v>288</v>
      </c>
      <c r="D229" t="s">
        <v>362</v>
      </c>
      <c r="E229" t="s">
        <v>152</v>
      </c>
      <c r="F229" t="s">
        <v>35</v>
      </c>
      <c r="G229" t="s">
        <v>183</v>
      </c>
      <c r="H229" t="s">
        <v>23</v>
      </c>
      <c r="I229" t="s">
        <v>209</v>
      </c>
      <c r="J229" t="s">
        <v>69</v>
      </c>
      <c r="K229" t="s">
        <v>289</v>
      </c>
      <c r="L229" t="s">
        <v>5596</v>
      </c>
      <c r="M229" t="s">
        <v>290</v>
      </c>
      <c r="N229" t="s">
        <v>72</v>
      </c>
      <c r="O229" t="s">
        <v>29</v>
      </c>
      <c r="P229" t="s">
        <v>30</v>
      </c>
      <c r="Q229" t="s">
        <v>73</v>
      </c>
      <c r="R229" t="s">
        <v>4006</v>
      </c>
      <c r="S229" t="s">
        <v>609</v>
      </c>
      <c r="T229" t="s">
        <v>5595</v>
      </c>
      <c r="W229" t="s">
        <v>60</v>
      </c>
    </row>
    <row r="230" spans="1:23" x14ac:dyDescent="0.25">
      <c r="A230" t="s">
        <v>1506</v>
      </c>
      <c r="B230" t="s">
        <v>1507</v>
      </c>
      <c r="C230" t="s">
        <v>34</v>
      </c>
      <c r="D230" t="s">
        <v>776</v>
      </c>
      <c r="E230" t="s">
        <v>164</v>
      </c>
      <c r="F230" t="s">
        <v>395</v>
      </c>
      <c r="G230" t="s">
        <v>349</v>
      </c>
      <c r="H230" t="s">
        <v>23</v>
      </c>
      <c r="I230" t="s">
        <v>50</v>
      </c>
      <c r="J230" t="s">
        <v>39</v>
      </c>
      <c r="K230" t="s">
        <v>40</v>
      </c>
      <c r="L230" t="s">
        <v>5594</v>
      </c>
      <c r="M230" t="s">
        <v>41</v>
      </c>
      <c r="N230" t="s">
        <v>42</v>
      </c>
      <c r="O230" t="s">
        <v>29</v>
      </c>
      <c r="P230" t="s">
        <v>208</v>
      </c>
      <c r="Q230" t="s">
        <v>43</v>
      </c>
      <c r="R230" t="s">
        <v>3135</v>
      </c>
      <c r="S230" t="s">
        <v>1509</v>
      </c>
      <c r="W230" t="s">
        <v>5902</v>
      </c>
    </row>
    <row r="231" spans="1:23" x14ac:dyDescent="0.25">
      <c r="A231" t="s">
        <v>690</v>
      </c>
      <c r="B231" t="s">
        <v>691</v>
      </c>
      <c r="C231" t="s">
        <v>692</v>
      </c>
      <c r="D231" t="s">
        <v>610</v>
      </c>
      <c r="E231" t="s">
        <v>617</v>
      </c>
      <c r="F231" t="s">
        <v>395</v>
      </c>
      <c r="G231" t="s">
        <v>349</v>
      </c>
      <c r="H231" t="s">
        <v>60</v>
      </c>
      <c r="I231" t="s">
        <v>5936</v>
      </c>
      <c r="J231" t="s">
        <v>85</v>
      </c>
      <c r="K231" t="s">
        <v>693</v>
      </c>
      <c r="L231" t="s">
        <v>5593</v>
      </c>
      <c r="M231" t="s">
        <v>694</v>
      </c>
      <c r="N231" t="s">
        <v>88</v>
      </c>
      <c r="O231" t="s">
        <v>29</v>
      </c>
      <c r="P231" t="s">
        <v>208</v>
      </c>
      <c r="Q231" t="s">
        <v>89</v>
      </c>
      <c r="R231" t="s">
        <v>2718</v>
      </c>
      <c r="S231" t="s">
        <v>695</v>
      </c>
      <c r="T231" t="s">
        <v>4687</v>
      </c>
      <c r="W231" t="s">
        <v>5904</v>
      </c>
    </row>
    <row r="232" spans="1:23" x14ac:dyDescent="0.25">
      <c r="A232" t="s">
        <v>634</v>
      </c>
      <c r="B232" t="s">
        <v>635</v>
      </c>
      <c r="C232" t="s">
        <v>67</v>
      </c>
      <c r="D232" t="s">
        <v>4568</v>
      </c>
      <c r="E232" t="s">
        <v>272</v>
      </c>
      <c r="F232" t="s">
        <v>48</v>
      </c>
      <c r="G232" t="s">
        <v>36</v>
      </c>
      <c r="H232" t="s">
        <v>37</v>
      </c>
      <c r="I232" t="s">
        <v>50</v>
      </c>
      <c r="J232" t="s">
        <v>25</v>
      </c>
      <c r="K232" t="s">
        <v>70</v>
      </c>
      <c r="L232" t="s">
        <v>5592</v>
      </c>
      <c r="M232" t="s">
        <v>71</v>
      </c>
      <c r="N232" t="s">
        <v>28</v>
      </c>
      <c r="O232" t="s">
        <v>29</v>
      </c>
      <c r="P232" t="s">
        <v>30</v>
      </c>
      <c r="Q232" t="s">
        <v>31</v>
      </c>
      <c r="R232" t="s">
        <v>4101</v>
      </c>
      <c r="S232" t="s">
        <v>636</v>
      </c>
      <c r="W232" t="s">
        <v>5904</v>
      </c>
    </row>
    <row r="233" spans="1:23" x14ac:dyDescent="0.25">
      <c r="A233" t="s">
        <v>1135</v>
      </c>
      <c r="B233" t="s">
        <v>1136</v>
      </c>
      <c r="C233" t="s">
        <v>139</v>
      </c>
      <c r="D233" t="s">
        <v>5937</v>
      </c>
      <c r="E233" t="s">
        <v>501</v>
      </c>
      <c r="F233" t="s">
        <v>35</v>
      </c>
      <c r="G233" t="s">
        <v>36</v>
      </c>
      <c r="H233" t="s">
        <v>37</v>
      </c>
      <c r="I233" t="s">
        <v>118</v>
      </c>
      <c r="J233" t="s">
        <v>51</v>
      </c>
      <c r="K233" t="s">
        <v>142</v>
      </c>
      <c r="L233" t="s">
        <v>5938</v>
      </c>
      <c r="M233" t="s">
        <v>143</v>
      </c>
      <c r="N233" t="s">
        <v>52</v>
      </c>
      <c r="O233" t="s">
        <v>29</v>
      </c>
      <c r="P233" t="s">
        <v>30</v>
      </c>
      <c r="Q233" t="s">
        <v>54</v>
      </c>
      <c r="R233" t="s">
        <v>4114</v>
      </c>
      <c r="S233" t="s">
        <v>1137</v>
      </c>
      <c r="T233" t="s">
        <v>4333</v>
      </c>
      <c r="W233" t="s">
        <v>5915</v>
      </c>
    </row>
    <row r="234" spans="1:23" x14ac:dyDescent="0.25">
      <c r="A234" t="s">
        <v>581</v>
      </c>
      <c r="B234" t="s">
        <v>582</v>
      </c>
      <c r="C234" t="s">
        <v>114</v>
      </c>
      <c r="D234" t="s">
        <v>1588</v>
      </c>
      <c r="E234" t="s">
        <v>433</v>
      </c>
      <c r="F234" t="s">
        <v>246</v>
      </c>
      <c r="G234" t="s">
        <v>207</v>
      </c>
      <c r="H234" t="s">
        <v>390</v>
      </c>
      <c r="I234" t="s">
        <v>4518</v>
      </c>
      <c r="J234" t="s">
        <v>190</v>
      </c>
      <c r="K234" t="s">
        <v>120</v>
      </c>
      <c r="L234" t="s">
        <v>5591</v>
      </c>
      <c r="M234" t="s">
        <v>121</v>
      </c>
      <c r="N234" t="s">
        <v>191</v>
      </c>
      <c r="O234" t="s">
        <v>29</v>
      </c>
      <c r="P234" t="s">
        <v>30</v>
      </c>
      <c r="Q234" t="s">
        <v>192</v>
      </c>
      <c r="R234" t="s">
        <v>583</v>
      </c>
      <c r="S234" t="s">
        <v>584</v>
      </c>
      <c r="W234" t="s">
        <v>5902</v>
      </c>
    </row>
    <row r="235" spans="1:23" x14ac:dyDescent="0.25">
      <c r="A235" t="s">
        <v>900</v>
      </c>
      <c r="B235" t="s">
        <v>901</v>
      </c>
      <c r="C235" t="s">
        <v>288</v>
      </c>
      <c r="D235" t="s">
        <v>1127</v>
      </c>
      <c r="E235" t="s">
        <v>175</v>
      </c>
      <c r="F235" t="s">
        <v>246</v>
      </c>
      <c r="G235" t="s">
        <v>349</v>
      </c>
      <c r="H235" t="s">
        <v>23</v>
      </c>
      <c r="I235" t="s">
        <v>371</v>
      </c>
      <c r="J235" t="s">
        <v>203</v>
      </c>
      <c r="K235" t="s">
        <v>289</v>
      </c>
      <c r="L235" t="s">
        <v>5590</v>
      </c>
      <c r="M235" t="s">
        <v>290</v>
      </c>
      <c r="N235" t="s">
        <v>204</v>
      </c>
      <c r="P235" t="s">
        <v>208</v>
      </c>
      <c r="Q235" t="s">
        <v>205</v>
      </c>
      <c r="R235" t="s">
        <v>2682</v>
      </c>
      <c r="S235" t="s">
        <v>902</v>
      </c>
      <c r="T235" t="s">
        <v>5017</v>
      </c>
      <c r="W235" t="s">
        <v>5902</v>
      </c>
    </row>
    <row r="236" spans="1:23" x14ac:dyDescent="0.25">
      <c r="A236" t="s">
        <v>1160</v>
      </c>
      <c r="B236" t="s">
        <v>1161</v>
      </c>
      <c r="C236" t="s">
        <v>114</v>
      </c>
      <c r="D236" t="s">
        <v>4616</v>
      </c>
      <c r="E236" t="s">
        <v>218</v>
      </c>
      <c r="F236" t="s">
        <v>395</v>
      </c>
      <c r="G236" t="s">
        <v>240</v>
      </c>
      <c r="H236" t="s">
        <v>23</v>
      </c>
      <c r="I236" t="s">
        <v>345</v>
      </c>
      <c r="J236" t="s">
        <v>212</v>
      </c>
      <c r="K236" t="s">
        <v>120</v>
      </c>
      <c r="L236" t="s">
        <v>5589</v>
      </c>
      <c r="M236" t="s">
        <v>121</v>
      </c>
      <c r="N236" t="s">
        <v>213</v>
      </c>
      <c r="O236" t="s">
        <v>29</v>
      </c>
      <c r="P236" t="s">
        <v>30</v>
      </c>
      <c r="Q236" t="s">
        <v>214</v>
      </c>
      <c r="R236" t="s">
        <v>4010</v>
      </c>
      <c r="S236" t="s">
        <v>1162</v>
      </c>
      <c r="W236" t="s">
        <v>5902</v>
      </c>
    </row>
    <row r="237" spans="1:23" x14ac:dyDescent="0.25">
      <c r="A237" t="s">
        <v>1716</v>
      </c>
      <c r="B237" t="s">
        <v>1717</v>
      </c>
      <c r="C237" t="s">
        <v>369</v>
      </c>
      <c r="D237" t="s">
        <v>5588</v>
      </c>
      <c r="E237" t="s">
        <v>235</v>
      </c>
      <c r="F237" t="s">
        <v>48</v>
      </c>
      <c r="G237" t="s">
        <v>183</v>
      </c>
      <c r="H237" t="s">
        <v>23</v>
      </c>
      <c r="I237" t="s">
        <v>118</v>
      </c>
      <c r="J237" t="s">
        <v>220</v>
      </c>
      <c r="K237" t="s">
        <v>372</v>
      </c>
      <c r="L237" t="s">
        <v>5587</v>
      </c>
      <c r="M237" t="s">
        <v>373</v>
      </c>
      <c r="N237" t="s">
        <v>221</v>
      </c>
      <c r="O237" t="s">
        <v>53</v>
      </c>
      <c r="P237" t="s">
        <v>30</v>
      </c>
      <c r="Q237" t="s">
        <v>222</v>
      </c>
      <c r="R237" t="s">
        <v>1718</v>
      </c>
      <c r="S237" t="s">
        <v>1719</v>
      </c>
      <c r="W237" t="s">
        <v>5902</v>
      </c>
    </row>
    <row r="238" spans="1:23" x14ac:dyDescent="0.25">
      <c r="A238" t="s">
        <v>1220</v>
      </c>
      <c r="B238" t="s">
        <v>1221</v>
      </c>
      <c r="C238" t="s">
        <v>21</v>
      </c>
      <c r="D238" t="s">
        <v>492</v>
      </c>
      <c r="E238" t="s">
        <v>218</v>
      </c>
      <c r="F238" t="s">
        <v>246</v>
      </c>
      <c r="G238" t="s">
        <v>363</v>
      </c>
      <c r="H238" t="s">
        <v>23</v>
      </c>
      <c r="I238" t="s">
        <v>118</v>
      </c>
      <c r="J238" t="s">
        <v>51</v>
      </c>
      <c r="K238" t="s">
        <v>26</v>
      </c>
      <c r="L238" t="s">
        <v>5586</v>
      </c>
      <c r="M238" t="s">
        <v>27</v>
      </c>
      <c r="N238" t="s">
        <v>52</v>
      </c>
      <c r="O238" t="s">
        <v>29</v>
      </c>
      <c r="P238" t="s">
        <v>30</v>
      </c>
      <c r="Q238" t="s">
        <v>54</v>
      </c>
      <c r="R238" t="s">
        <v>1726</v>
      </c>
      <c r="S238" t="s">
        <v>1222</v>
      </c>
      <c r="T238" t="s">
        <v>4550</v>
      </c>
      <c r="W238" t="s">
        <v>5902</v>
      </c>
    </row>
    <row r="239" spans="1:23" x14ac:dyDescent="0.25">
      <c r="A239" t="s">
        <v>729</v>
      </c>
      <c r="B239" t="s">
        <v>729</v>
      </c>
      <c r="C239" t="s">
        <v>21</v>
      </c>
      <c r="D239" t="s">
        <v>3584</v>
      </c>
      <c r="E239" t="s">
        <v>103</v>
      </c>
      <c r="F239" t="s">
        <v>246</v>
      </c>
      <c r="G239" t="s">
        <v>240</v>
      </c>
      <c r="H239" t="s">
        <v>60</v>
      </c>
      <c r="I239" t="s">
        <v>118</v>
      </c>
      <c r="J239" t="s">
        <v>69</v>
      </c>
      <c r="K239" t="s">
        <v>26</v>
      </c>
      <c r="L239" t="s">
        <v>5585</v>
      </c>
      <c r="M239" t="s">
        <v>27</v>
      </c>
      <c r="N239" t="s">
        <v>72</v>
      </c>
      <c r="O239" t="s">
        <v>29</v>
      </c>
      <c r="P239" t="s">
        <v>30</v>
      </c>
      <c r="Q239" t="s">
        <v>73</v>
      </c>
      <c r="R239" t="s">
        <v>1748</v>
      </c>
      <c r="S239" t="s">
        <v>730</v>
      </c>
      <c r="T239" t="s">
        <v>5584</v>
      </c>
      <c r="W239" t="s">
        <v>5902</v>
      </c>
    </row>
    <row r="240" spans="1:23" x14ac:dyDescent="0.25">
      <c r="A240" t="s">
        <v>1353</v>
      </c>
      <c r="B240" t="s">
        <v>1353</v>
      </c>
      <c r="C240" t="s">
        <v>114</v>
      </c>
      <c r="D240" t="s">
        <v>1488</v>
      </c>
      <c r="E240" t="s">
        <v>402</v>
      </c>
      <c r="F240" t="s">
        <v>630</v>
      </c>
      <c r="G240" t="s">
        <v>240</v>
      </c>
      <c r="H240" t="s">
        <v>60</v>
      </c>
      <c r="I240" t="s">
        <v>345</v>
      </c>
      <c r="J240" t="s">
        <v>119</v>
      </c>
      <c r="K240" t="s">
        <v>120</v>
      </c>
      <c r="L240" t="s">
        <v>5583</v>
      </c>
      <c r="M240" t="s">
        <v>121</v>
      </c>
      <c r="N240" t="s">
        <v>122</v>
      </c>
      <c r="O240" t="s">
        <v>53</v>
      </c>
      <c r="P240" t="s">
        <v>208</v>
      </c>
      <c r="Q240" t="s">
        <v>123</v>
      </c>
      <c r="R240" t="s">
        <v>2877</v>
      </c>
      <c r="S240" t="s">
        <v>1354</v>
      </c>
      <c r="T240" t="s">
        <v>5582</v>
      </c>
      <c r="W240" t="s">
        <v>5902</v>
      </c>
    </row>
    <row r="241" spans="1:23" x14ac:dyDescent="0.25">
      <c r="A241" t="s">
        <v>887</v>
      </c>
      <c r="B241" t="s">
        <v>888</v>
      </c>
      <c r="C241" t="s">
        <v>21</v>
      </c>
      <c r="D241" t="s">
        <v>660</v>
      </c>
      <c r="E241" t="s">
        <v>235</v>
      </c>
      <c r="F241" t="s">
        <v>35</v>
      </c>
      <c r="G241" t="s">
        <v>363</v>
      </c>
      <c r="H241" t="s">
        <v>23</v>
      </c>
      <c r="I241" t="s">
        <v>400</v>
      </c>
      <c r="J241" t="s">
        <v>194</v>
      </c>
      <c r="K241" t="s">
        <v>26</v>
      </c>
      <c r="L241" t="s">
        <v>5581</v>
      </c>
      <c r="M241" t="s">
        <v>27</v>
      </c>
      <c r="N241" t="s">
        <v>195</v>
      </c>
      <c r="O241" t="s">
        <v>29</v>
      </c>
      <c r="P241" t="s">
        <v>30</v>
      </c>
      <c r="Q241" t="s">
        <v>196</v>
      </c>
      <c r="R241" t="s">
        <v>1387</v>
      </c>
      <c r="S241" t="s">
        <v>890</v>
      </c>
      <c r="W241" t="s">
        <v>5902</v>
      </c>
    </row>
    <row r="242" spans="1:23" x14ac:dyDescent="0.25">
      <c r="A242" t="s">
        <v>1226</v>
      </c>
      <c r="B242" t="s">
        <v>1227</v>
      </c>
      <c r="C242" t="s">
        <v>139</v>
      </c>
      <c r="D242" t="s">
        <v>5580</v>
      </c>
      <c r="E242" t="s">
        <v>328</v>
      </c>
      <c r="F242" t="s">
        <v>35</v>
      </c>
      <c r="G242" t="s">
        <v>117</v>
      </c>
      <c r="H242" t="s">
        <v>60</v>
      </c>
      <c r="I242" t="s">
        <v>136</v>
      </c>
      <c r="J242" t="s">
        <v>25</v>
      </c>
      <c r="K242" t="s">
        <v>142</v>
      </c>
      <c r="L242" t="s">
        <v>5579</v>
      </c>
      <c r="M242" t="s">
        <v>143</v>
      </c>
      <c r="N242" t="s">
        <v>28</v>
      </c>
      <c r="O242" t="s">
        <v>29</v>
      </c>
      <c r="P242" t="s">
        <v>30</v>
      </c>
      <c r="Q242" t="s">
        <v>31</v>
      </c>
      <c r="R242" t="s">
        <v>1512</v>
      </c>
      <c r="S242" t="s">
        <v>1228</v>
      </c>
      <c r="W242" t="s">
        <v>5902</v>
      </c>
    </row>
    <row r="243" spans="1:23" x14ac:dyDescent="0.25">
      <c r="A243" t="s">
        <v>1118</v>
      </c>
      <c r="B243" t="s">
        <v>1119</v>
      </c>
      <c r="C243" t="s">
        <v>114</v>
      </c>
      <c r="D243" t="s">
        <v>3620</v>
      </c>
      <c r="E243" t="s">
        <v>353</v>
      </c>
      <c r="F243" t="s">
        <v>246</v>
      </c>
      <c r="G243" t="s">
        <v>349</v>
      </c>
      <c r="H243" t="s">
        <v>23</v>
      </c>
      <c r="I243" t="s">
        <v>345</v>
      </c>
      <c r="J243" t="s">
        <v>153</v>
      </c>
      <c r="K243" t="s">
        <v>120</v>
      </c>
      <c r="L243" t="s">
        <v>5578</v>
      </c>
      <c r="M243" t="s">
        <v>121</v>
      </c>
      <c r="N243" t="s">
        <v>154</v>
      </c>
      <c r="O243" t="s">
        <v>29</v>
      </c>
      <c r="P243" t="s">
        <v>30</v>
      </c>
      <c r="Q243" t="s">
        <v>155</v>
      </c>
      <c r="R243" t="s">
        <v>2052</v>
      </c>
      <c r="S243" t="s">
        <v>1120</v>
      </c>
      <c r="W243" t="s">
        <v>5902</v>
      </c>
    </row>
    <row r="244" spans="1:23" x14ac:dyDescent="0.25">
      <c r="A244" t="s">
        <v>672</v>
      </c>
      <c r="B244" t="s">
        <v>673</v>
      </c>
      <c r="C244" t="s">
        <v>1388</v>
      </c>
      <c r="D244" t="s">
        <v>704</v>
      </c>
      <c r="E244" t="s">
        <v>747</v>
      </c>
      <c r="F244" t="s">
        <v>395</v>
      </c>
      <c r="G244" t="s">
        <v>363</v>
      </c>
      <c r="H244" t="s">
        <v>37</v>
      </c>
      <c r="I244" t="s">
        <v>68</v>
      </c>
      <c r="J244" t="s">
        <v>194</v>
      </c>
      <c r="K244" t="s">
        <v>1389</v>
      </c>
      <c r="L244" t="s">
        <v>5577</v>
      </c>
      <c r="M244" t="s">
        <v>1390</v>
      </c>
      <c r="N244" t="s">
        <v>195</v>
      </c>
      <c r="P244" t="s">
        <v>396</v>
      </c>
      <c r="Q244" t="s">
        <v>196</v>
      </c>
      <c r="R244" t="s">
        <v>5576</v>
      </c>
      <c r="S244" t="s">
        <v>674</v>
      </c>
      <c r="W244" t="s">
        <v>5914</v>
      </c>
    </row>
    <row r="245" spans="1:23" x14ac:dyDescent="0.25">
      <c r="A245" t="s">
        <v>2920</v>
      </c>
      <c r="B245" t="s">
        <v>2921</v>
      </c>
      <c r="C245" t="s">
        <v>114</v>
      </c>
      <c r="D245" t="s">
        <v>2687</v>
      </c>
      <c r="E245" t="s">
        <v>206</v>
      </c>
      <c r="F245" t="s">
        <v>246</v>
      </c>
      <c r="G245" t="s">
        <v>240</v>
      </c>
      <c r="H245" t="s">
        <v>60</v>
      </c>
      <c r="I245" t="s">
        <v>3654</v>
      </c>
      <c r="J245" t="s">
        <v>69</v>
      </c>
      <c r="K245" t="s">
        <v>120</v>
      </c>
      <c r="L245" t="s">
        <v>5575</v>
      </c>
      <c r="M245" t="s">
        <v>121</v>
      </c>
      <c r="N245" t="s">
        <v>72</v>
      </c>
      <c r="O245" t="s">
        <v>29</v>
      </c>
      <c r="P245" t="s">
        <v>30</v>
      </c>
      <c r="Q245" t="s">
        <v>73</v>
      </c>
      <c r="R245" t="s">
        <v>2922</v>
      </c>
      <c r="S245" t="s">
        <v>2923</v>
      </c>
      <c r="T245" t="s">
        <v>5574</v>
      </c>
      <c r="W245" t="s">
        <v>5902</v>
      </c>
    </row>
    <row r="246" spans="1:23" x14ac:dyDescent="0.25">
      <c r="A246" t="s">
        <v>909</v>
      </c>
      <c r="B246" t="s">
        <v>910</v>
      </c>
      <c r="C246" t="s">
        <v>139</v>
      </c>
      <c r="D246" t="s">
        <v>1190</v>
      </c>
      <c r="E246" t="s">
        <v>617</v>
      </c>
      <c r="F246" t="s">
        <v>35</v>
      </c>
      <c r="G246" t="s">
        <v>363</v>
      </c>
      <c r="H246" t="s">
        <v>23</v>
      </c>
      <c r="I246" t="s">
        <v>110</v>
      </c>
      <c r="J246" t="s">
        <v>85</v>
      </c>
      <c r="K246" t="s">
        <v>142</v>
      </c>
      <c r="L246" t="s">
        <v>5573</v>
      </c>
      <c r="M246" t="s">
        <v>143</v>
      </c>
      <c r="N246" t="s">
        <v>88</v>
      </c>
      <c r="P246" t="s">
        <v>30</v>
      </c>
      <c r="Q246" t="s">
        <v>89</v>
      </c>
      <c r="R246" t="s">
        <v>5572</v>
      </c>
      <c r="S246" t="s">
        <v>911</v>
      </c>
      <c r="T246" t="s">
        <v>5571</v>
      </c>
      <c r="W246" t="s">
        <v>5902</v>
      </c>
    </row>
    <row r="247" spans="1:23" x14ac:dyDescent="0.25">
      <c r="A247" t="s">
        <v>1358</v>
      </c>
      <c r="B247" t="s">
        <v>1359</v>
      </c>
      <c r="C247" t="s">
        <v>1373</v>
      </c>
      <c r="D247" t="s">
        <v>668</v>
      </c>
      <c r="E247" t="s">
        <v>456</v>
      </c>
      <c r="F247" t="s">
        <v>630</v>
      </c>
      <c r="G247" t="s">
        <v>240</v>
      </c>
      <c r="H247" t="s">
        <v>60</v>
      </c>
      <c r="I247" t="s">
        <v>4046</v>
      </c>
      <c r="J247" t="s">
        <v>69</v>
      </c>
      <c r="K247" t="s">
        <v>1309</v>
      </c>
      <c r="L247" t="s">
        <v>5570</v>
      </c>
      <c r="M247" t="s">
        <v>1374</v>
      </c>
      <c r="N247" t="s">
        <v>72</v>
      </c>
      <c r="O247" t="s">
        <v>29</v>
      </c>
      <c r="P247" t="s">
        <v>396</v>
      </c>
      <c r="Q247" t="s">
        <v>73</v>
      </c>
      <c r="R247" t="s">
        <v>3136</v>
      </c>
      <c r="S247" t="s">
        <v>1360</v>
      </c>
      <c r="T247" t="s">
        <v>5569</v>
      </c>
      <c r="W247" t="s">
        <v>5902</v>
      </c>
    </row>
    <row r="248" spans="1:23" x14ac:dyDescent="0.25">
      <c r="A248" t="s">
        <v>1027</v>
      </c>
      <c r="B248" t="s">
        <v>1028</v>
      </c>
      <c r="C248" t="s">
        <v>114</v>
      </c>
      <c r="D248" t="s">
        <v>1125</v>
      </c>
      <c r="E248" t="s">
        <v>284</v>
      </c>
      <c r="F248" t="s">
        <v>246</v>
      </c>
      <c r="G248" t="s">
        <v>207</v>
      </c>
      <c r="H248" t="s">
        <v>23</v>
      </c>
      <c r="I248" t="s">
        <v>209</v>
      </c>
      <c r="J248" t="s">
        <v>153</v>
      </c>
      <c r="K248" t="s">
        <v>120</v>
      </c>
      <c r="L248" t="s">
        <v>5568</v>
      </c>
      <c r="M248" t="s">
        <v>121</v>
      </c>
      <c r="N248" t="s">
        <v>154</v>
      </c>
      <c r="O248" t="s">
        <v>29</v>
      </c>
      <c r="P248" t="s">
        <v>30</v>
      </c>
      <c r="Q248" t="s">
        <v>155</v>
      </c>
      <c r="R248" t="s">
        <v>1924</v>
      </c>
      <c r="S248" t="s">
        <v>1029</v>
      </c>
      <c r="W248" t="s">
        <v>5902</v>
      </c>
    </row>
    <row r="249" spans="1:23" x14ac:dyDescent="0.25">
      <c r="A249" t="s">
        <v>702</v>
      </c>
      <c r="B249" t="s">
        <v>703</v>
      </c>
      <c r="C249" t="s">
        <v>114</v>
      </c>
      <c r="D249" t="s">
        <v>115</v>
      </c>
      <c r="E249" t="s">
        <v>353</v>
      </c>
      <c r="F249" t="s">
        <v>35</v>
      </c>
      <c r="G249" t="s">
        <v>349</v>
      </c>
      <c r="H249" t="s">
        <v>23</v>
      </c>
      <c r="I249" t="s">
        <v>184</v>
      </c>
      <c r="J249" t="s">
        <v>51</v>
      </c>
      <c r="K249" t="s">
        <v>120</v>
      </c>
      <c r="L249" t="s">
        <v>5567</v>
      </c>
      <c r="M249" t="s">
        <v>121</v>
      </c>
      <c r="N249" t="s">
        <v>52</v>
      </c>
      <c r="O249" t="s">
        <v>29</v>
      </c>
      <c r="P249" t="s">
        <v>30</v>
      </c>
      <c r="Q249" t="s">
        <v>54</v>
      </c>
      <c r="R249" t="s">
        <v>1606</v>
      </c>
      <c r="S249" t="s">
        <v>705</v>
      </c>
      <c r="W249" t="s">
        <v>60</v>
      </c>
    </row>
    <row r="250" spans="1:23" x14ac:dyDescent="0.25">
      <c r="A250" t="s">
        <v>839</v>
      </c>
      <c r="B250" t="s">
        <v>840</v>
      </c>
      <c r="C250" t="s">
        <v>288</v>
      </c>
      <c r="D250" t="s">
        <v>4011</v>
      </c>
      <c r="E250" t="s">
        <v>103</v>
      </c>
      <c r="F250" t="s">
        <v>48</v>
      </c>
      <c r="G250" t="s">
        <v>2025</v>
      </c>
      <c r="H250" t="s">
        <v>37</v>
      </c>
      <c r="I250" t="s">
        <v>228</v>
      </c>
      <c r="J250" t="s">
        <v>69</v>
      </c>
      <c r="K250" t="s">
        <v>289</v>
      </c>
      <c r="L250" t="s">
        <v>5566</v>
      </c>
      <c r="M250" t="s">
        <v>290</v>
      </c>
      <c r="N250" t="s">
        <v>72</v>
      </c>
      <c r="O250" t="s">
        <v>53</v>
      </c>
      <c r="P250" t="s">
        <v>30</v>
      </c>
      <c r="Q250" t="s">
        <v>73</v>
      </c>
      <c r="R250" t="s">
        <v>4103</v>
      </c>
      <c r="S250" t="s">
        <v>841</v>
      </c>
      <c r="U250" t="s">
        <v>4245</v>
      </c>
      <c r="W250" t="s">
        <v>5902</v>
      </c>
    </row>
    <row r="251" spans="1:23" x14ac:dyDescent="0.25">
      <c r="A251" t="s">
        <v>805</v>
      </c>
      <c r="B251" t="s">
        <v>806</v>
      </c>
      <c r="C251" t="s">
        <v>793</v>
      </c>
      <c r="D251" t="s">
        <v>551</v>
      </c>
      <c r="E251" t="s">
        <v>328</v>
      </c>
      <c r="F251" t="s">
        <v>35</v>
      </c>
      <c r="G251" t="s">
        <v>349</v>
      </c>
      <c r="H251" t="s">
        <v>60</v>
      </c>
      <c r="I251" t="s">
        <v>5939</v>
      </c>
      <c r="J251" t="s">
        <v>25</v>
      </c>
      <c r="K251" t="s">
        <v>794</v>
      </c>
      <c r="L251" t="s">
        <v>4094</v>
      </c>
      <c r="M251" t="s">
        <v>795</v>
      </c>
      <c r="N251" t="s">
        <v>28</v>
      </c>
      <c r="P251" t="s">
        <v>208</v>
      </c>
      <c r="Q251" t="s">
        <v>31</v>
      </c>
      <c r="R251" t="s">
        <v>4001</v>
      </c>
      <c r="S251" t="s">
        <v>807</v>
      </c>
      <c r="W251" t="s">
        <v>60</v>
      </c>
    </row>
    <row r="252" spans="1:23" x14ac:dyDescent="0.25">
      <c r="A252" t="s">
        <v>1034</v>
      </c>
      <c r="B252" t="s">
        <v>1035</v>
      </c>
      <c r="C252" t="s">
        <v>21</v>
      </c>
      <c r="D252" t="s">
        <v>1413</v>
      </c>
      <c r="E252" t="s">
        <v>456</v>
      </c>
      <c r="F252" t="s">
        <v>246</v>
      </c>
      <c r="G252" t="s">
        <v>240</v>
      </c>
      <c r="H252" t="s">
        <v>23</v>
      </c>
      <c r="I252" t="s">
        <v>50</v>
      </c>
      <c r="J252" t="s">
        <v>194</v>
      </c>
      <c r="K252" t="s">
        <v>26</v>
      </c>
      <c r="L252" t="s">
        <v>5565</v>
      </c>
      <c r="M252" t="s">
        <v>27</v>
      </c>
      <c r="N252" t="s">
        <v>195</v>
      </c>
      <c r="O252" t="s">
        <v>29</v>
      </c>
      <c r="P252" t="s">
        <v>30</v>
      </c>
      <c r="Q252" t="s">
        <v>196</v>
      </c>
      <c r="R252" t="s">
        <v>1430</v>
      </c>
      <c r="S252" t="s">
        <v>1036</v>
      </c>
      <c r="W252" t="s">
        <v>5902</v>
      </c>
    </row>
    <row r="253" spans="1:23" x14ac:dyDescent="0.25">
      <c r="A253" t="s">
        <v>1616</v>
      </c>
      <c r="B253" t="s">
        <v>1617</v>
      </c>
      <c r="C253" t="s">
        <v>369</v>
      </c>
      <c r="D253" t="s">
        <v>1572</v>
      </c>
      <c r="E253" t="s">
        <v>528</v>
      </c>
      <c r="F253" t="s">
        <v>395</v>
      </c>
      <c r="G253" t="s">
        <v>240</v>
      </c>
      <c r="H253" t="s">
        <v>23</v>
      </c>
      <c r="I253" t="s">
        <v>24</v>
      </c>
      <c r="J253" t="s">
        <v>185</v>
      </c>
      <c r="K253" t="s">
        <v>372</v>
      </c>
      <c r="L253" t="s">
        <v>5564</v>
      </c>
      <c r="M253" t="s">
        <v>373</v>
      </c>
      <c r="N253" t="s">
        <v>186</v>
      </c>
      <c r="O253" t="s">
        <v>3169</v>
      </c>
      <c r="P253" t="s">
        <v>521</v>
      </c>
      <c r="Q253" t="s">
        <v>187</v>
      </c>
      <c r="R253" t="s">
        <v>5940</v>
      </c>
      <c r="S253" t="s">
        <v>1618</v>
      </c>
      <c r="T253" t="s">
        <v>4614</v>
      </c>
      <c r="W253" t="s">
        <v>5916</v>
      </c>
    </row>
    <row r="254" spans="1:23" x14ac:dyDescent="0.25">
      <c r="A254" t="s">
        <v>687</v>
      </c>
      <c r="B254" t="s">
        <v>688</v>
      </c>
      <c r="C254" t="s">
        <v>21</v>
      </c>
      <c r="D254" t="s">
        <v>2868</v>
      </c>
      <c r="E254" t="s">
        <v>202</v>
      </c>
      <c r="F254" t="s">
        <v>35</v>
      </c>
      <c r="G254" t="s">
        <v>183</v>
      </c>
      <c r="H254" t="s">
        <v>23</v>
      </c>
      <c r="I254" t="s">
        <v>400</v>
      </c>
      <c r="J254" t="s">
        <v>194</v>
      </c>
      <c r="K254" t="s">
        <v>26</v>
      </c>
      <c r="L254" t="s">
        <v>5563</v>
      </c>
      <c r="M254" t="s">
        <v>27</v>
      </c>
      <c r="N254" t="s">
        <v>195</v>
      </c>
      <c r="O254" t="s">
        <v>29</v>
      </c>
      <c r="P254" t="s">
        <v>30</v>
      </c>
      <c r="Q254" t="s">
        <v>196</v>
      </c>
      <c r="R254" t="s">
        <v>1371</v>
      </c>
      <c r="S254" t="s">
        <v>689</v>
      </c>
      <c r="W254" t="s">
        <v>5902</v>
      </c>
    </row>
    <row r="255" spans="1:23" x14ac:dyDescent="0.25">
      <c r="A255" t="s">
        <v>859</v>
      </c>
      <c r="B255" t="s">
        <v>860</v>
      </c>
      <c r="C255" t="s">
        <v>369</v>
      </c>
      <c r="D255" t="s">
        <v>5562</v>
      </c>
      <c r="E255" t="s">
        <v>370</v>
      </c>
      <c r="F255" t="s">
        <v>48</v>
      </c>
      <c r="G255" t="s">
        <v>59</v>
      </c>
      <c r="H255" t="s">
        <v>23</v>
      </c>
      <c r="I255" t="s">
        <v>118</v>
      </c>
      <c r="J255" t="s">
        <v>212</v>
      </c>
      <c r="K255" t="s">
        <v>372</v>
      </c>
      <c r="L255" t="s">
        <v>5561</v>
      </c>
      <c r="M255" t="s">
        <v>373</v>
      </c>
      <c r="N255" t="s">
        <v>213</v>
      </c>
      <c r="O255" t="s">
        <v>29</v>
      </c>
      <c r="P255" t="s">
        <v>30</v>
      </c>
      <c r="Q255" t="s">
        <v>214</v>
      </c>
      <c r="R255" t="s">
        <v>4099</v>
      </c>
      <c r="S255" t="s">
        <v>861</v>
      </c>
      <c r="W255" t="s">
        <v>5902</v>
      </c>
    </row>
    <row r="256" spans="1:23" x14ac:dyDescent="0.25">
      <c r="A256" t="s">
        <v>1270</v>
      </c>
      <c r="B256" t="s">
        <v>1271</v>
      </c>
      <c r="C256" t="s">
        <v>288</v>
      </c>
      <c r="D256" t="s">
        <v>1424</v>
      </c>
      <c r="E256" t="s">
        <v>235</v>
      </c>
      <c r="F256" t="s">
        <v>246</v>
      </c>
      <c r="G256" t="s">
        <v>240</v>
      </c>
      <c r="H256" t="s">
        <v>23</v>
      </c>
      <c r="I256" t="s">
        <v>371</v>
      </c>
      <c r="J256" t="s">
        <v>141</v>
      </c>
      <c r="K256" t="s">
        <v>289</v>
      </c>
      <c r="L256" t="s">
        <v>5560</v>
      </c>
      <c r="M256" t="s">
        <v>290</v>
      </c>
      <c r="N256" t="s">
        <v>144</v>
      </c>
      <c r="O256" t="s">
        <v>29</v>
      </c>
      <c r="P256" t="s">
        <v>30</v>
      </c>
      <c r="Q256" t="s">
        <v>145</v>
      </c>
      <c r="R256" t="s">
        <v>1272</v>
      </c>
      <c r="S256" t="s">
        <v>1273</v>
      </c>
      <c r="V256" s="5">
        <v>0.05</v>
      </c>
      <c r="W256" t="s">
        <v>5902</v>
      </c>
    </row>
    <row r="257" spans="1:23" x14ac:dyDescent="0.25">
      <c r="A257" t="s">
        <v>4265</v>
      </c>
      <c r="B257" t="s">
        <v>4266</v>
      </c>
      <c r="D257" t="s">
        <v>610</v>
      </c>
      <c r="E257" t="s">
        <v>77</v>
      </c>
      <c r="F257" t="s">
        <v>48</v>
      </c>
      <c r="G257" t="s">
        <v>207</v>
      </c>
      <c r="H257" t="s">
        <v>390</v>
      </c>
      <c r="I257" t="s">
        <v>5936</v>
      </c>
      <c r="J257" t="s">
        <v>25</v>
      </c>
      <c r="L257" t="s">
        <v>5559</v>
      </c>
      <c r="N257" t="s">
        <v>28</v>
      </c>
      <c r="P257" t="s">
        <v>379</v>
      </c>
      <c r="Q257" t="s">
        <v>31</v>
      </c>
      <c r="R257" t="s">
        <v>5558</v>
      </c>
      <c r="S257" t="s">
        <v>4267</v>
      </c>
      <c r="W257" t="s">
        <v>5914</v>
      </c>
    </row>
    <row r="258" spans="1:23" x14ac:dyDescent="0.25">
      <c r="A258" t="s">
        <v>959</v>
      </c>
      <c r="B258" t="s">
        <v>960</v>
      </c>
      <c r="C258" t="s">
        <v>369</v>
      </c>
      <c r="D258" t="s">
        <v>5941</v>
      </c>
      <c r="E258" t="s">
        <v>103</v>
      </c>
      <c r="F258" t="s">
        <v>22</v>
      </c>
      <c r="G258" t="s">
        <v>36</v>
      </c>
      <c r="H258" t="s">
        <v>23</v>
      </c>
      <c r="I258" t="s">
        <v>118</v>
      </c>
      <c r="J258" t="s">
        <v>153</v>
      </c>
      <c r="K258" t="s">
        <v>372</v>
      </c>
      <c r="L258" t="s">
        <v>5557</v>
      </c>
      <c r="M258" t="s">
        <v>373</v>
      </c>
      <c r="N258" t="s">
        <v>154</v>
      </c>
      <c r="O258" t="s">
        <v>53</v>
      </c>
      <c r="P258" t="s">
        <v>30</v>
      </c>
      <c r="Q258" t="s">
        <v>155</v>
      </c>
      <c r="R258" t="s">
        <v>2918</v>
      </c>
      <c r="S258" t="s">
        <v>961</v>
      </c>
      <c r="W258" t="s">
        <v>5902</v>
      </c>
    </row>
    <row r="259" spans="1:23" x14ac:dyDescent="0.25">
      <c r="A259" t="s">
        <v>1456</v>
      </c>
      <c r="B259" t="s">
        <v>1457</v>
      </c>
      <c r="C259" t="s">
        <v>81</v>
      </c>
      <c r="D259" t="s">
        <v>2917</v>
      </c>
      <c r="E259" t="s">
        <v>528</v>
      </c>
      <c r="F259" t="s">
        <v>630</v>
      </c>
      <c r="G259" t="s">
        <v>207</v>
      </c>
      <c r="H259" t="s">
        <v>37</v>
      </c>
      <c r="I259" t="s">
        <v>4578</v>
      </c>
      <c r="J259" t="s">
        <v>603</v>
      </c>
      <c r="K259" t="s">
        <v>86</v>
      </c>
      <c r="L259" t="s">
        <v>5556</v>
      </c>
      <c r="M259" t="s">
        <v>87</v>
      </c>
      <c r="N259" t="s">
        <v>604</v>
      </c>
      <c r="O259" t="s">
        <v>29</v>
      </c>
      <c r="P259" t="s">
        <v>396</v>
      </c>
      <c r="Q259" t="s">
        <v>605</v>
      </c>
      <c r="R259" t="s">
        <v>2722</v>
      </c>
      <c r="S259" t="s">
        <v>1458</v>
      </c>
      <c r="W259" t="s">
        <v>5902</v>
      </c>
    </row>
    <row r="260" spans="1:23" x14ac:dyDescent="0.25">
      <c r="A260" t="s">
        <v>1503</v>
      </c>
      <c r="B260" t="s">
        <v>1504</v>
      </c>
      <c r="C260" t="s">
        <v>139</v>
      </c>
      <c r="D260" t="s">
        <v>814</v>
      </c>
      <c r="E260" t="s">
        <v>180</v>
      </c>
      <c r="F260" t="s">
        <v>395</v>
      </c>
      <c r="G260" t="s">
        <v>240</v>
      </c>
      <c r="H260" t="s">
        <v>23</v>
      </c>
      <c r="I260" t="s">
        <v>38</v>
      </c>
      <c r="J260" t="s">
        <v>51</v>
      </c>
      <c r="K260" t="s">
        <v>142</v>
      </c>
      <c r="L260" t="s">
        <v>5555</v>
      </c>
      <c r="M260" t="s">
        <v>143</v>
      </c>
      <c r="N260" t="s">
        <v>52</v>
      </c>
      <c r="O260" t="s">
        <v>29</v>
      </c>
      <c r="P260" t="s">
        <v>30</v>
      </c>
      <c r="Q260" t="s">
        <v>54</v>
      </c>
      <c r="R260" t="s">
        <v>4005</v>
      </c>
      <c r="S260" t="s">
        <v>1505</v>
      </c>
      <c r="W260" t="s">
        <v>5902</v>
      </c>
    </row>
    <row r="261" spans="1:23" x14ac:dyDescent="0.25">
      <c r="A261" t="s">
        <v>1442</v>
      </c>
      <c r="B261" t="s">
        <v>1443</v>
      </c>
      <c r="C261" t="s">
        <v>114</v>
      </c>
      <c r="D261" t="s">
        <v>3142</v>
      </c>
      <c r="E261" t="s">
        <v>159</v>
      </c>
      <c r="F261" t="s">
        <v>35</v>
      </c>
      <c r="G261" t="s">
        <v>95</v>
      </c>
      <c r="H261" t="s">
        <v>37</v>
      </c>
      <c r="I261" t="s">
        <v>68</v>
      </c>
      <c r="J261" t="s">
        <v>185</v>
      </c>
      <c r="K261" t="s">
        <v>120</v>
      </c>
      <c r="L261" t="s">
        <v>5554</v>
      </c>
      <c r="M261" t="s">
        <v>121</v>
      </c>
      <c r="N261" t="s">
        <v>186</v>
      </c>
      <c r="O261" t="s">
        <v>29</v>
      </c>
      <c r="P261" t="s">
        <v>30</v>
      </c>
      <c r="Q261" t="s">
        <v>187</v>
      </c>
      <c r="R261" t="s">
        <v>2919</v>
      </c>
      <c r="S261" t="s">
        <v>1444</v>
      </c>
      <c r="W261" t="s">
        <v>5904</v>
      </c>
    </row>
    <row r="262" spans="1:23" x14ac:dyDescent="0.25">
      <c r="A262" t="s">
        <v>675</v>
      </c>
      <c r="B262" t="s">
        <v>676</v>
      </c>
      <c r="C262" t="s">
        <v>67</v>
      </c>
      <c r="D262" t="s">
        <v>1386</v>
      </c>
      <c r="E262" t="s">
        <v>255</v>
      </c>
      <c r="F262" t="s">
        <v>22</v>
      </c>
      <c r="G262" t="s">
        <v>149</v>
      </c>
      <c r="H262" t="s">
        <v>37</v>
      </c>
      <c r="I262" t="s">
        <v>68</v>
      </c>
      <c r="J262" t="s">
        <v>25</v>
      </c>
      <c r="K262" t="s">
        <v>70</v>
      </c>
      <c r="L262" t="s">
        <v>5553</v>
      </c>
      <c r="M262" t="s">
        <v>71</v>
      </c>
      <c r="N262" t="s">
        <v>28</v>
      </c>
      <c r="O262" t="s">
        <v>29</v>
      </c>
      <c r="P262" t="s">
        <v>30</v>
      </c>
      <c r="Q262" t="s">
        <v>31</v>
      </c>
      <c r="R262" t="s">
        <v>677</v>
      </c>
      <c r="S262" t="s">
        <v>678</v>
      </c>
      <c r="V262" s="5">
        <v>0.05</v>
      </c>
      <c r="W262" t="s">
        <v>5902</v>
      </c>
    </row>
    <row r="263" spans="1:23" x14ac:dyDescent="0.25">
      <c r="A263" t="s">
        <v>737</v>
      </c>
      <c r="B263" t="s">
        <v>738</v>
      </c>
      <c r="C263" t="s">
        <v>21</v>
      </c>
      <c r="D263" t="s">
        <v>5942</v>
      </c>
      <c r="E263" t="s">
        <v>353</v>
      </c>
      <c r="F263" t="s">
        <v>246</v>
      </c>
      <c r="G263" t="s">
        <v>232</v>
      </c>
      <c r="H263" t="s">
        <v>60</v>
      </c>
      <c r="I263" t="s">
        <v>24</v>
      </c>
      <c r="J263" t="s">
        <v>153</v>
      </c>
      <c r="K263" t="s">
        <v>26</v>
      </c>
      <c r="L263" t="s">
        <v>4097</v>
      </c>
      <c r="M263" t="s">
        <v>27</v>
      </c>
      <c r="N263" t="s">
        <v>154</v>
      </c>
      <c r="O263" t="s">
        <v>29</v>
      </c>
      <c r="P263" t="s">
        <v>111</v>
      </c>
      <c r="Q263" t="s">
        <v>155</v>
      </c>
      <c r="R263" t="s">
        <v>4105</v>
      </c>
      <c r="S263" t="s">
        <v>740</v>
      </c>
      <c r="T263" t="s">
        <v>5552</v>
      </c>
      <c r="W263" t="s">
        <v>5902</v>
      </c>
    </row>
    <row r="264" spans="1:23" x14ac:dyDescent="0.25">
      <c r="A264" t="s">
        <v>995</v>
      </c>
      <c r="B264" t="s">
        <v>996</v>
      </c>
      <c r="C264" t="s">
        <v>369</v>
      </c>
      <c r="D264" t="s">
        <v>5943</v>
      </c>
      <c r="E264" t="s">
        <v>175</v>
      </c>
      <c r="F264" t="s">
        <v>246</v>
      </c>
      <c r="G264" t="s">
        <v>207</v>
      </c>
      <c r="H264" t="s">
        <v>23</v>
      </c>
      <c r="I264" t="s">
        <v>118</v>
      </c>
      <c r="J264" t="s">
        <v>97</v>
      </c>
      <c r="K264" t="s">
        <v>372</v>
      </c>
      <c r="L264" t="s">
        <v>5550</v>
      </c>
      <c r="M264" t="s">
        <v>373</v>
      </c>
      <c r="N264" t="s">
        <v>98</v>
      </c>
      <c r="O264" t="s">
        <v>29</v>
      </c>
      <c r="P264" t="s">
        <v>30</v>
      </c>
      <c r="Q264" t="s">
        <v>99</v>
      </c>
      <c r="R264" t="s">
        <v>1195</v>
      </c>
      <c r="S264" t="s">
        <v>997</v>
      </c>
      <c r="W264" t="s">
        <v>5902</v>
      </c>
    </row>
    <row r="265" spans="1:23" x14ac:dyDescent="0.25">
      <c r="A265" t="s">
        <v>504</v>
      </c>
      <c r="B265" t="s">
        <v>505</v>
      </c>
      <c r="C265" t="s">
        <v>288</v>
      </c>
      <c r="D265" t="s">
        <v>4000</v>
      </c>
      <c r="E265" t="s">
        <v>456</v>
      </c>
      <c r="F265" t="s">
        <v>22</v>
      </c>
      <c r="G265" t="s">
        <v>49</v>
      </c>
      <c r="H265" t="s">
        <v>37</v>
      </c>
      <c r="I265" t="s">
        <v>50</v>
      </c>
      <c r="J265" t="s">
        <v>25</v>
      </c>
      <c r="K265" t="s">
        <v>289</v>
      </c>
      <c r="L265" t="s">
        <v>5549</v>
      </c>
      <c r="M265" t="s">
        <v>290</v>
      </c>
      <c r="N265" t="s">
        <v>28</v>
      </c>
      <c r="O265" t="s">
        <v>29</v>
      </c>
      <c r="P265" t="s">
        <v>30</v>
      </c>
      <c r="Q265" t="s">
        <v>31</v>
      </c>
      <c r="R265" t="s">
        <v>1419</v>
      </c>
      <c r="S265" t="s">
        <v>506</v>
      </c>
      <c r="U265" t="s">
        <v>2306</v>
      </c>
      <c r="W265" t="s">
        <v>5902</v>
      </c>
    </row>
    <row r="266" spans="1:23" x14ac:dyDescent="0.25">
      <c r="A266" t="s">
        <v>1822</v>
      </c>
      <c r="B266" t="s">
        <v>1823</v>
      </c>
      <c r="C266" t="s">
        <v>34</v>
      </c>
      <c r="D266" t="s">
        <v>1190</v>
      </c>
      <c r="E266" t="s">
        <v>280</v>
      </c>
      <c r="F266" t="s">
        <v>35</v>
      </c>
      <c r="G266" t="s">
        <v>183</v>
      </c>
      <c r="H266" t="s">
        <v>390</v>
      </c>
      <c r="I266" t="s">
        <v>4203</v>
      </c>
      <c r="J266" t="s">
        <v>61</v>
      </c>
      <c r="K266" t="s">
        <v>40</v>
      </c>
      <c r="L266" t="s">
        <v>5548</v>
      </c>
      <c r="M266" t="s">
        <v>41</v>
      </c>
      <c r="N266" t="s">
        <v>62</v>
      </c>
      <c r="O266" t="s">
        <v>29</v>
      </c>
      <c r="P266" t="s">
        <v>30</v>
      </c>
      <c r="Q266" t="s">
        <v>63</v>
      </c>
      <c r="R266" t="s">
        <v>1824</v>
      </c>
      <c r="S266" t="s">
        <v>1825</v>
      </c>
      <c r="W266" t="s">
        <v>5902</v>
      </c>
    </row>
    <row r="267" spans="1:23" x14ac:dyDescent="0.25">
      <c r="A267" t="s">
        <v>1089</v>
      </c>
      <c r="B267" t="s">
        <v>1090</v>
      </c>
      <c r="C267" t="s">
        <v>81</v>
      </c>
      <c r="D267" t="s">
        <v>1922</v>
      </c>
      <c r="E267" t="s">
        <v>328</v>
      </c>
      <c r="F267" t="s">
        <v>35</v>
      </c>
      <c r="G267" t="s">
        <v>207</v>
      </c>
      <c r="H267" t="s">
        <v>60</v>
      </c>
      <c r="I267" t="s">
        <v>118</v>
      </c>
      <c r="J267" t="s">
        <v>603</v>
      </c>
      <c r="K267" t="s">
        <v>86</v>
      </c>
      <c r="L267" t="s">
        <v>5547</v>
      </c>
      <c r="M267" t="s">
        <v>87</v>
      </c>
      <c r="N267" t="s">
        <v>604</v>
      </c>
      <c r="O267" t="s">
        <v>29</v>
      </c>
      <c r="P267" t="s">
        <v>396</v>
      </c>
      <c r="Q267" t="s">
        <v>605</v>
      </c>
      <c r="R267" t="s">
        <v>3216</v>
      </c>
      <c r="S267" t="s">
        <v>1091</v>
      </c>
      <c r="W267" t="s">
        <v>5915</v>
      </c>
    </row>
    <row r="268" spans="1:23" x14ac:dyDescent="0.25">
      <c r="A268" t="s">
        <v>1721</v>
      </c>
      <c r="B268" t="s">
        <v>1722</v>
      </c>
      <c r="C268" t="s">
        <v>114</v>
      </c>
      <c r="D268" t="s">
        <v>2750</v>
      </c>
      <c r="E268" t="s">
        <v>617</v>
      </c>
      <c r="F268" t="s">
        <v>246</v>
      </c>
      <c r="G268" t="s">
        <v>349</v>
      </c>
      <c r="H268" t="s">
        <v>23</v>
      </c>
      <c r="I268" t="s">
        <v>371</v>
      </c>
      <c r="J268" t="s">
        <v>190</v>
      </c>
      <c r="K268" t="s">
        <v>120</v>
      </c>
      <c r="L268" t="s">
        <v>4570</v>
      </c>
      <c r="M268" t="s">
        <v>121</v>
      </c>
      <c r="N268" t="s">
        <v>191</v>
      </c>
      <c r="O268" t="s">
        <v>53</v>
      </c>
      <c r="P268" t="s">
        <v>396</v>
      </c>
      <c r="Q268" t="s">
        <v>192</v>
      </c>
      <c r="R268" t="s">
        <v>2683</v>
      </c>
      <c r="S268" t="s">
        <v>1723</v>
      </c>
      <c r="W268" t="s">
        <v>5916</v>
      </c>
    </row>
    <row r="269" spans="1:23" x14ac:dyDescent="0.25">
      <c r="A269" t="s">
        <v>1205</v>
      </c>
      <c r="B269" t="s">
        <v>1206</v>
      </c>
      <c r="C269" t="s">
        <v>139</v>
      </c>
      <c r="D269" t="s">
        <v>5944</v>
      </c>
      <c r="E269" t="s">
        <v>103</v>
      </c>
      <c r="F269" t="s">
        <v>22</v>
      </c>
      <c r="G269" t="s">
        <v>49</v>
      </c>
      <c r="H269" t="s">
        <v>37</v>
      </c>
      <c r="I269" t="s">
        <v>118</v>
      </c>
      <c r="J269" t="s">
        <v>69</v>
      </c>
      <c r="K269" t="s">
        <v>142</v>
      </c>
      <c r="L269" t="s">
        <v>5546</v>
      </c>
      <c r="M269" t="s">
        <v>143</v>
      </c>
      <c r="N269" t="s">
        <v>72</v>
      </c>
      <c r="O269" t="s">
        <v>29</v>
      </c>
      <c r="P269" t="s">
        <v>30</v>
      </c>
      <c r="Q269" t="s">
        <v>73</v>
      </c>
      <c r="R269" t="s">
        <v>4571</v>
      </c>
      <c r="S269" t="s">
        <v>1207</v>
      </c>
      <c r="U269" t="s">
        <v>4244</v>
      </c>
      <c r="W269" t="s">
        <v>5915</v>
      </c>
    </row>
    <row r="270" spans="1:23" x14ac:dyDescent="0.25">
      <c r="A270" t="s">
        <v>1598</v>
      </c>
      <c r="B270" t="s">
        <v>1598</v>
      </c>
      <c r="C270" t="s">
        <v>369</v>
      </c>
      <c r="D270" t="s">
        <v>837</v>
      </c>
      <c r="E270" t="s">
        <v>613</v>
      </c>
      <c r="F270" t="s">
        <v>35</v>
      </c>
      <c r="G270" t="s">
        <v>207</v>
      </c>
      <c r="H270" t="s">
        <v>23</v>
      </c>
      <c r="I270" t="s">
        <v>2871</v>
      </c>
      <c r="J270" t="s">
        <v>106</v>
      </c>
      <c r="K270" t="s">
        <v>372</v>
      </c>
      <c r="L270" t="s">
        <v>5545</v>
      </c>
      <c r="M270" t="s">
        <v>373</v>
      </c>
      <c r="N270" t="s">
        <v>107</v>
      </c>
      <c r="O270" t="s">
        <v>311</v>
      </c>
      <c r="P270" t="s">
        <v>379</v>
      </c>
      <c r="Q270" t="s">
        <v>108</v>
      </c>
      <c r="R270" t="s">
        <v>2060</v>
      </c>
      <c r="S270" t="s">
        <v>1599</v>
      </c>
      <c r="T270" t="s">
        <v>5544</v>
      </c>
      <c r="W270" t="s">
        <v>5914</v>
      </c>
    </row>
    <row r="271" spans="1:23" x14ac:dyDescent="0.25">
      <c r="A271" t="s">
        <v>3582</v>
      </c>
      <c r="B271" t="s">
        <v>3582</v>
      </c>
      <c r="C271" t="s">
        <v>114</v>
      </c>
      <c r="D271" t="s">
        <v>3170</v>
      </c>
      <c r="E271" t="s">
        <v>182</v>
      </c>
      <c r="F271" t="s">
        <v>246</v>
      </c>
      <c r="G271" t="s">
        <v>363</v>
      </c>
      <c r="H271" t="s">
        <v>60</v>
      </c>
      <c r="I271" t="s">
        <v>335</v>
      </c>
      <c r="J271" t="s">
        <v>603</v>
      </c>
      <c r="K271" t="s">
        <v>120</v>
      </c>
      <c r="L271" t="s">
        <v>5543</v>
      </c>
      <c r="M271" t="s">
        <v>121</v>
      </c>
      <c r="N271" t="s">
        <v>604</v>
      </c>
      <c r="O271" t="s">
        <v>311</v>
      </c>
      <c r="P271" t="s">
        <v>30</v>
      </c>
      <c r="Q271" t="s">
        <v>605</v>
      </c>
      <c r="R271" t="s">
        <v>5542</v>
      </c>
      <c r="S271" t="s">
        <v>3583</v>
      </c>
      <c r="T271" t="s">
        <v>4729</v>
      </c>
      <c r="W271" t="s">
        <v>5902</v>
      </c>
    </row>
    <row r="272" spans="1:23" x14ac:dyDescent="0.25">
      <c r="A272" t="s">
        <v>750</v>
      </c>
      <c r="B272" t="s">
        <v>751</v>
      </c>
      <c r="C272" t="s">
        <v>21</v>
      </c>
      <c r="D272" t="s">
        <v>4268</v>
      </c>
      <c r="E272" t="s">
        <v>103</v>
      </c>
      <c r="F272" t="s">
        <v>22</v>
      </c>
      <c r="G272" t="s">
        <v>149</v>
      </c>
      <c r="H272" t="s">
        <v>23</v>
      </c>
      <c r="I272" t="s">
        <v>463</v>
      </c>
      <c r="J272" t="s">
        <v>106</v>
      </c>
      <c r="K272" t="s">
        <v>26</v>
      </c>
      <c r="L272" t="s">
        <v>4096</v>
      </c>
      <c r="M272" t="s">
        <v>27</v>
      </c>
      <c r="N272" t="s">
        <v>107</v>
      </c>
      <c r="O272" t="s">
        <v>29</v>
      </c>
      <c r="P272" t="s">
        <v>30</v>
      </c>
      <c r="Q272" t="s">
        <v>108</v>
      </c>
      <c r="R272" t="s">
        <v>4269</v>
      </c>
      <c r="S272" t="s">
        <v>752</v>
      </c>
      <c r="W272" t="s">
        <v>5902</v>
      </c>
    </row>
    <row r="273" spans="1:23" x14ac:dyDescent="0.25">
      <c r="A273" t="s">
        <v>1163</v>
      </c>
      <c r="B273" t="s">
        <v>1164</v>
      </c>
      <c r="C273" t="s">
        <v>21</v>
      </c>
      <c r="D273" t="s">
        <v>660</v>
      </c>
      <c r="E273" t="s">
        <v>284</v>
      </c>
      <c r="F273" t="s">
        <v>630</v>
      </c>
      <c r="G273" t="s">
        <v>240</v>
      </c>
      <c r="H273" t="s">
        <v>23</v>
      </c>
      <c r="I273" t="s">
        <v>209</v>
      </c>
      <c r="J273" t="s">
        <v>85</v>
      </c>
      <c r="K273" t="s">
        <v>26</v>
      </c>
      <c r="L273" t="s">
        <v>5541</v>
      </c>
      <c r="M273" t="s">
        <v>27</v>
      </c>
      <c r="N273" t="s">
        <v>88</v>
      </c>
      <c r="O273" t="s">
        <v>29</v>
      </c>
      <c r="P273" t="s">
        <v>30</v>
      </c>
      <c r="Q273" t="s">
        <v>89</v>
      </c>
      <c r="R273" t="s">
        <v>4013</v>
      </c>
      <c r="S273" t="s">
        <v>1165</v>
      </c>
      <c r="T273" t="s">
        <v>5540</v>
      </c>
      <c r="W273" t="s">
        <v>5904</v>
      </c>
    </row>
    <row r="274" spans="1:23" x14ac:dyDescent="0.25">
      <c r="A274" t="s">
        <v>1282</v>
      </c>
      <c r="B274" t="s">
        <v>1283</v>
      </c>
      <c r="C274" t="s">
        <v>139</v>
      </c>
      <c r="D274" t="s">
        <v>380</v>
      </c>
      <c r="E274" t="s">
        <v>218</v>
      </c>
      <c r="F274" t="s">
        <v>630</v>
      </c>
      <c r="G274" t="s">
        <v>240</v>
      </c>
      <c r="H274" t="s">
        <v>23</v>
      </c>
      <c r="I274" t="s">
        <v>136</v>
      </c>
      <c r="J274" t="s">
        <v>153</v>
      </c>
      <c r="K274" t="s">
        <v>142</v>
      </c>
      <c r="L274" t="s">
        <v>4098</v>
      </c>
      <c r="M274" t="s">
        <v>143</v>
      </c>
      <c r="N274" t="s">
        <v>154</v>
      </c>
      <c r="O274" t="s">
        <v>29</v>
      </c>
      <c r="P274" t="s">
        <v>30</v>
      </c>
      <c r="Q274" t="s">
        <v>155</v>
      </c>
      <c r="R274" t="s">
        <v>2924</v>
      </c>
      <c r="S274" t="s">
        <v>1284</v>
      </c>
      <c r="T274" t="s">
        <v>4364</v>
      </c>
      <c r="W274" t="s">
        <v>5902</v>
      </c>
    </row>
    <row r="275" spans="1:23" x14ac:dyDescent="0.25">
      <c r="A275" t="s">
        <v>876</v>
      </c>
      <c r="B275" t="s">
        <v>877</v>
      </c>
      <c r="C275" t="s">
        <v>67</v>
      </c>
      <c r="D275" t="s">
        <v>4008</v>
      </c>
      <c r="E275" t="s">
        <v>284</v>
      </c>
      <c r="F275" t="s">
        <v>35</v>
      </c>
      <c r="G275" t="s">
        <v>363</v>
      </c>
      <c r="H275" t="s">
        <v>23</v>
      </c>
      <c r="I275" t="s">
        <v>2874</v>
      </c>
      <c r="J275" t="s">
        <v>212</v>
      </c>
      <c r="K275" t="s">
        <v>70</v>
      </c>
      <c r="L275" t="s">
        <v>5539</v>
      </c>
      <c r="M275" t="s">
        <v>71</v>
      </c>
      <c r="N275" t="s">
        <v>213</v>
      </c>
      <c r="O275" t="s">
        <v>29</v>
      </c>
      <c r="P275" t="s">
        <v>30</v>
      </c>
      <c r="Q275" t="s">
        <v>214</v>
      </c>
      <c r="R275" t="s">
        <v>1126</v>
      </c>
      <c r="S275" t="s">
        <v>878</v>
      </c>
      <c r="W275" t="s">
        <v>5902</v>
      </c>
    </row>
    <row r="276" spans="1:23" x14ac:dyDescent="0.25">
      <c r="A276" t="s">
        <v>748</v>
      </c>
      <c r="B276" t="s">
        <v>748</v>
      </c>
      <c r="C276" t="s">
        <v>288</v>
      </c>
      <c r="D276" t="s">
        <v>1488</v>
      </c>
      <c r="E276" t="s">
        <v>359</v>
      </c>
      <c r="F276" t="s">
        <v>630</v>
      </c>
      <c r="G276" t="s">
        <v>363</v>
      </c>
      <c r="H276" t="s">
        <v>491</v>
      </c>
      <c r="I276" t="s">
        <v>345</v>
      </c>
      <c r="J276" t="s">
        <v>25</v>
      </c>
      <c r="K276" t="s">
        <v>289</v>
      </c>
      <c r="L276" t="s">
        <v>5538</v>
      </c>
      <c r="M276" t="s">
        <v>290</v>
      </c>
      <c r="N276" t="s">
        <v>28</v>
      </c>
      <c r="O276" t="s">
        <v>29</v>
      </c>
      <c r="P276" t="s">
        <v>30</v>
      </c>
      <c r="Q276" t="s">
        <v>31</v>
      </c>
      <c r="R276" t="s">
        <v>1329</v>
      </c>
      <c r="S276" t="s">
        <v>749</v>
      </c>
      <c r="W276" t="s">
        <v>5915</v>
      </c>
    </row>
    <row r="277" spans="1:23" x14ac:dyDescent="0.25">
      <c r="A277" t="s">
        <v>872</v>
      </c>
      <c r="B277" t="s">
        <v>873</v>
      </c>
      <c r="C277" t="s">
        <v>114</v>
      </c>
      <c r="D277" t="s">
        <v>1424</v>
      </c>
      <c r="E277" t="s">
        <v>402</v>
      </c>
      <c r="F277" t="s">
        <v>246</v>
      </c>
      <c r="G277" t="s">
        <v>207</v>
      </c>
      <c r="H277" t="s">
        <v>60</v>
      </c>
      <c r="I277" t="s">
        <v>24</v>
      </c>
      <c r="J277" t="s">
        <v>212</v>
      </c>
      <c r="K277" t="s">
        <v>120</v>
      </c>
      <c r="L277" t="s">
        <v>5945</v>
      </c>
      <c r="M277" t="s">
        <v>121</v>
      </c>
      <c r="N277" t="s">
        <v>213</v>
      </c>
      <c r="O277" t="s">
        <v>29</v>
      </c>
      <c r="P277" t="s">
        <v>30</v>
      </c>
      <c r="Q277" t="s">
        <v>214</v>
      </c>
      <c r="R277" t="s">
        <v>1372</v>
      </c>
      <c r="S277" t="s">
        <v>874</v>
      </c>
      <c r="W277" t="s">
        <v>5902</v>
      </c>
    </row>
    <row r="278" spans="1:23" x14ac:dyDescent="0.25">
      <c r="A278" t="s">
        <v>2343</v>
      </c>
      <c r="B278" t="s">
        <v>2344</v>
      </c>
      <c r="C278" t="s">
        <v>288</v>
      </c>
      <c r="D278" t="s">
        <v>2681</v>
      </c>
      <c r="E278" t="s">
        <v>218</v>
      </c>
      <c r="F278" t="s">
        <v>246</v>
      </c>
      <c r="G278" t="s">
        <v>349</v>
      </c>
      <c r="H278" t="s">
        <v>37</v>
      </c>
      <c r="I278" t="s">
        <v>4280</v>
      </c>
      <c r="J278" t="s">
        <v>97</v>
      </c>
      <c r="K278" t="s">
        <v>289</v>
      </c>
      <c r="L278" t="s">
        <v>4572</v>
      </c>
      <c r="M278" t="s">
        <v>290</v>
      </c>
      <c r="N278" t="s">
        <v>98</v>
      </c>
      <c r="O278" t="s">
        <v>29</v>
      </c>
      <c r="P278" t="s">
        <v>111</v>
      </c>
      <c r="Q278" t="s">
        <v>99</v>
      </c>
      <c r="R278" t="s">
        <v>2059</v>
      </c>
      <c r="S278" t="s">
        <v>2346</v>
      </c>
      <c r="W278" t="s">
        <v>5902</v>
      </c>
    </row>
    <row r="279" spans="1:23" x14ac:dyDescent="0.25">
      <c r="A279" t="s">
        <v>767</v>
      </c>
      <c r="B279" t="s">
        <v>768</v>
      </c>
      <c r="C279" t="s">
        <v>114</v>
      </c>
      <c r="D279" t="s">
        <v>3170</v>
      </c>
      <c r="E279" t="s">
        <v>284</v>
      </c>
      <c r="F279" t="s">
        <v>35</v>
      </c>
      <c r="G279" t="s">
        <v>240</v>
      </c>
      <c r="H279" t="s">
        <v>23</v>
      </c>
      <c r="I279" t="s">
        <v>742</v>
      </c>
      <c r="J279" t="s">
        <v>51</v>
      </c>
      <c r="K279" t="s">
        <v>120</v>
      </c>
      <c r="L279" t="s">
        <v>5537</v>
      </c>
      <c r="M279" t="s">
        <v>121</v>
      </c>
      <c r="N279" t="s">
        <v>52</v>
      </c>
      <c r="O279" t="s">
        <v>29</v>
      </c>
      <c r="P279" t="s">
        <v>30</v>
      </c>
      <c r="Q279" t="s">
        <v>54</v>
      </c>
      <c r="R279" t="s">
        <v>1269</v>
      </c>
      <c r="S279" t="s">
        <v>769</v>
      </c>
      <c r="W279" t="s">
        <v>5902</v>
      </c>
    </row>
    <row r="280" spans="1:23" x14ac:dyDescent="0.25">
      <c r="A280" t="s">
        <v>2536</v>
      </c>
      <c r="B280" t="s">
        <v>2537</v>
      </c>
      <c r="C280" t="s">
        <v>793</v>
      </c>
      <c r="D280" t="s">
        <v>610</v>
      </c>
      <c r="E280" t="s">
        <v>164</v>
      </c>
      <c r="F280" t="s">
        <v>48</v>
      </c>
      <c r="G280" t="s">
        <v>240</v>
      </c>
      <c r="H280" t="s">
        <v>60</v>
      </c>
      <c r="I280" t="s">
        <v>2911</v>
      </c>
      <c r="J280" t="s">
        <v>153</v>
      </c>
      <c r="K280" t="s">
        <v>794</v>
      </c>
      <c r="L280" t="s">
        <v>5536</v>
      </c>
      <c r="M280" t="s">
        <v>795</v>
      </c>
      <c r="N280" t="s">
        <v>154</v>
      </c>
      <c r="O280" t="s">
        <v>29</v>
      </c>
      <c r="P280" t="s">
        <v>379</v>
      </c>
      <c r="Q280" t="s">
        <v>155</v>
      </c>
      <c r="R280" t="s">
        <v>4092</v>
      </c>
      <c r="S280" t="s">
        <v>2538</v>
      </c>
      <c r="W280" t="s">
        <v>5902</v>
      </c>
    </row>
    <row r="281" spans="1:23" x14ac:dyDescent="0.25">
      <c r="A281" t="s">
        <v>1326</v>
      </c>
      <c r="B281" t="s">
        <v>1327</v>
      </c>
      <c r="C281" t="s">
        <v>1736</v>
      </c>
      <c r="D281" t="s">
        <v>573</v>
      </c>
      <c r="E281" t="s">
        <v>433</v>
      </c>
      <c r="F281" t="s">
        <v>35</v>
      </c>
      <c r="G281" t="s">
        <v>183</v>
      </c>
      <c r="H281" t="s">
        <v>60</v>
      </c>
      <c r="I281" t="s">
        <v>4289</v>
      </c>
      <c r="J281" t="s">
        <v>185</v>
      </c>
      <c r="K281" t="s">
        <v>1737</v>
      </c>
      <c r="L281" t="s">
        <v>5535</v>
      </c>
      <c r="M281" t="s">
        <v>1738</v>
      </c>
      <c r="N281" t="s">
        <v>186</v>
      </c>
      <c r="O281" t="s">
        <v>29</v>
      </c>
      <c r="P281" t="s">
        <v>30</v>
      </c>
      <c r="Q281" t="s">
        <v>187</v>
      </c>
      <c r="R281" t="s">
        <v>1536</v>
      </c>
      <c r="S281" t="s">
        <v>1328</v>
      </c>
      <c r="W281" t="s">
        <v>5902</v>
      </c>
    </row>
    <row r="282" spans="1:23" x14ac:dyDescent="0.25">
      <c r="A282" t="s">
        <v>1176</v>
      </c>
      <c r="B282" t="s">
        <v>1177</v>
      </c>
      <c r="C282" t="s">
        <v>81</v>
      </c>
      <c r="D282" t="s">
        <v>486</v>
      </c>
      <c r="E282" t="s">
        <v>528</v>
      </c>
      <c r="F282" t="s">
        <v>395</v>
      </c>
      <c r="G282" t="s">
        <v>349</v>
      </c>
      <c r="H282" t="s">
        <v>60</v>
      </c>
      <c r="I282" t="s">
        <v>2869</v>
      </c>
      <c r="J282" t="s">
        <v>220</v>
      </c>
      <c r="K282" t="s">
        <v>86</v>
      </c>
      <c r="L282" t="s">
        <v>5534</v>
      </c>
      <c r="M282" t="s">
        <v>87</v>
      </c>
      <c r="N282" t="s">
        <v>221</v>
      </c>
      <c r="O282" t="s">
        <v>29</v>
      </c>
      <c r="P282" t="s">
        <v>208</v>
      </c>
      <c r="Q282" t="s">
        <v>222</v>
      </c>
      <c r="R282" t="s">
        <v>4091</v>
      </c>
      <c r="S282" t="s">
        <v>1178</v>
      </c>
      <c r="T282" t="s">
        <v>4095</v>
      </c>
      <c r="W282" t="s">
        <v>5915</v>
      </c>
    </row>
    <row r="283" spans="1:23" x14ac:dyDescent="0.25">
      <c r="A283" t="s">
        <v>1145</v>
      </c>
      <c r="B283" t="s">
        <v>1146</v>
      </c>
      <c r="C283" t="s">
        <v>114</v>
      </c>
      <c r="D283" t="s">
        <v>668</v>
      </c>
      <c r="E283" t="s">
        <v>528</v>
      </c>
      <c r="F283" t="s">
        <v>395</v>
      </c>
      <c r="G283" t="s">
        <v>240</v>
      </c>
      <c r="H283" t="s">
        <v>60</v>
      </c>
      <c r="I283" t="s">
        <v>335</v>
      </c>
      <c r="J283" t="s">
        <v>185</v>
      </c>
      <c r="K283" t="s">
        <v>120</v>
      </c>
      <c r="L283" t="s">
        <v>5533</v>
      </c>
      <c r="M283" t="s">
        <v>121</v>
      </c>
      <c r="N283" t="s">
        <v>186</v>
      </c>
      <c r="P283" t="s">
        <v>379</v>
      </c>
      <c r="Q283" t="s">
        <v>187</v>
      </c>
      <c r="R283" t="s">
        <v>5532</v>
      </c>
      <c r="S283" t="s">
        <v>1147</v>
      </c>
      <c r="W283" t="s">
        <v>5914</v>
      </c>
    </row>
    <row r="284" spans="1:23" x14ac:dyDescent="0.25">
      <c r="A284" t="s">
        <v>845</v>
      </c>
      <c r="B284" t="s">
        <v>846</v>
      </c>
      <c r="C284" t="s">
        <v>34</v>
      </c>
      <c r="D284" t="s">
        <v>3173</v>
      </c>
      <c r="E284" t="s">
        <v>3126</v>
      </c>
      <c r="F284" t="s">
        <v>35</v>
      </c>
      <c r="G284" t="s">
        <v>95</v>
      </c>
      <c r="H284" t="s">
        <v>23</v>
      </c>
      <c r="I284" t="s">
        <v>131</v>
      </c>
      <c r="J284" t="s">
        <v>141</v>
      </c>
      <c r="K284" t="s">
        <v>40</v>
      </c>
      <c r="L284" t="s">
        <v>5531</v>
      </c>
      <c r="M284" t="s">
        <v>41</v>
      </c>
      <c r="N284" t="s">
        <v>144</v>
      </c>
      <c r="O284" t="s">
        <v>29</v>
      </c>
      <c r="P284" t="s">
        <v>30</v>
      </c>
      <c r="Q284" t="s">
        <v>145</v>
      </c>
      <c r="R284" t="s">
        <v>1604</v>
      </c>
      <c r="S284" t="s">
        <v>847</v>
      </c>
      <c r="U284" t="s">
        <v>2307</v>
      </c>
      <c r="W284" t="s">
        <v>5915</v>
      </c>
    </row>
    <row r="285" spans="1:23" x14ac:dyDescent="0.25">
      <c r="A285" t="s">
        <v>1279</v>
      </c>
      <c r="B285" t="s">
        <v>1280</v>
      </c>
      <c r="C285" t="s">
        <v>139</v>
      </c>
      <c r="D285" t="s">
        <v>1492</v>
      </c>
      <c r="E285" t="s">
        <v>180</v>
      </c>
      <c r="F285" t="s">
        <v>836</v>
      </c>
      <c r="G285" t="s">
        <v>363</v>
      </c>
      <c r="H285" t="s">
        <v>23</v>
      </c>
      <c r="I285" t="s">
        <v>3221</v>
      </c>
      <c r="J285" t="s">
        <v>25</v>
      </c>
      <c r="K285" t="s">
        <v>142</v>
      </c>
      <c r="L285" t="s">
        <v>5530</v>
      </c>
      <c r="M285" t="s">
        <v>143</v>
      </c>
      <c r="N285" t="s">
        <v>28</v>
      </c>
      <c r="O285" t="s">
        <v>29</v>
      </c>
      <c r="P285" t="s">
        <v>30</v>
      </c>
      <c r="Q285" t="s">
        <v>31</v>
      </c>
      <c r="R285" t="s">
        <v>2927</v>
      </c>
      <c r="S285" t="s">
        <v>1281</v>
      </c>
      <c r="T285" t="s">
        <v>5529</v>
      </c>
      <c r="W285" t="s">
        <v>5902</v>
      </c>
    </row>
    <row r="286" spans="1:23" x14ac:dyDescent="0.25">
      <c r="A286" t="s">
        <v>925</v>
      </c>
      <c r="B286" t="s">
        <v>926</v>
      </c>
      <c r="C286" t="s">
        <v>67</v>
      </c>
      <c r="D286" t="s">
        <v>3168</v>
      </c>
      <c r="E286" t="s">
        <v>182</v>
      </c>
      <c r="F286" t="s">
        <v>35</v>
      </c>
      <c r="G286" t="s">
        <v>95</v>
      </c>
      <c r="H286" t="s">
        <v>390</v>
      </c>
      <c r="I286" t="s">
        <v>136</v>
      </c>
      <c r="J286" t="s">
        <v>336</v>
      </c>
      <c r="K286" t="s">
        <v>70</v>
      </c>
      <c r="L286" t="s">
        <v>5528</v>
      </c>
      <c r="M286" t="s">
        <v>71</v>
      </c>
      <c r="N286" t="s">
        <v>337</v>
      </c>
      <c r="O286" t="s">
        <v>53</v>
      </c>
      <c r="P286" t="s">
        <v>30</v>
      </c>
      <c r="Q286" t="s">
        <v>338</v>
      </c>
      <c r="R286" t="s">
        <v>5527</v>
      </c>
      <c r="S286" t="s">
        <v>927</v>
      </c>
      <c r="T286" t="s">
        <v>5526</v>
      </c>
      <c r="U286" t="s">
        <v>2313</v>
      </c>
      <c r="W286" t="s">
        <v>5902</v>
      </c>
    </row>
    <row r="287" spans="1:23" x14ac:dyDescent="0.25">
      <c r="A287" t="s">
        <v>1242</v>
      </c>
      <c r="B287" t="s">
        <v>1243</v>
      </c>
      <c r="C287" t="s">
        <v>1373</v>
      </c>
      <c r="D287" t="s">
        <v>704</v>
      </c>
      <c r="E287" t="s">
        <v>433</v>
      </c>
      <c r="F287" t="s">
        <v>395</v>
      </c>
      <c r="G287" t="s">
        <v>363</v>
      </c>
      <c r="H287" t="s">
        <v>23</v>
      </c>
      <c r="I287" t="s">
        <v>96</v>
      </c>
      <c r="J287" t="s">
        <v>220</v>
      </c>
      <c r="K287" t="s">
        <v>1309</v>
      </c>
      <c r="L287" t="s">
        <v>5525</v>
      </c>
      <c r="M287" t="s">
        <v>1374</v>
      </c>
      <c r="N287" t="s">
        <v>221</v>
      </c>
      <c r="O287" t="s">
        <v>311</v>
      </c>
      <c r="P287" t="s">
        <v>379</v>
      </c>
      <c r="Q287" t="s">
        <v>222</v>
      </c>
      <c r="R287" t="s">
        <v>5524</v>
      </c>
      <c r="S287" t="s">
        <v>1244</v>
      </c>
      <c r="W287" t="s">
        <v>5914</v>
      </c>
    </row>
    <row r="288" spans="1:23" x14ac:dyDescent="0.25">
      <c r="A288" t="s">
        <v>480</v>
      </c>
      <c r="B288" t="s">
        <v>481</v>
      </c>
      <c r="C288" t="s">
        <v>1373</v>
      </c>
      <c r="D288" t="s">
        <v>539</v>
      </c>
      <c r="E288" t="s">
        <v>182</v>
      </c>
      <c r="F288" t="s">
        <v>35</v>
      </c>
      <c r="G288" t="s">
        <v>349</v>
      </c>
      <c r="H288" t="s">
        <v>60</v>
      </c>
      <c r="I288" t="s">
        <v>4706</v>
      </c>
      <c r="J288" t="s">
        <v>336</v>
      </c>
      <c r="K288" t="s">
        <v>1309</v>
      </c>
      <c r="L288" t="s">
        <v>5523</v>
      </c>
      <c r="M288" t="s">
        <v>1374</v>
      </c>
      <c r="N288" t="s">
        <v>337</v>
      </c>
      <c r="O288" t="s">
        <v>29</v>
      </c>
      <c r="P288" t="s">
        <v>111</v>
      </c>
      <c r="Q288" t="s">
        <v>338</v>
      </c>
      <c r="R288" t="s">
        <v>4090</v>
      </c>
      <c r="S288" t="s">
        <v>482</v>
      </c>
      <c r="W288" t="s">
        <v>5914</v>
      </c>
    </row>
    <row r="289" spans="1:23" x14ac:dyDescent="0.25">
      <c r="A289" t="s">
        <v>852</v>
      </c>
      <c r="B289" t="s">
        <v>853</v>
      </c>
      <c r="C289" t="s">
        <v>288</v>
      </c>
      <c r="D289" t="s">
        <v>1125</v>
      </c>
      <c r="E289" t="s">
        <v>284</v>
      </c>
      <c r="F289" t="s">
        <v>246</v>
      </c>
      <c r="G289" t="s">
        <v>240</v>
      </c>
      <c r="H289" t="s">
        <v>37</v>
      </c>
      <c r="I289" t="s">
        <v>24</v>
      </c>
      <c r="J289" t="s">
        <v>25</v>
      </c>
      <c r="K289" t="s">
        <v>289</v>
      </c>
      <c r="L289" t="s">
        <v>5522</v>
      </c>
      <c r="M289" t="s">
        <v>290</v>
      </c>
      <c r="N289" t="s">
        <v>28</v>
      </c>
      <c r="O289" t="s">
        <v>29</v>
      </c>
      <c r="P289" t="s">
        <v>30</v>
      </c>
      <c r="Q289" t="s">
        <v>31</v>
      </c>
      <c r="R289" t="s">
        <v>4119</v>
      </c>
      <c r="S289" t="s">
        <v>854</v>
      </c>
      <c r="T289" t="s">
        <v>5521</v>
      </c>
      <c r="W289" t="s">
        <v>5904</v>
      </c>
    </row>
    <row r="290" spans="1:23" x14ac:dyDescent="0.25">
      <c r="A290" t="s">
        <v>833</v>
      </c>
      <c r="B290" t="s">
        <v>834</v>
      </c>
      <c r="C290" t="s">
        <v>288</v>
      </c>
      <c r="D290" t="s">
        <v>455</v>
      </c>
      <c r="E290" t="s">
        <v>309</v>
      </c>
      <c r="F290" t="s">
        <v>48</v>
      </c>
      <c r="G290" t="s">
        <v>95</v>
      </c>
      <c r="H290" t="s">
        <v>390</v>
      </c>
      <c r="I290" t="s">
        <v>3619</v>
      </c>
      <c r="J290" t="s">
        <v>85</v>
      </c>
      <c r="K290" t="s">
        <v>289</v>
      </c>
      <c r="L290" t="s">
        <v>5520</v>
      </c>
      <c r="M290" t="s">
        <v>290</v>
      </c>
      <c r="N290" t="s">
        <v>88</v>
      </c>
      <c r="O290" t="s">
        <v>29</v>
      </c>
      <c r="P290" t="s">
        <v>549</v>
      </c>
      <c r="Q290" t="s">
        <v>89</v>
      </c>
      <c r="R290" t="s">
        <v>5519</v>
      </c>
      <c r="S290" t="s">
        <v>835</v>
      </c>
      <c r="W290" t="s">
        <v>60</v>
      </c>
    </row>
    <row r="291" spans="1:23" x14ac:dyDescent="0.25">
      <c r="A291" t="s">
        <v>1314</v>
      </c>
      <c r="B291" t="s">
        <v>1315</v>
      </c>
      <c r="C291" t="s">
        <v>2988</v>
      </c>
      <c r="D291" t="s">
        <v>967</v>
      </c>
      <c r="E291" t="s">
        <v>353</v>
      </c>
      <c r="F291" t="s">
        <v>630</v>
      </c>
      <c r="G291" t="s">
        <v>349</v>
      </c>
      <c r="H291" t="s">
        <v>491</v>
      </c>
      <c r="I291" t="s">
        <v>2915</v>
      </c>
      <c r="J291" t="s">
        <v>153</v>
      </c>
      <c r="K291" t="s">
        <v>2989</v>
      </c>
      <c r="L291" t="s">
        <v>5518</v>
      </c>
      <c r="M291" t="s">
        <v>2990</v>
      </c>
      <c r="N291" t="s">
        <v>154</v>
      </c>
      <c r="O291" t="s">
        <v>29</v>
      </c>
      <c r="P291" t="s">
        <v>30</v>
      </c>
      <c r="Q291" t="s">
        <v>155</v>
      </c>
      <c r="R291" t="s">
        <v>4007</v>
      </c>
      <c r="S291" t="s">
        <v>1316</v>
      </c>
      <c r="W291" t="s">
        <v>5902</v>
      </c>
    </row>
    <row r="292" spans="1:23" x14ac:dyDescent="0.25">
      <c r="A292" t="s">
        <v>962</v>
      </c>
      <c r="B292" t="s">
        <v>963</v>
      </c>
      <c r="C292" t="s">
        <v>114</v>
      </c>
      <c r="D292" t="s">
        <v>4558</v>
      </c>
      <c r="E292" t="s">
        <v>1826</v>
      </c>
      <c r="F292" t="s">
        <v>246</v>
      </c>
      <c r="G292" t="s">
        <v>232</v>
      </c>
      <c r="H292" t="s">
        <v>60</v>
      </c>
      <c r="I292" t="s">
        <v>209</v>
      </c>
      <c r="J292" t="s">
        <v>119</v>
      </c>
      <c r="K292" t="s">
        <v>120</v>
      </c>
      <c r="L292" t="s">
        <v>5517</v>
      </c>
      <c r="M292" t="s">
        <v>121</v>
      </c>
      <c r="N292" t="s">
        <v>122</v>
      </c>
      <c r="O292" t="s">
        <v>53</v>
      </c>
      <c r="P292" t="s">
        <v>111</v>
      </c>
      <c r="Q292" t="s">
        <v>123</v>
      </c>
      <c r="R292" t="s">
        <v>4102</v>
      </c>
      <c r="S292" t="s">
        <v>964</v>
      </c>
      <c r="W292" t="s">
        <v>5902</v>
      </c>
    </row>
    <row r="293" spans="1:23" x14ac:dyDescent="0.25">
      <c r="A293" t="s">
        <v>1010</v>
      </c>
      <c r="B293" t="s">
        <v>1011</v>
      </c>
      <c r="C293" t="s">
        <v>21</v>
      </c>
      <c r="D293" t="s">
        <v>1932</v>
      </c>
      <c r="E293" t="s">
        <v>175</v>
      </c>
      <c r="F293" t="s">
        <v>246</v>
      </c>
      <c r="G293" t="s">
        <v>363</v>
      </c>
      <c r="H293" t="s">
        <v>60</v>
      </c>
      <c r="I293" t="s">
        <v>371</v>
      </c>
      <c r="J293" t="s">
        <v>153</v>
      </c>
      <c r="K293" t="s">
        <v>26</v>
      </c>
      <c r="L293" t="s">
        <v>5516</v>
      </c>
      <c r="M293" t="s">
        <v>27</v>
      </c>
      <c r="N293" t="s">
        <v>154</v>
      </c>
      <c r="O293" t="s">
        <v>29</v>
      </c>
      <c r="P293" t="s">
        <v>30</v>
      </c>
      <c r="Q293" t="s">
        <v>155</v>
      </c>
      <c r="R293" t="s">
        <v>2724</v>
      </c>
      <c r="S293" t="s">
        <v>1012</v>
      </c>
      <c r="W293" t="s">
        <v>5902</v>
      </c>
    </row>
    <row r="294" spans="1:23" x14ac:dyDescent="0.25">
      <c r="A294" t="s">
        <v>1043</v>
      </c>
      <c r="B294" t="s">
        <v>1044</v>
      </c>
      <c r="C294" t="s">
        <v>1373</v>
      </c>
      <c r="D294" t="s">
        <v>548</v>
      </c>
      <c r="E294" t="s">
        <v>328</v>
      </c>
      <c r="F294" t="s">
        <v>395</v>
      </c>
      <c r="G294" t="s">
        <v>580</v>
      </c>
      <c r="H294" t="s">
        <v>60</v>
      </c>
      <c r="I294" t="s">
        <v>38</v>
      </c>
      <c r="J294" t="s">
        <v>153</v>
      </c>
      <c r="K294" t="s">
        <v>1309</v>
      </c>
      <c r="L294" t="s">
        <v>5515</v>
      </c>
      <c r="M294" t="s">
        <v>1374</v>
      </c>
      <c r="N294" t="s">
        <v>154</v>
      </c>
      <c r="O294" t="s">
        <v>29</v>
      </c>
      <c r="P294" t="s">
        <v>30</v>
      </c>
      <c r="Q294" t="s">
        <v>155</v>
      </c>
      <c r="R294" t="s">
        <v>1311</v>
      </c>
      <c r="S294" t="s">
        <v>1045</v>
      </c>
      <c r="W294" t="s">
        <v>5902</v>
      </c>
    </row>
    <row r="295" spans="1:23" x14ac:dyDescent="0.25">
      <c r="A295" t="s">
        <v>683</v>
      </c>
      <c r="B295" t="s">
        <v>684</v>
      </c>
      <c r="C295" t="s">
        <v>465</v>
      </c>
      <c r="D295" t="s">
        <v>954</v>
      </c>
      <c r="E295" t="s">
        <v>747</v>
      </c>
      <c r="F295" t="s">
        <v>395</v>
      </c>
      <c r="G295" t="s">
        <v>349</v>
      </c>
      <c r="H295" t="s">
        <v>23</v>
      </c>
      <c r="I295" t="s">
        <v>228</v>
      </c>
      <c r="J295" t="s">
        <v>212</v>
      </c>
      <c r="K295" t="s">
        <v>466</v>
      </c>
      <c r="L295" t="s">
        <v>5514</v>
      </c>
      <c r="M295" t="s">
        <v>467</v>
      </c>
      <c r="N295" t="s">
        <v>213</v>
      </c>
      <c r="P295" t="s">
        <v>521</v>
      </c>
      <c r="Q295" t="s">
        <v>214</v>
      </c>
      <c r="R295" t="s">
        <v>4009</v>
      </c>
      <c r="S295" t="s">
        <v>686</v>
      </c>
      <c r="T295" t="s">
        <v>5513</v>
      </c>
      <c r="W295" t="s">
        <v>5902</v>
      </c>
    </row>
    <row r="296" spans="1:23" x14ac:dyDescent="0.25">
      <c r="A296" t="s">
        <v>1173</v>
      </c>
      <c r="B296" t="s">
        <v>1174</v>
      </c>
      <c r="C296" t="s">
        <v>21</v>
      </c>
      <c r="D296" t="s">
        <v>824</v>
      </c>
      <c r="E296" t="s">
        <v>528</v>
      </c>
      <c r="F296" t="s">
        <v>395</v>
      </c>
      <c r="G296" t="s">
        <v>363</v>
      </c>
      <c r="H296" t="s">
        <v>60</v>
      </c>
      <c r="I296" t="s">
        <v>2763</v>
      </c>
      <c r="J296" t="s">
        <v>141</v>
      </c>
      <c r="K296" t="s">
        <v>26</v>
      </c>
      <c r="L296" t="s">
        <v>5512</v>
      </c>
      <c r="M296" t="s">
        <v>27</v>
      </c>
      <c r="N296" t="s">
        <v>144</v>
      </c>
      <c r="O296" t="s">
        <v>29</v>
      </c>
      <c r="P296" t="s">
        <v>208</v>
      </c>
      <c r="Q296" t="s">
        <v>145</v>
      </c>
      <c r="R296" t="s">
        <v>2521</v>
      </c>
      <c r="S296" t="s">
        <v>1175</v>
      </c>
      <c r="T296" t="s">
        <v>4615</v>
      </c>
      <c r="W296" t="s">
        <v>5902</v>
      </c>
    </row>
    <row r="297" spans="1:23" x14ac:dyDescent="0.25">
      <c r="A297" t="s">
        <v>1523</v>
      </c>
      <c r="B297" t="s">
        <v>1524</v>
      </c>
      <c r="C297" t="s">
        <v>114</v>
      </c>
      <c r="D297" t="s">
        <v>2684</v>
      </c>
      <c r="E297" t="s">
        <v>528</v>
      </c>
      <c r="F297" t="s">
        <v>836</v>
      </c>
      <c r="G297" t="s">
        <v>207</v>
      </c>
      <c r="H297" t="s">
        <v>23</v>
      </c>
      <c r="I297" t="s">
        <v>50</v>
      </c>
      <c r="J297" t="s">
        <v>153</v>
      </c>
      <c r="K297" t="s">
        <v>120</v>
      </c>
      <c r="L297" t="s">
        <v>5511</v>
      </c>
      <c r="M297" t="s">
        <v>121</v>
      </c>
      <c r="N297" t="s">
        <v>154</v>
      </c>
      <c r="O297" t="s">
        <v>29</v>
      </c>
      <c r="P297" t="s">
        <v>30</v>
      </c>
      <c r="Q297" t="s">
        <v>155</v>
      </c>
      <c r="R297" t="s">
        <v>4574</v>
      </c>
      <c r="S297" t="s">
        <v>1525</v>
      </c>
      <c r="W297" t="s">
        <v>5902</v>
      </c>
    </row>
    <row r="298" spans="1:23" x14ac:dyDescent="0.25">
      <c r="A298" t="s">
        <v>2539</v>
      </c>
      <c r="B298" t="s">
        <v>2540</v>
      </c>
      <c r="C298" t="s">
        <v>21</v>
      </c>
      <c r="D298" t="s">
        <v>838</v>
      </c>
      <c r="E298" t="s">
        <v>202</v>
      </c>
      <c r="F298" t="s">
        <v>35</v>
      </c>
      <c r="G298" t="s">
        <v>349</v>
      </c>
      <c r="H298" t="s">
        <v>491</v>
      </c>
      <c r="I298" t="s">
        <v>4325</v>
      </c>
      <c r="J298" t="s">
        <v>69</v>
      </c>
      <c r="K298" t="s">
        <v>26</v>
      </c>
      <c r="L298" t="s">
        <v>5510</v>
      </c>
      <c r="M298" t="s">
        <v>27</v>
      </c>
      <c r="N298" t="s">
        <v>72</v>
      </c>
      <c r="O298" t="s">
        <v>29</v>
      </c>
      <c r="P298" t="s">
        <v>30</v>
      </c>
      <c r="Q298" t="s">
        <v>73</v>
      </c>
      <c r="R298" t="s">
        <v>2541</v>
      </c>
      <c r="S298" t="s">
        <v>2542</v>
      </c>
      <c r="W298" t="s">
        <v>5916</v>
      </c>
    </row>
    <row r="299" spans="1:23" x14ac:dyDescent="0.25">
      <c r="A299" t="s">
        <v>1086</v>
      </c>
      <c r="B299" t="s">
        <v>1087</v>
      </c>
      <c r="C299" t="s">
        <v>139</v>
      </c>
      <c r="D299" t="s">
        <v>1275</v>
      </c>
      <c r="E299" t="s">
        <v>218</v>
      </c>
      <c r="F299" t="s">
        <v>395</v>
      </c>
      <c r="G299" t="s">
        <v>240</v>
      </c>
      <c r="H299" t="s">
        <v>23</v>
      </c>
      <c r="I299" t="s">
        <v>371</v>
      </c>
      <c r="J299" t="s">
        <v>69</v>
      </c>
      <c r="K299" t="s">
        <v>142</v>
      </c>
      <c r="L299" t="s">
        <v>5509</v>
      </c>
      <c r="M299" t="s">
        <v>143</v>
      </c>
      <c r="N299" t="s">
        <v>72</v>
      </c>
      <c r="O299" t="s">
        <v>29</v>
      </c>
      <c r="P299" t="s">
        <v>111</v>
      </c>
      <c r="Q299" t="s">
        <v>73</v>
      </c>
      <c r="R299" t="s">
        <v>3585</v>
      </c>
      <c r="S299" t="s">
        <v>1088</v>
      </c>
      <c r="W299" t="s">
        <v>5902</v>
      </c>
    </row>
    <row r="300" spans="1:23" x14ac:dyDescent="0.25">
      <c r="A300" t="s">
        <v>1148</v>
      </c>
      <c r="B300" t="s">
        <v>1149</v>
      </c>
      <c r="C300" t="s">
        <v>34</v>
      </c>
      <c r="D300" t="s">
        <v>3170</v>
      </c>
      <c r="E300" t="s">
        <v>501</v>
      </c>
      <c r="F300" t="s">
        <v>395</v>
      </c>
      <c r="G300" t="s">
        <v>240</v>
      </c>
      <c r="H300" t="s">
        <v>23</v>
      </c>
      <c r="I300" t="s">
        <v>118</v>
      </c>
      <c r="J300" t="s">
        <v>25</v>
      </c>
      <c r="K300" t="s">
        <v>40</v>
      </c>
      <c r="L300" t="s">
        <v>5508</v>
      </c>
      <c r="M300" t="s">
        <v>41</v>
      </c>
      <c r="N300" t="s">
        <v>28</v>
      </c>
      <c r="O300" t="s">
        <v>29</v>
      </c>
      <c r="P300" t="s">
        <v>30</v>
      </c>
      <c r="Q300" t="s">
        <v>31</v>
      </c>
      <c r="R300" t="s">
        <v>5507</v>
      </c>
      <c r="S300" t="s">
        <v>1150</v>
      </c>
      <c r="T300" t="s">
        <v>5506</v>
      </c>
      <c r="W300" t="s">
        <v>5915</v>
      </c>
    </row>
    <row r="301" spans="1:23" x14ac:dyDescent="0.25">
      <c r="A301" t="s">
        <v>1544</v>
      </c>
      <c r="B301" t="s">
        <v>1545</v>
      </c>
      <c r="C301" t="s">
        <v>1373</v>
      </c>
      <c r="D301" t="s">
        <v>516</v>
      </c>
      <c r="E301" t="s">
        <v>353</v>
      </c>
      <c r="F301" t="s">
        <v>395</v>
      </c>
      <c r="G301" t="s">
        <v>363</v>
      </c>
      <c r="H301" t="s">
        <v>23</v>
      </c>
      <c r="I301" t="s">
        <v>68</v>
      </c>
      <c r="J301" t="s">
        <v>69</v>
      </c>
      <c r="K301" t="s">
        <v>1309</v>
      </c>
      <c r="L301" t="s">
        <v>4573</v>
      </c>
      <c r="M301" t="s">
        <v>1374</v>
      </c>
      <c r="N301" t="s">
        <v>72</v>
      </c>
      <c r="O301" t="s">
        <v>29</v>
      </c>
      <c r="P301" t="s">
        <v>111</v>
      </c>
      <c r="Q301" t="s">
        <v>73</v>
      </c>
      <c r="R301" t="s">
        <v>2031</v>
      </c>
      <c r="S301" t="s">
        <v>1546</v>
      </c>
      <c r="T301" t="s">
        <v>5505</v>
      </c>
      <c r="W301" t="s">
        <v>5902</v>
      </c>
    </row>
    <row r="302" spans="1:23" x14ac:dyDescent="0.25">
      <c r="A302" t="s">
        <v>1619</v>
      </c>
      <c r="B302" t="s">
        <v>1620</v>
      </c>
      <c r="C302" t="s">
        <v>288</v>
      </c>
      <c r="D302" t="s">
        <v>4575</v>
      </c>
      <c r="E302" t="s">
        <v>501</v>
      </c>
      <c r="F302" t="s">
        <v>630</v>
      </c>
      <c r="G302" t="s">
        <v>363</v>
      </c>
      <c r="H302" t="s">
        <v>23</v>
      </c>
      <c r="I302" t="s">
        <v>345</v>
      </c>
      <c r="J302" t="s">
        <v>106</v>
      </c>
      <c r="K302" t="s">
        <v>289</v>
      </c>
      <c r="L302" t="s">
        <v>5504</v>
      </c>
      <c r="M302" t="s">
        <v>290</v>
      </c>
      <c r="N302" t="s">
        <v>107</v>
      </c>
      <c r="O302" t="s">
        <v>29</v>
      </c>
      <c r="P302" t="s">
        <v>30</v>
      </c>
      <c r="Q302" t="s">
        <v>108</v>
      </c>
      <c r="R302" t="s">
        <v>2880</v>
      </c>
      <c r="S302" t="s">
        <v>1621</v>
      </c>
      <c r="T302" t="s">
        <v>5503</v>
      </c>
      <c r="W302" t="s">
        <v>5902</v>
      </c>
    </row>
    <row r="303" spans="1:23" x14ac:dyDescent="0.25">
      <c r="A303" t="s">
        <v>1065</v>
      </c>
      <c r="B303" t="s">
        <v>1066</v>
      </c>
      <c r="C303" t="s">
        <v>114</v>
      </c>
      <c r="D303" t="s">
        <v>1603</v>
      </c>
      <c r="E303" t="s">
        <v>159</v>
      </c>
      <c r="F303" t="s">
        <v>246</v>
      </c>
      <c r="G303" t="s">
        <v>580</v>
      </c>
      <c r="H303" t="s">
        <v>23</v>
      </c>
      <c r="I303" t="s">
        <v>50</v>
      </c>
      <c r="J303" t="s">
        <v>212</v>
      </c>
      <c r="K303" t="s">
        <v>120</v>
      </c>
      <c r="L303" t="s">
        <v>5502</v>
      </c>
      <c r="M303" t="s">
        <v>121</v>
      </c>
      <c r="N303" t="s">
        <v>213</v>
      </c>
      <c r="O303" t="s">
        <v>29</v>
      </c>
      <c r="P303" t="s">
        <v>111</v>
      </c>
      <c r="Q303" t="s">
        <v>214</v>
      </c>
      <c r="R303" t="s">
        <v>990</v>
      </c>
      <c r="S303" t="s">
        <v>1067</v>
      </c>
      <c r="T303" t="s">
        <v>5501</v>
      </c>
      <c r="W303" t="s">
        <v>5902</v>
      </c>
    </row>
    <row r="304" spans="1:23" x14ac:dyDescent="0.25">
      <c r="A304" t="s">
        <v>1004</v>
      </c>
      <c r="B304" t="s">
        <v>1005</v>
      </c>
      <c r="C304" t="s">
        <v>139</v>
      </c>
      <c r="D304" t="s">
        <v>1603</v>
      </c>
      <c r="E304" t="s">
        <v>528</v>
      </c>
      <c r="F304" t="s">
        <v>395</v>
      </c>
      <c r="G304" t="s">
        <v>183</v>
      </c>
      <c r="H304" t="s">
        <v>23</v>
      </c>
      <c r="I304" t="s">
        <v>345</v>
      </c>
      <c r="J304" t="s">
        <v>153</v>
      </c>
      <c r="K304" t="s">
        <v>142</v>
      </c>
      <c r="L304" t="s">
        <v>4109</v>
      </c>
      <c r="M304" t="s">
        <v>143</v>
      </c>
      <c r="N304" t="s">
        <v>154</v>
      </c>
      <c r="O304" t="s">
        <v>29</v>
      </c>
      <c r="P304" t="s">
        <v>30</v>
      </c>
      <c r="Q304" t="s">
        <v>155</v>
      </c>
      <c r="R304" t="s">
        <v>4112</v>
      </c>
      <c r="S304" t="s">
        <v>1006</v>
      </c>
      <c r="W304" t="s">
        <v>60</v>
      </c>
    </row>
    <row r="305" spans="1:23" x14ac:dyDescent="0.25">
      <c r="A305" t="s">
        <v>1607</v>
      </c>
      <c r="B305" t="s">
        <v>1608</v>
      </c>
      <c r="C305" t="s">
        <v>21</v>
      </c>
      <c r="D305" t="s">
        <v>1341</v>
      </c>
      <c r="E305" t="s">
        <v>353</v>
      </c>
      <c r="F305" t="s">
        <v>246</v>
      </c>
      <c r="G305" t="s">
        <v>349</v>
      </c>
      <c r="H305" t="s">
        <v>60</v>
      </c>
      <c r="I305" t="s">
        <v>1869</v>
      </c>
      <c r="J305" t="s">
        <v>153</v>
      </c>
      <c r="K305" t="s">
        <v>26</v>
      </c>
      <c r="L305" t="s">
        <v>5500</v>
      </c>
      <c r="M305" t="s">
        <v>27</v>
      </c>
      <c r="N305" t="s">
        <v>154</v>
      </c>
      <c r="O305" t="s">
        <v>29</v>
      </c>
      <c r="P305" t="s">
        <v>30</v>
      </c>
      <c r="Q305" t="s">
        <v>155</v>
      </c>
      <c r="R305" t="s">
        <v>1609</v>
      </c>
      <c r="S305" t="s">
        <v>1610</v>
      </c>
      <c r="W305" t="s">
        <v>5902</v>
      </c>
    </row>
    <row r="306" spans="1:23" x14ac:dyDescent="0.25">
      <c r="A306" t="s">
        <v>968</v>
      </c>
      <c r="B306" t="s">
        <v>969</v>
      </c>
      <c r="C306" t="s">
        <v>139</v>
      </c>
      <c r="D306" t="s">
        <v>875</v>
      </c>
      <c r="E306" t="s">
        <v>456</v>
      </c>
      <c r="F306" t="s">
        <v>246</v>
      </c>
      <c r="G306" t="s">
        <v>349</v>
      </c>
      <c r="H306" t="s">
        <v>60</v>
      </c>
      <c r="I306" t="s">
        <v>219</v>
      </c>
      <c r="J306" t="s">
        <v>39</v>
      </c>
      <c r="K306" t="s">
        <v>142</v>
      </c>
      <c r="L306" t="s">
        <v>4117</v>
      </c>
      <c r="M306" t="s">
        <v>143</v>
      </c>
      <c r="N306" t="s">
        <v>42</v>
      </c>
      <c r="O306" t="s">
        <v>29</v>
      </c>
      <c r="P306" t="s">
        <v>30</v>
      </c>
      <c r="Q306" t="s">
        <v>43</v>
      </c>
      <c r="R306" t="s">
        <v>4123</v>
      </c>
      <c r="S306" t="s">
        <v>970</v>
      </c>
      <c r="W306" t="s">
        <v>5902</v>
      </c>
    </row>
    <row r="307" spans="1:23" x14ac:dyDescent="0.25">
      <c r="A307" t="s">
        <v>866</v>
      </c>
      <c r="B307" t="s">
        <v>867</v>
      </c>
      <c r="C307" t="s">
        <v>67</v>
      </c>
      <c r="D307" t="s">
        <v>2714</v>
      </c>
      <c r="E307" t="s">
        <v>2743</v>
      </c>
      <c r="F307" t="s">
        <v>22</v>
      </c>
      <c r="G307" t="s">
        <v>149</v>
      </c>
      <c r="H307" t="s">
        <v>60</v>
      </c>
      <c r="I307" t="s">
        <v>335</v>
      </c>
      <c r="J307" t="s">
        <v>106</v>
      </c>
      <c r="K307" t="s">
        <v>70</v>
      </c>
      <c r="L307" t="s">
        <v>4122</v>
      </c>
      <c r="M307" t="s">
        <v>71</v>
      </c>
      <c r="N307" t="s">
        <v>107</v>
      </c>
      <c r="O307" t="s">
        <v>29</v>
      </c>
      <c r="P307" t="s">
        <v>30</v>
      </c>
      <c r="Q307" t="s">
        <v>108</v>
      </c>
      <c r="R307" t="s">
        <v>1773</v>
      </c>
      <c r="S307" t="s">
        <v>868</v>
      </c>
      <c r="W307" t="s">
        <v>5902</v>
      </c>
    </row>
    <row r="308" spans="1:23" x14ac:dyDescent="0.25">
      <c r="A308" t="s">
        <v>718</v>
      </c>
      <c r="B308" t="s">
        <v>719</v>
      </c>
      <c r="C308" t="s">
        <v>139</v>
      </c>
      <c r="D308" t="s">
        <v>2917</v>
      </c>
      <c r="E308" t="s">
        <v>218</v>
      </c>
      <c r="F308" t="s">
        <v>246</v>
      </c>
      <c r="G308" t="s">
        <v>363</v>
      </c>
      <c r="H308" t="s">
        <v>23</v>
      </c>
      <c r="I308" t="s">
        <v>96</v>
      </c>
      <c r="J308" t="s">
        <v>190</v>
      </c>
      <c r="K308" t="s">
        <v>142</v>
      </c>
      <c r="L308" t="s">
        <v>5499</v>
      </c>
      <c r="M308" t="s">
        <v>143</v>
      </c>
      <c r="N308" t="s">
        <v>191</v>
      </c>
      <c r="O308" t="s">
        <v>29</v>
      </c>
      <c r="P308" t="s">
        <v>30</v>
      </c>
      <c r="Q308" t="s">
        <v>192</v>
      </c>
      <c r="R308" t="s">
        <v>4118</v>
      </c>
      <c r="S308" t="s">
        <v>721</v>
      </c>
      <c r="U308" t="s">
        <v>2307</v>
      </c>
      <c r="W308" t="s">
        <v>5904</v>
      </c>
    </row>
    <row r="309" spans="1:23" x14ac:dyDescent="0.25">
      <c r="A309" t="s">
        <v>759</v>
      </c>
      <c r="B309" t="s">
        <v>760</v>
      </c>
      <c r="C309" t="s">
        <v>139</v>
      </c>
      <c r="D309" t="s">
        <v>115</v>
      </c>
      <c r="E309" t="s">
        <v>284</v>
      </c>
      <c r="F309" t="s">
        <v>35</v>
      </c>
      <c r="G309" t="s">
        <v>207</v>
      </c>
      <c r="H309" t="s">
        <v>37</v>
      </c>
      <c r="I309" t="s">
        <v>4279</v>
      </c>
      <c r="J309" t="s">
        <v>51</v>
      </c>
      <c r="K309" t="s">
        <v>142</v>
      </c>
      <c r="L309" t="s">
        <v>5498</v>
      </c>
      <c r="M309" t="s">
        <v>143</v>
      </c>
      <c r="N309" t="s">
        <v>52</v>
      </c>
      <c r="O309" t="s">
        <v>29</v>
      </c>
      <c r="P309" t="s">
        <v>30</v>
      </c>
      <c r="Q309" t="s">
        <v>54</v>
      </c>
      <c r="R309" t="s">
        <v>1724</v>
      </c>
      <c r="S309" t="s">
        <v>761</v>
      </c>
      <c r="V309" s="5">
        <v>0.05</v>
      </c>
      <c r="W309" t="s">
        <v>5915</v>
      </c>
    </row>
    <row r="310" spans="1:23" x14ac:dyDescent="0.25">
      <c r="A310" t="s">
        <v>1439</v>
      </c>
      <c r="B310" t="s">
        <v>1440</v>
      </c>
      <c r="C310" t="s">
        <v>369</v>
      </c>
      <c r="D310" t="s">
        <v>1570</v>
      </c>
      <c r="E310" t="s">
        <v>528</v>
      </c>
      <c r="F310" t="s">
        <v>246</v>
      </c>
      <c r="G310" t="s">
        <v>349</v>
      </c>
      <c r="H310" t="s">
        <v>60</v>
      </c>
      <c r="I310" t="s">
        <v>24</v>
      </c>
      <c r="J310" t="s">
        <v>97</v>
      </c>
      <c r="K310" t="s">
        <v>372</v>
      </c>
      <c r="L310" t="s">
        <v>5497</v>
      </c>
      <c r="M310" t="s">
        <v>373</v>
      </c>
      <c r="N310" t="s">
        <v>98</v>
      </c>
      <c r="O310" t="s">
        <v>311</v>
      </c>
      <c r="P310" t="s">
        <v>111</v>
      </c>
      <c r="Q310" t="s">
        <v>99</v>
      </c>
      <c r="R310" t="s">
        <v>5496</v>
      </c>
      <c r="S310" t="s">
        <v>1441</v>
      </c>
      <c r="U310" t="s">
        <v>2307</v>
      </c>
      <c r="W310" t="s">
        <v>5902</v>
      </c>
    </row>
    <row r="311" spans="1:23" x14ac:dyDescent="0.25">
      <c r="A311" t="s">
        <v>4271</v>
      </c>
      <c r="B311" t="s">
        <v>4272</v>
      </c>
      <c r="C311" t="s">
        <v>21</v>
      </c>
      <c r="D311" t="s">
        <v>987</v>
      </c>
      <c r="E311" t="s">
        <v>159</v>
      </c>
      <c r="F311" t="s">
        <v>395</v>
      </c>
      <c r="G311" t="s">
        <v>240</v>
      </c>
      <c r="H311" t="s">
        <v>23</v>
      </c>
      <c r="I311" t="s">
        <v>386</v>
      </c>
      <c r="J311" t="s">
        <v>194</v>
      </c>
      <c r="K311" t="s">
        <v>26</v>
      </c>
      <c r="L311" t="s">
        <v>5495</v>
      </c>
      <c r="M311" t="s">
        <v>27</v>
      </c>
      <c r="N311" t="s">
        <v>195</v>
      </c>
      <c r="O311" t="s">
        <v>29</v>
      </c>
      <c r="P311" t="s">
        <v>521</v>
      </c>
      <c r="Q311" t="s">
        <v>196</v>
      </c>
      <c r="R311" t="s">
        <v>4273</v>
      </c>
      <c r="S311" t="s">
        <v>4274</v>
      </c>
      <c r="U311" t="s">
        <v>2307</v>
      </c>
      <c r="W311" t="s">
        <v>5913</v>
      </c>
    </row>
    <row r="312" spans="1:23" x14ac:dyDescent="0.25">
      <c r="A312" t="s">
        <v>1151</v>
      </c>
      <c r="B312" t="s">
        <v>1152</v>
      </c>
      <c r="C312" t="s">
        <v>139</v>
      </c>
      <c r="D312" t="s">
        <v>1391</v>
      </c>
      <c r="E312" t="s">
        <v>159</v>
      </c>
      <c r="F312" t="s">
        <v>630</v>
      </c>
      <c r="G312" t="s">
        <v>349</v>
      </c>
      <c r="H312" t="s">
        <v>60</v>
      </c>
      <c r="I312" t="s">
        <v>3251</v>
      </c>
      <c r="J312" t="s">
        <v>69</v>
      </c>
      <c r="K312" t="s">
        <v>142</v>
      </c>
      <c r="L312" t="s">
        <v>5494</v>
      </c>
      <c r="M312" t="s">
        <v>143</v>
      </c>
      <c r="N312" t="s">
        <v>72</v>
      </c>
      <c r="O312" t="s">
        <v>29</v>
      </c>
      <c r="P312" t="s">
        <v>30</v>
      </c>
      <c r="Q312" t="s">
        <v>73</v>
      </c>
      <c r="R312" t="s">
        <v>2074</v>
      </c>
      <c r="S312" t="s">
        <v>1153</v>
      </c>
      <c r="T312" t="s">
        <v>5493</v>
      </c>
      <c r="W312" t="s">
        <v>5902</v>
      </c>
    </row>
    <row r="313" spans="1:23" x14ac:dyDescent="0.25">
      <c r="A313" t="s">
        <v>1474</v>
      </c>
      <c r="B313" t="s">
        <v>1475</v>
      </c>
      <c r="C313" t="s">
        <v>139</v>
      </c>
      <c r="D313" t="s">
        <v>1275</v>
      </c>
      <c r="E313" t="s">
        <v>359</v>
      </c>
      <c r="F313" t="s">
        <v>395</v>
      </c>
      <c r="G313" t="s">
        <v>240</v>
      </c>
      <c r="H313" t="s">
        <v>60</v>
      </c>
      <c r="I313" t="s">
        <v>1459</v>
      </c>
      <c r="J313" t="s">
        <v>203</v>
      </c>
      <c r="K313" t="s">
        <v>142</v>
      </c>
      <c r="L313" t="s">
        <v>4111</v>
      </c>
      <c r="M313" t="s">
        <v>143</v>
      </c>
      <c r="N313" t="s">
        <v>204</v>
      </c>
      <c r="O313" t="s">
        <v>29</v>
      </c>
      <c r="P313" t="s">
        <v>521</v>
      </c>
      <c r="Q313" t="s">
        <v>205</v>
      </c>
      <c r="R313" t="s">
        <v>3174</v>
      </c>
      <c r="S313" t="s">
        <v>1476</v>
      </c>
      <c r="T313" t="s">
        <v>5492</v>
      </c>
      <c r="W313" t="s">
        <v>5902</v>
      </c>
    </row>
    <row r="314" spans="1:23" x14ac:dyDescent="0.25">
      <c r="A314" t="s">
        <v>1169</v>
      </c>
      <c r="B314" t="s">
        <v>1170</v>
      </c>
      <c r="C314" t="s">
        <v>369</v>
      </c>
      <c r="D314" t="s">
        <v>566</v>
      </c>
      <c r="E314" t="s">
        <v>501</v>
      </c>
      <c r="F314" t="s">
        <v>395</v>
      </c>
      <c r="G314" t="s">
        <v>363</v>
      </c>
      <c r="H314" t="s">
        <v>23</v>
      </c>
      <c r="I314" t="s">
        <v>160</v>
      </c>
      <c r="J314" t="s">
        <v>132</v>
      </c>
      <c r="K314" t="s">
        <v>372</v>
      </c>
      <c r="L314" t="s">
        <v>5491</v>
      </c>
      <c r="M314" t="s">
        <v>373</v>
      </c>
      <c r="N314" t="s">
        <v>133</v>
      </c>
      <c r="O314" t="s">
        <v>29</v>
      </c>
      <c r="P314" t="s">
        <v>30</v>
      </c>
      <c r="Q314" t="s">
        <v>134</v>
      </c>
      <c r="R314" t="s">
        <v>2749</v>
      </c>
      <c r="S314" t="s">
        <v>1171</v>
      </c>
      <c r="W314" t="s">
        <v>5902</v>
      </c>
    </row>
    <row r="315" spans="1:23" x14ac:dyDescent="0.25">
      <c r="A315" t="s">
        <v>1154</v>
      </c>
      <c r="B315" t="s">
        <v>1155</v>
      </c>
      <c r="C315" t="s">
        <v>139</v>
      </c>
      <c r="D315" t="s">
        <v>660</v>
      </c>
      <c r="E315" t="s">
        <v>159</v>
      </c>
      <c r="F315" t="s">
        <v>246</v>
      </c>
      <c r="G315" t="s">
        <v>149</v>
      </c>
      <c r="H315" t="s">
        <v>23</v>
      </c>
      <c r="I315" t="s">
        <v>24</v>
      </c>
      <c r="J315" t="s">
        <v>194</v>
      </c>
      <c r="K315" t="s">
        <v>142</v>
      </c>
      <c r="L315" t="s">
        <v>5490</v>
      </c>
      <c r="M315" t="s">
        <v>143</v>
      </c>
      <c r="N315" t="s">
        <v>195</v>
      </c>
      <c r="P315" t="s">
        <v>30</v>
      </c>
      <c r="Q315" t="s">
        <v>196</v>
      </c>
      <c r="R315" t="s">
        <v>5489</v>
      </c>
      <c r="S315" t="s">
        <v>1156</v>
      </c>
      <c r="W315" t="s">
        <v>5902</v>
      </c>
    </row>
    <row r="316" spans="1:23" x14ac:dyDescent="0.25">
      <c r="A316" t="s">
        <v>1002</v>
      </c>
      <c r="B316" t="s">
        <v>1002</v>
      </c>
      <c r="C316" t="s">
        <v>288</v>
      </c>
      <c r="D316" t="s">
        <v>938</v>
      </c>
      <c r="E316" t="s">
        <v>359</v>
      </c>
      <c r="F316" t="s">
        <v>630</v>
      </c>
      <c r="G316" t="s">
        <v>349</v>
      </c>
      <c r="H316" t="s">
        <v>491</v>
      </c>
      <c r="I316" t="s">
        <v>110</v>
      </c>
      <c r="J316" t="s">
        <v>51</v>
      </c>
      <c r="K316" t="s">
        <v>289</v>
      </c>
      <c r="L316" t="s">
        <v>5488</v>
      </c>
      <c r="M316" t="s">
        <v>290</v>
      </c>
      <c r="N316" t="s">
        <v>52</v>
      </c>
      <c r="P316" t="s">
        <v>521</v>
      </c>
      <c r="Q316" t="s">
        <v>54</v>
      </c>
      <c r="R316" t="s">
        <v>4577</v>
      </c>
      <c r="S316" t="s">
        <v>1003</v>
      </c>
      <c r="W316" t="s">
        <v>5916</v>
      </c>
    </row>
    <row r="317" spans="1:23" x14ac:dyDescent="0.25">
      <c r="A317" t="s">
        <v>821</v>
      </c>
      <c r="B317" t="s">
        <v>822</v>
      </c>
      <c r="C317" t="s">
        <v>114</v>
      </c>
      <c r="D317" t="s">
        <v>455</v>
      </c>
      <c r="E317" t="s">
        <v>159</v>
      </c>
      <c r="F317" t="s">
        <v>35</v>
      </c>
      <c r="G317" t="s">
        <v>183</v>
      </c>
      <c r="H317" t="s">
        <v>37</v>
      </c>
      <c r="I317" t="s">
        <v>4185</v>
      </c>
      <c r="J317" t="s">
        <v>194</v>
      </c>
      <c r="K317" t="s">
        <v>120</v>
      </c>
      <c r="L317" t="s">
        <v>5487</v>
      </c>
      <c r="M317" t="s">
        <v>121</v>
      </c>
      <c r="N317" t="s">
        <v>195</v>
      </c>
      <c r="O317" t="s">
        <v>29</v>
      </c>
      <c r="P317" t="s">
        <v>30</v>
      </c>
      <c r="Q317" t="s">
        <v>196</v>
      </c>
      <c r="R317" t="s">
        <v>4104</v>
      </c>
      <c r="S317" t="s">
        <v>823</v>
      </c>
      <c r="W317" t="s">
        <v>5902</v>
      </c>
    </row>
    <row r="318" spans="1:23" x14ac:dyDescent="0.25">
      <c r="A318" t="s">
        <v>1769</v>
      </c>
      <c r="B318" t="s">
        <v>1770</v>
      </c>
      <c r="C318" t="s">
        <v>369</v>
      </c>
      <c r="D318" t="s">
        <v>409</v>
      </c>
      <c r="E318" t="s">
        <v>284</v>
      </c>
      <c r="F318" t="s">
        <v>48</v>
      </c>
      <c r="G318" t="s">
        <v>140</v>
      </c>
      <c r="H318" t="s">
        <v>60</v>
      </c>
      <c r="I318" t="s">
        <v>3599</v>
      </c>
      <c r="J318" t="s">
        <v>106</v>
      </c>
      <c r="K318" t="s">
        <v>372</v>
      </c>
      <c r="L318" t="s">
        <v>5481</v>
      </c>
      <c r="M318" t="s">
        <v>373</v>
      </c>
      <c r="N318" t="s">
        <v>107</v>
      </c>
      <c r="P318" t="s">
        <v>208</v>
      </c>
      <c r="Q318" t="s">
        <v>108</v>
      </c>
      <c r="R318" t="s">
        <v>5946</v>
      </c>
      <c r="S318" t="s">
        <v>1771</v>
      </c>
      <c r="V318" s="5">
        <v>0.1</v>
      </c>
      <c r="W318" t="s">
        <v>5902</v>
      </c>
    </row>
    <row r="319" spans="1:23" x14ac:dyDescent="0.25">
      <c r="A319" t="s">
        <v>796</v>
      </c>
      <c r="B319" t="s">
        <v>797</v>
      </c>
      <c r="C319" t="s">
        <v>21</v>
      </c>
      <c r="D319" t="s">
        <v>174</v>
      </c>
      <c r="E319" t="s">
        <v>361</v>
      </c>
      <c r="F319" t="s">
        <v>48</v>
      </c>
      <c r="G319" t="s">
        <v>140</v>
      </c>
      <c r="H319" t="s">
        <v>37</v>
      </c>
      <c r="I319" t="s">
        <v>96</v>
      </c>
      <c r="J319" t="s">
        <v>25</v>
      </c>
      <c r="K319" t="s">
        <v>26</v>
      </c>
      <c r="L319" t="s">
        <v>5486</v>
      </c>
      <c r="M319" t="s">
        <v>27</v>
      </c>
      <c r="N319" t="s">
        <v>28</v>
      </c>
      <c r="O319" t="s">
        <v>29</v>
      </c>
      <c r="P319" t="s">
        <v>30</v>
      </c>
      <c r="Q319" t="s">
        <v>31</v>
      </c>
      <c r="R319" t="s">
        <v>1933</v>
      </c>
      <c r="S319" t="s">
        <v>798</v>
      </c>
      <c r="W319" t="s">
        <v>5902</v>
      </c>
    </row>
    <row r="320" spans="1:23" x14ac:dyDescent="0.25">
      <c r="A320" t="s">
        <v>856</v>
      </c>
      <c r="B320" t="s">
        <v>857</v>
      </c>
      <c r="C320" t="s">
        <v>139</v>
      </c>
      <c r="D320" t="s">
        <v>5485</v>
      </c>
      <c r="E320" t="s">
        <v>103</v>
      </c>
      <c r="F320" t="s">
        <v>35</v>
      </c>
      <c r="G320" t="s">
        <v>49</v>
      </c>
      <c r="H320" t="s">
        <v>60</v>
      </c>
      <c r="I320" t="s">
        <v>118</v>
      </c>
      <c r="J320" t="s">
        <v>61</v>
      </c>
      <c r="K320" t="s">
        <v>142</v>
      </c>
      <c r="L320" t="s">
        <v>5484</v>
      </c>
      <c r="M320" t="s">
        <v>143</v>
      </c>
      <c r="N320" t="s">
        <v>62</v>
      </c>
      <c r="O320" t="s">
        <v>29</v>
      </c>
      <c r="P320" t="s">
        <v>30</v>
      </c>
      <c r="Q320" t="s">
        <v>63</v>
      </c>
      <c r="R320" t="s">
        <v>2878</v>
      </c>
      <c r="S320" t="s">
        <v>858</v>
      </c>
      <c r="T320" t="s">
        <v>5483</v>
      </c>
      <c r="W320" t="s">
        <v>5902</v>
      </c>
    </row>
    <row r="321" spans="1:23" x14ac:dyDescent="0.25">
      <c r="A321" t="s">
        <v>956</v>
      </c>
      <c r="B321" t="s">
        <v>957</v>
      </c>
      <c r="C321" t="s">
        <v>34</v>
      </c>
      <c r="D321" t="s">
        <v>2715</v>
      </c>
      <c r="E321" t="s">
        <v>353</v>
      </c>
      <c r="F321" t="s">
        <v>35</v>
      </c>
      <c r="G321" t="s">
        <v>59</v>
      </c>
      <c r="H321" t="s">
        <v>23</v>
      </c>
      <c r="I321" t="s">
        <v>68</v>
      </c>
      <c r="J321" t="s">
        <v>25</v>
      </c>
      <c r="K321" t="s">
        <v>40</v>
      </c>
      <c r="L321" t="s">
        <v>5482</v>
      </c>
      <c r="M321" t="s">
        <v>41</v>
      </c>
      <c r="N321" t="s">
        <v>28</v>
      </c>
      <c r="O321" t="s">
        <v>29</v>
      </c>
      <c r="P321" t="s">
        <v>30</v>
      </c>
      <c r="Q321" t="s">
        <v>31</v>
      </c>
      <c r="R321" t="s">
        <v>5947</v>
      </c>
      <c r="S321" t="s">
        <v>958</v>
      </c>
      <c r="V321" s="5">
        <v>0.05</v>
      </c>
      <c r="W321" t="s">
        <v>5915</v>
      </c>
    </row>
    <row r="322" spans="1:23" x14ac:dyDescent="0.25">
      <c r="A322" t="s">
        <v>1092</v>
      </c>
      <c r="B322" t="s">
        <v>1093</v>
      </c>
      <c r="C322" t="s">
        <v>34</v>
      </c>
      <c r="D322" t="s">
        <v>1570</v>
      </c>
      <c r="E322" t="s">
        <v>501</v>
      </c>
      <c r="F322" t="s">
        <v>630</v>
      </c>
      <c r="G322" t="s">
        <v>349</v>
      </c>
      <c r="H322" t="s">
        <v>23</v>
      </c>
      <c r="I322" t="s">
        <v>131</v>
      </c>
      <c r="J322" t="s">
        <v>119</v>
      </c>
      <c r="K322" t="s">
        <v>40</v>
      </c>
      <c r="L322" t="s">
        <v>5481</v>
      </c>
      <c r="M322" t="s">
        <v>41</v>
      </c>
      <c r="N322" t="s">
        <v>122</v>
      </c>
      <c r="P322" t="s">
        <v>208</v>
      </c>
      <c r="Q322" t="s">
        <v>123</v>
      </c>
      <c r="R322" t="s">
        <v>2929</v>
      </c>
      <c r="S322" t="s">
        <v>1094</v>
      </c>
      <c r="W322" t="s">
        <v>5902</v>
      </c>
    </row>
    <row r="323" spans="1:23" x14ac:dyDescent="0.25">
      <c r="A323" t="s">
        <v>885</v>
      </c>
      <c r="B323" t="s">
        <v>885</v>
      </c>
      <c r="C323" t="s">
        <v>288</v>
      </c>
      <c r="D323" t="s">
        <v>2061</v>
      </c>
      <c r="E323" t="s">
        <v>359</v>
      </c>
      <c r="F323" t="s">
        <v>825</v>
      </c>
      <c r="G323" t="s">
        <v>349</v>
      </c>
      <c r="H323" t="s">
        <v>491</v>
      </c>
      <c r="I323" t="s">
        <v>2871</v>
      </c>
      <c r="J323" t="s">
        <v>25</v>
      </c>
      <c r="K323" t="s">
        <v>289</v>
      </c>
      <c r="L323" t="s">
        <v>5480</v>
      </c>
      <c r="M323" t="s">
        <v>290</v>
      </c>
      <c r="N323" t="s">
        <v>28</v>
      </c>
      <c r="O323" t="s">
        <v>29</v>
      </c>
      <c r="P323" t="s">
        <v>30</v>
      </c>
      <c r="Q323" t="s">
        <v>31</v>
      </c>
      <c r="R323" t="s">
        <v>2926</v>
      </c>
      <c r="S323" t="s">
        <v>886</v>
      </c>
      <c r="W323" t="s">
        <v>5902</v>
      </c>
    </row>
    <row r="324" spans="1:23" x14ac:dyDescent="0.25">
      <c r="A324" t="s">
        <v>1445</v>
      </c>
      <c r="B324" t="s">
        <v>1445</v>
      </c>
      <c r="C324" t="s">
        <v>2988</v>
      </c>
      <c r="D324" t="s">
        <v>1490</v>
      </c>
      <c r="E324" t="s">
        <v>456</v>
      </c>
      <c r="F324" t="s">
        <v>395</v>
      </c>
      <c r="G324" t="s">
        <v>349</v>
      </c>
      <c r="H324" t="s">
        <v>23</v>
      </c>
      <c r="I324" t="s">
        <v>118</v>
      </c>
      <c r="J324" t="s">
        <v>153</v>
      </c>
      <c r="K324" t="s">
        <v>2989</v>
      </c>
      <c r="L324" t="s">
        <v>4110</v>
      </c>
      <c r="M324" t="s">
        <v>2990</v>
      </c>
      <c r="N324" t="s">
        <v>154</v>
      </c>
      <c r="O324" t="s">
        <v>311</v>
      </c>
      <c r="P324" t="s">
        <v>549</v>
      </c>
      <c r="Q324" t="s">
        <v>155</v>
      </c>
      <c r="R324" t="s">
        <v>4579</v>
      </c>
      <c r="S324" t="s">
        <v>1446</v>
      </c>
      <c r="W324" t="s">
        <v>5902</v>
      </c>
    </row>
    <row r="325" spans="1:23" x14ac:dyDescent="0.25">
      <c r="A325" t="s">
        <v>652</v>
      </c>
      <c r="B325" t="s">
        <v>653</v>
      </c>
      <c r="C325" t="s">
        <v>369</v>
      </c>
      <c r="D325" t="s">
        <v>1918</v>
      </c>
      <c r="E325" t="s">
        <v>433</v>
      </c>
      <c r="F325" t="s">
        <v>35</v>
      </c>
      <c r="G325" t="s">
        <v>349</v>
      </c>
      <c r="H325" t="s">
        <v>491</v>
      </c>
      <c r="I325" t="s">
        <v>345</v>
      </c>
      <c r="J325" t="s">
        <v>51</v>
      </c>
      <c r="K325" t="s">
        <v>372</v>
      </c>
      <c r="L325" t="s">
        <v>5479</v>
      </c>
      <c r="M325" t="s">
        <v>373</v>
      </c>
      <c r="N325" t="s">
        <v>52</v>
      </c>
      <c r="O325" t="s">
        <v>29</v>
      </c>
      <c r="P325" t="s">
        <v>30</v>
      </c>
      <c r="Q325" t="s">
        <v>54</v>
      </c>
      <c r="R325" t="s">
        <v>4012</v>
      </c>
      <c r="S325" t="s">
        <v>654</v>
      </c>
      <c r="W325" t="s">
        <v>5902</v>
      </c>
    </row>
    <row r="326" spans="1:23" x14ac:dyDescent="0.25">
      <c r="A326" t="s">
        <v>842</v>
      </c>
      <c r="B326" t="s">
        <v>843</v>
      </c>
      <c r="C326" t="s">
        <v>793</v>
      </c>
      <c r="D326" t="s">
        <v>3586</v>
      </c>
      <c r="E326" t="s">
        <v>370</v>
      </c>
      <c r="F326" t="s">
        <v>35</v>
      </c>
      <c r="G326" t="s">
        <v>207</v>
      </c>
      <c r="H326" t="s">
        <v>23</v>
      </c>
      <c r="I326" t="s">
        <v>131</v>
      </c>
      <c r="J326" t="s">
        <v>51</v>
      </c>
      <c r="K326" t="s">
        <v>794</v>
      </c>
      <c r="L326" t="s">
        <v>4108</v>
      </c>
      <c r="M326" t="s">
        <v>795</v>
      </c>
      <c r="N326" t="s">
        <v>52</v>
      </c>
      <c r="O326" t="s">
        <v>29</v>
      </c>
      <c r="P326" t="s">
        <v>30</v>
      </c>
      <c r="Q326" t="s">
        <v>54</v>
      </c>
      <c r="R326" t="s">
        <v>1772</v>
      </c>
      <c r="S326" t="s">
        <v>844</v>
      </c>
      <c r="W326" t="s">
        <v>5902</v>
      </c>
    </row>
    <row r="327" spans="1:23" x14ac:dyDescent="0.25">
      <c r="A327" t="s">
        <v>817</v>
      </c>
      <c r="B327" t="s">
        <v>818</v>
      </c>
      <c r="C327" t="s">
        <v>21</v>
      </c>
      <c r="D327" t="s">
        <v>591</v>
      </c>
      <c r="E327" t="s">
        <v>353</v>
      </c>
      <c r="F327" t="s">
        <v>48</v>
      </c>
      <c r="G327" t="s">
        <v>183</v>
      </c>
      <c r="H327" t="s">
        <v>60</v>
      </c>
      <c r="I327" t="s">
        <v>50</v>
      </c>
      <c r="J327" t="s">
        <v>51</v>
      </c>
      <c r="K327" t="s">
        <v>26</v>
      </c>
      <c r="L327" t="s">
        <v>5472</v>
      </c>
      <c r="M327" t="s">
        <v>27</v>
      </c>
      <c r="N327" t="s">
        <v>52</v>
      </c>
      <c r="O327" t="s">
        <v>29</v>
      </c>
      <c r="P327" t="s">
        <v>30</v>
      </c>
      <c r="Q327" t="s">
        <v>54</v>
      </c>
      <c r="R327" t="s">
        <v>819</v>
      </c>
      <c r="S327" t="s">
        <v>820</v>
      </c>
      <c r="W327" t="s">
        <v>5902</v>
      </c>
    </row>
    <row r="328" spans="1:23" x14ac:dyDescent="0.25">
      <c r="A328" t="s">
        <v>1236</v>
      </c>
      <c r="B328" t="s">
        <v>1237</v>
      </c>
      <c r="C328" t="s">
        <v>21</v>
      </c>
      <c r="D328" t="s">
        <v>2876</v>
      </c>
      <c r="E328" t="s">
        <v>402</v>
      </c>
      <c r="F328" t="s">
        <v>395</v>
      </c>
      <c r="G328" t="s">
        <v>207</v>
      </c>
      <c r="H328" t="s">
        <v>60</v>
      </c>
      <c r="I328" t="s">
        <v>742</v>
      </c>
      <c r="J328" t="s">
        <v>153</v>
      </c>
      <c r="K328" t="s">
        <v>26</v>
      </c>
      <c r="L328" t="s">
        <v>5478</v>
      </c>
      <c r="M328" t="s">
        <v>27</v>
      </c>
      <c r="N328" t="s">
        <v>154</v>
      </c>
      <c r="O328" t="s">
        <v>29</v>
      </c>
      <c r="P328" t="s">
        <v>111</v>
      </c>
      <c r="Q328" t="s">
        <v>155</v>
      </c>
      <c r="R328" t="s">
        <v>2881</v>
      </c>
      <c r="S328" t="s">
        <v>1238</v>
      </c>
      <c r="T328" t="s">
        <v>4089</v>
      </c>
      <c r="V328" s="5">
        <v>0.2</v>
      </c>
      <c r="W328" t="s">
        <v>5902</v>
      </c>
    </row>
    <row r="329" spans="1:23" x14ac:dyDescent="0.25">
      <c r="A329" t="s">
        <v>2376</v>
      </c>
      <c r="B329" t="s">
        <v>2377</v>
      </c>
      <c r="C329" t="s">
        <v>770</v>
      </c>
      <c r="D329" t="s">
        <v>4193</v>
      </c>
      <c r="E329" t="s">
        <v>456</v>
      </c>
      <c r="F329" t="s">
        <v>630</v>
      </c>
      <c r="G329" t="s">
        <v>363</v>
      </c>
      <c r="H329" t="s">
        <v>23</v>
      </c>
      <c r="I329" t="s">
        <v>24</v>
      </c>
      <c r="J329" t="s">
        <v>85</v>
      </c>
      <c r="K329" t="s">
        <v>771</v>
      </c>
      <c r="L329" t="s">
        <v>5948</v>
      </c>
      <c r="M329" t="s">
        <v>772</v>
      </c>
      <c r="N329" t="s">
        <v>88</v>
      </c>
      <c r="O329" t="s">
        <v>311</v>
      </c>
      <c r="P329" t="s">
        <v>208</v>
      </c>
      <c r="Q329" t="s">
        <v>89</v>
      </c>
      <c r="R329" t="s">
        <v>5949</v>
      </c>
      <c r="S329" t="s">
        <v>2378</v>
      </c>
      <c r="V329" s="5">
        <v>0.05</v>
      </c>
      <c r="W329" t="s">
        <v>5931</v>
      </c>
    </row>
    <row r="330" spans="1:23" x14ac:dyDescent="0.25">
      <c r="A330" t="s">
        <v>2096</v>
      </c>
      <c r="B330" t="s">
        <v>2097</v>
      </c>
      <c r="C330" t="s">
        <v>139</v>
      </c>
      <c r="D330" t="s">
        <v>4015</v>
      </c>
      <c r="E330" t="s">
        <v>617</v>
      </c>
      <c r="F330" t="s">
        <v>395</v>
      </c>
      <c r="G330" t="s">
        <v>240</v>
      </c>
      <c r="H330" t="s">
        <v>23</v>
      </c>
      <c r="I330" t="s">
        <v>68</v>
      </c>
      <c r="J330" t="s">
        <v>51</v>
      </c>
      <c r="K330" t="s">
        <v>142</v>
      </c>
      <c r="L330" t="s">
        <v>5477</v>
      </c>
      <c r="M330" t="s">
        <v>143</v>
      </c>
      <c r="N330" t="s">
        <v>52</v>
      </c>
      <c r="O330" t="s">
        <v>29</v>
      </c>
      <c r="P330" t="s">
        <v>208</v>
      </c>
      <c r="Q330" t="s">
        <v>54</v>
      </c>
      <c r="R330" t="s">
        <v>4016</v>
      </c>
      <c r="S330" t="s">
        <v>2098</v>
      </c>
      <c r="T330" t="s">
        <v>5476</v>
      </c>
      <c r="W330" t="s">
        <v>5915</v>
      </c>
    </row>
    <row r="331" spans="1:23" x14ac:dyDescent="0.25">
      <c r="A331" t="s">
        <v>1101</v>
      </c>
      <c r="B331" t="s">
        <v>1101</v>
      </c>
      <c r="C331" t="s">
        <v>288</v>
      </c>
      <c r="D331" t="s">
        <v>4581</v>
      </c>
      <c r="E331" t="s">
        <v>433</v>
      </c>
      <c r="F331" t="s">
        <v>395</v>
      </c>
      <c r="G331" t="s">
        <v>207</v>
      </c>
      <c r="H331" t="s">
        <v>60</v>
      </c>
      <c r="I331" t="s">
        <v>228</v>
      </c>
      <c r="J331" t="s">
        <v>25</v>
      </c>
      <c r="K331" t="s">
        <v>289</v>
      </c>
      <c r="L331" t="s">
        <v>5475</v>
      </c>
      <c r="M331" t="s">
        <v>290</v>
      </c>
      <c r="N331" t="s">
        <v>28</v>
      </c>
      <c r="P331" t="s">
        <v>208</v>
      </c>
      <c r="Q331" t="s">
        <v>31</v>
      </c>
      <c r="R331" t="s">
        <v>3175</v>
      </c>
      <c r="S331" t="s">
        <v>1102</v>
      </c>
      <c r="T331" t="s">
        <v>5474</v>
      </c>
      <c r="W331" t="s">
        <v>5902</v>
      </c>
    </row>
    <row r="332" spans="1:23" x14ac:dyDescent="0.25">
      <c r="A332" t="s">
        <v>1297</v>
      </c>
      <c r="B332" t="s">
        <v>1298</v>
      </c>
      <c r="C332" t="s">
        <v>21</v>
      </c>
      <c r="D332" t="s">
        <v>2345</v>
      </c>
      <c r="E332" t="s">
        <v>501</v>
      </c>
      <c r="F332" t="s">
        <v>395</v>
      </c>
      <c r="G332" t="s">
        <v>580</v>
      </c>
      <c r="H332" t="s">
        <v>60</v>
      </c>
      <c r="I332" t="s">
        <v>105</v>
      </c>
      <c r="J332" t="s">
        <v>69</v>
      </c>
      <c r="K332" t="s">
        <v>26</v>
      </c>
      <c r="L332" t="s">
        <v>5473</v>
      </c>
      <c r="M332" t="s">
        <v>27</v>
      </c>
      <c r="N332" t="s">
        <v>72</v>
      </c>
      <c r="O332" t="s">
        <v>29</v>
      </c>
      <c r="P332" t="s">
        <v>208</v>
      </c>
      <c r="Q332" t="s">
        <v>73</v>
      </c>
      <c r="R332" t="s">
        <v>2075</v>
      </c>
      <c r="S332" t="s">
        <v>1299</v>
      </c>
      <c r="W332" t="s">
        <v>5902</v>
      </c>
    </row>
    <row r="333" spans="1:23" x14ac:dyDescent="0.25">
      <c r="A333" t="s">
        <v>1408</v>
      </c>
      <c r="B333" t="s">
        <v>1409</v>
      </c>
      <c r="C333" t="s">
        <v>1388</v>
      </c>
      <c r="D333" t="s">
        <v>3330</v>
      </c>
      <c r="E333" t="s">
        <v>206</v>
      </c>
      <c r="F333" t="s">
        <v>395</v>
      </c>
      <c r="G333" t="s">
        <v>349</v>
      </c>
      <c r="H333" t="s">
        <v>60</v>
      </c>
      <c r="I333" t="s">
        <v>345</v>
      </c>
      <c r="J333" t="s">
        <v>153</v>
      </c>
      <c r="K333" t="s">
        <v>1389</v>
      </c>
      <c r="L333" t="s">
        <v>5472</v>
      </c>
      <c r="M333" t="s">
        <v>1390</v>
      </c>
      <c r="N333" t="s">
        <v>154</v>
      </c>
      <c r="O333" t="s">
        <v>53</v>
      </c>
      <c r="P333" t="s">
        <v>208</v>
      </c>
      <c r="Q333" t="s">
        <v>155</v>
      </c>
      <c r="R333" t="s">
        <v>4107</v>
      </c>
      <c r="S333" t="s">
        <v>1410</v>
      </c>
      <c r="W333" t="s">
        <v>5902</v>
      </c>
    </row>
    <row r="334" spans="1:23" x14ac:dyDescent="0.25">
      <c r="A334" t="s">
        <v>3222</v>
      </c>
      <c r="B334" t="s">
        <v>3223</v>
      </c>
      <c r="C334" t="s">
        <v>288</v>
      </c>
      <c r="D334" t="s">
        <v>1075</v>
      </c>
      <c r="E334" t="s">
        <v>501</v>
      </c>
      <c r="F334" t="s">
        <v>395</v>
      </c>
      <c r="G334" t="s">
        <v>349</v>
      </c>
      <c r="H334" t="s">
        <v>491</v>
      </c>
      <c r="I334" t="s">
        <v>5950</v>
      </c>
      <c r="J334" t="s">
        <v>25</v>
      </c>
      <c r="K334" t="s">
        <v>289</v>
      </c>
      <c r="L334" t="s">
        <v>5471</v>
      </c>
      <c r="M334" t="s">
        <v>290</v>
      </c>
      <c r="N334" t="s">
        <v>28</v>
      </c>
      <c r="O334" t="s">
        <v>29</v>
      </c>
      <c r="P334" t="s">
        <v>30</v>
      </c>
      <c r="Q334" t="s">
        <v>31</v>
      </c>
      <c r="R334" t="s">
        <v>3224</v>
      </c>
      <c r="S334" t="s">
        <v>3225</v>
      </c>
      <c r="T334" t="s">
        <v>5042</v>
      </c>
      <c r="W334" t="s">
        <v>5914</v>
      </c>
    </row>
    <row r="335" spans="1:23" x14ac:dyDescent="0.25">
      <c r="A335" t="s">
        <v>1514</v>
      </c>
      <c r="B335" t="s">
        <v>1515</v>
      </c>
      <c r="C335" t="s">
        <v>288</v>
      </c>
      <c r="D335" t="s">
        <v>275</v>
      </c>
      <c r="E335" t="s">
        <v>328</v>
      </c>
      <c r="F335" t="s">
        <v>630</v>
      </c>
      <c r="G335" t="s">
        <v>349</v>
      </c>
      <c r="H335" t="s">
        <v>23</v>
      </c>
      <c r="I335" t="s">
        <v>4697</v>
      </c>
      <c r="J335" t="s">
        <v>97</v>
      </c>
      <c r="K335" t="s">
        <v>289</v>
      </c>
      <c r="L335" t="s">
        <v>5470</v>
      </c>
      <c r="M335" t="s">
        <v>290</v>
      </c>
      <c r="N335" t="s">
        <v>98</v>
      </c>
      <c r="O335" t="s">
        <v>29</v>
      </c>
      <c r="P335" t="s">
        <v>521</v>
      </c>
      <c r="Q335" t="s">
        <v>99</v>
      </c>
      <c r="R335" t="s">
        <v>3138</v>
      </c>
      <c r="S335" t="s">
        <v>1516</v>
      </c>
      <c r="T335" t="s">
        <v>4302</v>
      </c>
      <c r="W335" t="s">
        <v>5902</v>
      </c>
    </row>
    <row r="336" spans="1:23" x14ac:dyDescent="0.25">
      <c r="A336" t="s">
        <v>1727</v>
      </c>
      <c r="B336" t="s">
        <v>1728</v>
      </c>
      <c r="C336" t="s">
        <v>34</v>
      </c>
      <c r="D336" t="s">
        <v>1922</v>
      </c>
      <c r="E336" t="s">
        <v>359</v>
      </c>
      <c r="F336" t="s">
        <v>246</v>
      </c>
      <c r="G336" t="s">
        <v>349</v>
      </c>
      <c r="H336" t="s">
        <v>60</v>
      </c>
      <c r="I336" t="s">
        <v>5031</v>
      </c>
      <c r="J336" t="s">
        <v>119</v>
      </c>
      <c r="K336" t="s">
        <v>40</v>
      </c>
      <c r="L336" t="s">
        <v>4583</v>
      </c>
      <c r="M336" t="s">
        <v>41</v>
      </c>
      <c r="N336" t="s">
        <v>122</v>
      </c>
      <c r="O336" t="s">
        <v>29</v>
      </c>
      <c r="P336" t="s">
        <v>521</v>
      </c>
      <c r="Q336" t="s">
        <v>123</v>
      </c>
      <c r="R336" t="s">
        <v>1729</v>
      </c>
      <c r="S336" t="s">
        <v>1730</v>
      </c>
      <c r="T336" t="s">
        <v>4584</v>
      </c>
      <c r="W336" t="s">
        <v>5902</v>
      </c>
    </row>
    <row r="337" spans="1:23" x14ac:dyDescent="0.25">
      <c r="A337" t="s">
        <v>2418</v>
      </c>
      <c r="B337" t="s">
        <v>2419</v>
      </c>
      <c r="C337" t="s">
        <v>34</v>
      </c>
      <c r="D337" t="s">
        <v>1600</v>
      </c>
      <c r="E337" t="s">
        <v>359</v>
      </c>
      <c r="F337" t="s">
        <v>630</v>
      </c>
      <c r="G337" t="s">
        <v>580</v>
      </c>
      <c r="H337" t="s">
        <v>23</v>
      </c>
      <c r="I337" t="s">
        <v>228</v>
      </c>
      <c r="J337" t="s">
        <v>106</v>
      </c>
      <c r="K337" t="s">
        <v>40</v>
      </c>
      <c r="L337" t="s">
        <v>4121</v>
      </c>
      <c r="M337" t="s">
        <v>41</v>
      </c>
      <c r="N337" t="s">
        <v>107</v>
      </c>
      <c r="O337" t="s">
        <v>53</v>
      </c>
      <c r="P337" t="s">
        <v>521</v>
      </c>
      <c r="Q337" t="s">
        <v>108</v>
      </c>
      <c r="R337" t="s">
        <v>4585</v>
      </c>
      <c r="S337" t="s">
        <v>2420</v>
      </c>
      <c r="T337" t="s">
        <v>5469</v>
      </c>
      <c r="W337" t="s">
        <v>5915</v>
      </c>
    </row>
    <row r="338" spans="1:23" x14ac:dyDescent="0.25">
      <c r="A338" t="s">
        <v>848</v>
      </c>
      <c r="B338" t="s">
        <v>849</v>
      </c>
      <c r="C338" t="s">
        <v>288</v>
      </c>
      <c r="D338" t="s">
        <v>2888</v>
      </c>
      <c r="E338" t="s">
        <v>206</v>
      </c>
      <c r="F338" t="s">
        <v>630</v>
      </c>
      <c r="G338" t="s">
        <v>240</v>
      </c>
      <c r="H338" t="s">
        <v>23</v>
      </c>
      <c r="I338" t="s">
        <v>228</v>
      </c>
      <c r="J338" t="s">
        <v>25</v>
      </c>
      <c r="K338" t="s">
        <v>289</v>
      </c>
      <c r="L338" t="s">
        <v>5468</v>
      </c>
      <c r="M338" t="s">
        <v>290</v>
      </c>
      <c r="N338" t="s">
        <v>28</v>
      </c>
      <c r="O338" t="s">
        <v>29</v>
      </c>
      <c r="P338" t="s">
        <v>208</v>
      </c>
      <c r="Q338" t="s">
        <v>31</v>
      </c>
      <c r="R338" t="s">
        <v>2725</v>
      </c>
      <c r="S338" t="s">
        <v>850</v>
      </c>
      <c r="W338" t="s">
        <v>5902</v>
      </c>
    </row>
    <row r="339" spans="1:23" x14ac:dyDescent="0.25">
      <c r="A339" t="s">
        <v>2068</v>
      </c>
      <c r="B339" t="s">
        <v>2069</v>
      </c>
      <c r="C339" t="s">
        <v>369</v>
      </c>
      <c r="D339" t="s">
        <v>1547</v>
      </c>
      <c r="E339" t="s">
        <v>501</v>
      </c>
      <c r="F339" t="s">
        <v>395</v>
      </c>
      <c r="G339" t="s">
        <v>580</v>
      </c>
      <c r="H339" t="s">
        <v>23</v>
      </c>
      <c r="I339" t="s">
        <v>1078</v>
      </c>
      <c r="J339" t="s">
        <v>85</v>
      </c>
      <c r="K339" t="s">
        <v>372</v>
      </c>
      <c r="L339" t="s">
        <v>5467</v>
      </c>
      <c r="M339" t="s">
        <v>373</v>
      </c>
      <c r="N339" t="s">
        <v>88</v>
      </c>
      <c r="O339" t="s">
        <v>29</v>
      </c>
      <c r="P339" t="s">
        <v>396</v>
      </c>
      <c r="Q339" t="s">
        <v>89</v>
      </c>
      <c r="R339" t="s">
        <v>2028</v>
      </c>
      <c r="S339" t="s">
        <v>2070</v>
      </c>
      <c r="W339" t="s">
        <v>5902</v>
      </c>
    </row>
    <row r="340" spans="1:23" x14ac:dyDescent="0.25">
      <c r="A340" t="s">
        <v>1229</v>
      </c>
      <c r="B340" t="s">
        <v>1230</v>
      </c>
      <c r="C340" t="s">
        <v>288</v>
      </c>
      <c r="D340" t="s">
        <v>3167</v>
      </c>
      <c r="E340" t="s">
        <v>255</v>
      </c>
      <c r="F340" t="s">
        <v>35</v>
      </c>
      <c r="G340" t="s">
        <v>149</v>
      </c>
      <c r="H340" t="s">
        <v>23</v>
      </c>
      <c r="I340" t="s">
        <v>386</v>
      </c>
      <c r="J340" t="s">
        <v>212</v>
      </c>
      <c r="K340" t="s">
        <v>289</v>
      </c>
      <c r="L340" t="s">
        <v>5466</v>
      </c>
      <c r="M340" t="s">
        <v>290</v>
      </c>
      <c r="N340" t="s">
        <v>213</v>
      </c>
      <c r="O340" t="s">
        <v>29</v>
      </c>
      <c r="P340" t="s">
        <v>30</v>
      </c>
      <c r="Q340" t="s">
        <v>214</v>
      </c>
      <c r="R340" t="s">
        <v>4127</v>
      </c>
      <c r="S340" t="s">
        <v>1231</v>
      </c>
      <c r="T340" t="s">
        <v>5465</v>
      </c>
      <c r="U340" t="s">
        <v>2305</v>
      </c>
      <c r="W340" t="s">
        <v>5902</v>
      </c>
    </row>
    <row r="341" spans="1:23" x14ac:dyDescent="0.25">
      <c r="A341" t="s">
        <v>731</v>
      </c>
      <c r="B341" t="s">
        <v>732</v>
      </c>
      <c r="C341" t="s">
        <v>733</v>
      </c>
      <c r="D341" t="s">
        <v>1491</v>
      </c>
      <c r="E341" t="s">
        <v>103</v>
      </c>
      <c r="F341" t="s">
        <v>48</v>
      </c>
      <c r="G341" t="s">
        <v>59</v>
      </c>
      <c r="H341" t="s">
        <v>37</v>
      </c>
      <c r="I341" t="s">
        <v>68</v>
      </c>
      <c r="J341" t="s">
        <v>119</v>
      </c>
      <c r="K341" t="s">
        <v>734</v>
      </c>
      <c r="L341" t="s">
        <v>4120</v>
      </c>
      <c r="M341" t="s">
        <v>735</v>
      </c>
      <c r="N341" t="s">
        <v>122</v>
      </c>
      <c r="O341" t="s">
        <v>29</v>
      </c>
      <c r="P341" t="s">
        <v>30</v>
      </c>
      <c r="Q341" t="s">
        <v>123</v>
      </c>
      <c r="R341" t="s">
        <v>1274</v>
      </c>
      <c r="S341" t="s">
        <v>736</v>
      </c>
      <c r="W341" t="s">
        <v>5902</v>
      </c>
    </row>
    <row r="342" spans="1:23" x14ac:dyDescent="0.25">
      <c r="A342" t="s">
        <v>552</v>
      </c>
      <c r="B342" t="s">
        <v>553</v>
      </c>
      <c r="C342" t="s">
        <v>67</v>
      </c>
      <c r="D342" t="s">
        <v>4586</v>
      </c>
      <c r="E342" t="s">
        <v>2035</v>
      </c>
      <c r="F342" t="s">
        <v>35</v>
      </c>
      <c r="G342" t="s">
        <v>207</v>
      </c>
      <c r="H342" t="s">
        <v>60</v>
      </c>
      <c r="I342" t="s">
        <v>96</v>
      </c>
      <c r="J342" t="s">
        <v>153</v>
      </c>
      <c r="K342" t="s">
        <v>70</v>
      </c>
      <c r="L342" t="s">
        <v>5464</v>
      </c>
      <c r="M342" t="s">
        <v>71</v>
      </c>
      <c r="N342" t="s">
        <v>154</v>
      </c>
      <c r="O342" t="s">
        <v>29</v>
      </c>
      <c r="P342" t="s">
        <v>30</v>
      </c>
      <c r="Q342" t="s">
        <v>155</v>
      </c>
      <c r="R342" t="s">
        <v>1429</v>
      </c>
      <c r="S342" t="s">
        <v>554</v>
      </c>
      <c r="U342" t="s">
        <v>2307</v>
      </c>
      <c r="W342" t="s">
        <v>5902</v>
      </c>
    </row>
    <row r="343" spans="1:23" x14ac:dyDescent="0.25">
      <c r="A343" t="s">
        <v>1202</v>
      </c>
      <c r="B343" t="s">
        <v>1203</v>
      </c>
      <c r="C343" t="s">
        <v>2424</v>
      </c>
      <c r="D343" t="s">
        <v>5463</v>
      </c>
      <c r="E343" t="s">
        <v>159</v>
      </c>
      <c r="F343" t="s">
        <v>246</v>
      </c>
      <c r="G343" t="s">
        <v>240</v>
      </c>
      <c r="H343" t="s">
        <v>60</v>
      </c>
      <c r="I343" t="s">
        <v>131</v>
      </c>
      <c r="J343" t="s">
        <v>185</v>
      </c>
      <c r="K343" t="s">
        <v>2425</v>
      </c>
      <c r="L343" t="s">
        <v>5462</v>
      </c>
      <c r="M343" t="s">
        <v>2426</v>
      </c>
      <c r="N343" t="s">
        <v>186</v>
      </c>
      <c r="P343" t="s">
        <v>30</v>
      </c>
      <c r="Q343" t="s">
        <v>187</v>
      </c>
      <c r="R343" t="s">
        <v>5461</v>
      </c>
      <c r="S343" t="s">
        <v>1204</v>
      </c>
      <c r="W343" t="s">
        <v>5902</v>
      </c>
    </row>
    <row r="344" spans="1:23" x14ac:dyDescent="0.25">
      <c r="A344" t="s">
        <v>1364</v>
      </c>
      <c r="B344" t="s">
        <v>1365</v>
      </c>
      <c r="C344" t="s">
        <v>114</v>
      </c>
      <c r="D344" t="s">
        <v>1508</v>
      </c>
      <c r="E344" t="s">
        <v>328</v>
      </c>
      <c r="F344" t="s">
        <v>630</v>
      </c>
      <c r="G344" t="s">
        <v>363</v>
      </c>
      <c r="H344" t="s">
        <v>390</v>
      </c>
      <c r="I344" t="s">
        <v>3655</v>
      </c>
      <c r="J344" t="s">
        <v>61</v>
      </c>
      <c r="K344" t="s">
        <v>120</v>
      </c>
      <c r="L344" t="s">
        <v>5460</v>
      </c>
      <c r="M344" t="s">
        <v>121</v>
      </c>
      <c r="N344" t="s">
        <v>62</v>
      </c>
      <c r="O344" t="s">
        <v>29</v>
      </c>
      <c r="P344" t="s">
        <v>111</v>
      </c>
      <c r="Q344" t="s">
        <v>63</v>
      </c>
      <c r="R344" t="s">
        <v>2685</v>
      </c>
      <c r="S344" t="s">
        <v>1366</v>
      </c>
      <c r="W344" t="s">
        <v>5916</v>
      </c>
    </row>
    <row r="345" spans="1:23" x14ac:dyDescent="0.25">
      <c r="A345" t="s">
        <v>2543</v>
      </c>
      <c r="B345" t="s">
        <v>2544</v>
      </c>
      <c r="C345" t="s">
        <v>369</v>
      </c>
      <c r="D345" t="s">
        <v>275</v>
      </c>
      <c r="E345" t="s">
        <v>359</v>
      </c>
      <c r="F345" t="s">
        <v>246</v>
      </c>
      <c r="G345" t="s">
        <v>207</v>
      </c>
      <c r="H345" t="s">
        <v>60</v>
      </c>
      <c r="I345" t="s">
        <v>3214</v>
      </c>
      <c r="J345" t="s">
        <v>106</v>
      </c>
      <c r="K345" t="s">
        <v>372</v>
      </c>
      <c r="L345" t="s">
        <v>5459</v>
      </c>
      <c r="M345" t="s">
        <v>373</v>
      </c>
      <c r="N345" t="s">
        <v>107</v>
      </c>
      <c r="O345" t="s">
        <v>53</v>
      </c>
      <c r="P345" t="s">
        <v>816</v>
      </c>
      <c r="Q345" t="s">
        <v>108</v>
      </c>
      <c r="R345" t="s">
        <v>4587</v>
      </c>
      <c r="S345" t="s">
        <v>2545</v>
      </c>
      <c r="T345" t="s">
        <v>5458</v>
      </c>
      <c r="W345" t="s">
        <v>5904</v>
      </c>
    </row>
    <row r="346" spans="1:23" x14ac:dyDescent="0.25">
      <c r="A346" t="s">
        <v>2071</v>
      </c>
      <c r="B346" t="s">
        <v>2072</v>
      </c>
      <c r="C346" t="s">
        <v>67</v>
      </c>
      <c r="D346" t="s">
        <v>3139</v>
      </c>
      <c r="E346" t="s">
        <v>433</v>
      </c>
      <c r="F346" t="s">
        <v>35</v>
      </c>
      <c r="G346" t="s">
        <v>363</v>
      </c>
      <c r="H346" t="s">
        <v>23</v>
      </c>
      <c r="I346" t="s">
        <v>50</v>
      </c>
      <c r="J346" t="s">
        <v>153</v>
      </c>
      <c r="K346" t="s">
        <v>70</v>
      </c>
      <c r="L346" t="s">
        <v>5457</v>
      </c>
      <c r="M346" t="s">
        <v>71</v>
      </c>
      <c r="N346" t="s">
        <v>154</v>
      </c>
      <c r="P346" t="s">
        <v>208</v>
      </c>
      <c r="Q346" t="s">
        <v>155</v>
      </c>
      <c r="R346" t="s">
        <v>2519</v>
      </c>
      <c r="S346" t="s">
        <v>2073</v>
      </c>
      <c r="W346" t="s">
        <v>5902</v>
      </c>
    </row>
    <row r="347" spans="1:23" x14ac:dyDescent="0.25">
      <c r="A347" t="s">
        <v>906</v>
      </c>
      <c r="B347" t="s">
        <v>907</v>
      </c>
      <c r="C347" t="s">
        <v>114</v>
      </c>
      <c r="D347" t="s">
        <v>1774</v>
      </c>
      <c r="E347" t="s">
        <v>235</v>
      </c>
      <c r="F347" t="s">
        <v>246</v>
      </c>
      <c r="G347" t="s">
        <v>207</v>
      </c>
      <c r="H347" t="s">
        <v>37</v>
      </c>
      <c r="I347" t="s">
        <v>247</v>
      </c>
      <c r="J347" t="s">
        <v>185</v>
      </c>
      <c r="K347" t="s">
        <v>120</v>
      </c>
      <c r="L347" t="s">
        <v>5456</v>
      </c>
      <c r="M347" t="s">
        <v>121</v>
      </c>
      <c r="N347" t="s">
        <v>186</v>
      </c>
      <c r="O347" t="s">
        <v>29</v>
      </c>
      <c r="P347" t="s">
        <v>30</v>
      </c>
      <c r="Q347" t="s">
        <v>187</v>
      </c>
      <c r="R347" t="s">
        <v>1277</v>
      </c>
      <c r="S347" t="s">
        <v>908</v>
      </c>
      <c r="W347" t="s">
        <v>5902</v>
      </c>
    </row>
    <row r="348" spans="1:23" x14ac:dyDescent="0.25">
      <c r="A348" t="s">
        <v>3227</v>
      </c>
      <c r="B348" t="s">
        <v>3228</v>
      </c>
      <c r="C348" t="s">
        <v>3229</v>
      </c>
      <c r="D348" t="s">
        <v>551</v>
      </c>
      <c r="E348" t="s">
        <v>359</v>
      </c>
      <c r="F348" t="s">
        <v>246</v>
      </c>
      <c r="G348" t="s">
        <v>580</v>
      </c>
      <c r="H348" t="s">
        <v>491</v>
      </c>
      <c r="I348" t="s">
        <v>4290</v>
      </c>
      <c r="J348" t="s">
        <v>185</v>
      </c>
      <c r="K348" t="s">
        <v>3230</v>
      </c>
      <c r="L348" t="s">
        <v>5452</v>
      </c>
      <c r="M348" t="s">
        <v>3231</v>
      </c>
      <c r="N348" t="s">
        <v>186</v>
      </c>
      <c r="O348" t="s">
        <v>29</v>
      </c>
      <c r="P348" t="s">
        <v>30</v>
      </c>
      <c r="Q348" t="s">
        <v>187</v>
      </c>
      <c r="R348" t="s">
        <v>4115</v>
      </c>
      <c r="S348" t="s">
        <v>3232</v>
      </c>
      <c r="W348" t="s">
        <v>5914</v>
      </c>
    </row>
    <row r="349" spans="1:23" x14ac:dyDescent="0.25">
      <c r="A349" t="s">
        <v>1142</v>
      </c>
      <c r="B349" t="s">
        <v>1143</v>
      </c>
      <c r="C349" t="s">
        <v>34</v>
      </c>
      <c r="D349" t="s">
        <v>1603</v>
      </c>
      <c r="E349" t="s">
        <v>528</v>
      </c>
      <c r="F349" t="s">
        <v>630</v>
      </c>
      <c r="G349" t="s">
        <v>363</v>
      </c>
      <c r="H349" t="s">
        <v>60</v>
      </c>
      <c r="I349" t="s">
        <v>371</v>
      </c>
      <c r="J349" t="s">
        <v>25</v>
      </c>
      <c r="K349" t="s">
        <v>40</v>
      </c>
      <c r="L349" t="s">
        <v>5455</v>
      </c>
      <c r="M349" t="s">
        <v>41</v>
      </c>
      <c r="N349" t="s">
        <v>28</v>
      </c>
      <c r="O349" t="s">
        <v>29</v>
      </c>
      <c r="P349" t="s">
        <v>111</v>
      </c>
      <c r="Q349" t="s">
        <v>31</v>
      </c>
      <c r="R349" t="s">
        <v>1393</v>
      </c>
      <c r="S349" t="s">
        <v>1144</v>
      </c>
      <c r="W349" t="s">
        <v>5902</v>
      </c>
    </row>
    <row r="350" spans="1:23" x14ac:dyDescent="0.25">
      <c r="A350" t="s">
        <v>4588</v>
      </c>
      <c r="B350" t="s">
        <v>4589</v>
      </c>
      <c r="C350" t="s">
        <v>81</v>
      </c>
      <c r="D350" t="s">
        <v>275</v>
      </c>
      <c r="E350" t="s">
        <v>359</v>
      </c>
      <c r="F350" t="s">
        <v>395</v>
      </c>
      <c r="G350" t="s">
        <v>580</v>
      </c>
      <c r="H350" t="s">
        <v>60</v>
      </c>
      <c r="I350" t="s">
        <v>345</v>
      </c>
      <c r="J350" t="s">
        <v>85</v>
      </c>
      <c r="K350" t="s">
        <v>86</v>
      </c>
      <c r="L350" t="s">
        <v>5454</v>
      </c>
      <c r="M350" t="s">
        <v>87</v>
      </c>
      <c r="N350" t="s">
        <v>88</v>
      </c>
      <c r="O350" t="s">
        <v>29</v>
      </c>
      <c r="P350" t="s">
        <v>379</v>
      </c>
      <c r="Q350" t="s">
        <v>89</v>
      </c>
      <c r="R350" t="s">
        <v>4332</v>
      </c>
      <c r="S350" t="s">
        <v>4590</v>
      </c>
      <c r="T350" t="s">
        <v>5453</v>
      </c>
      <c r="W350" t="s">
        <v>5915</v>
      </c>
    </row>
    <row r="351" spans="1:23" x14ac:dyDescent="0.25">
      <c r="A351" t="s">
        <v>1223</v>
      </c>
      <c r="B351" t="s">
        <v>1224</v>
      </c>
      <c r="C351" t="s">
        <v>114</v>
      </c>
      <c r="D351" t="s">
        <v>668</v>
      </c>
      <c r="E351" t="s">
        <v>617</v>
      </c>
      <c r="F351" t="s">
        <v>836</v>
      </c>
      <c r="G351" t="s">
        <v>580</v>
      </c>
      <c r="H351" t="s">
        <v>23</v>
      </c>
      <c r="I351" t="s">
        <v>371</v>
      </c>
      <c r="J351" t="s">
        <v>119</v>
      </c>
      <c r="K351" t="s">
        <v>120</v>
      </c>
      <c r="L351" t="s">
        <v>5452</v>
      </c>
      <c r="M351" t="s">
        <v>121</v>
      </c>
      <c r="N351" t="s">
        <v>122</v>
      </c>
      <c r="P351" t="s">
        <v>521</v>
      </c>
      <c r="Q351" t="s">
        <v>123</v>
      </c>
      <c r="R351" t="s">
        <v>4100</v>
      </c>
      <c r="S351" t="s">
        <v>1225</v>
      </c>
      <c r="W351" t="s">
        <v>60</v>
      </c>
    </row>
    <row r="352" spans="1:23" x14ac:dyDescent="0.25">
      <c r="A352" t="s">
        <v>1312</v>
      </c>
      <c r="B352" t="s">
        <v>1312</v>
      </c>
      <c r="C352" t="s">
        <v>114</v>
      </c>
      <c r="D352" t="s">
        <v>739</v>
      </c>
      <c r="E352" t="s">
        <v>456</v>
      </c>
      <c r="F352" t="s">
        <v>836</v>
      </c>
      <c r="G352" t="s">
        <v>349</v>
      </c>
      <c r="H352" t="s">
        <v>491</v>
      </c>
      <c r="I352" t="s">
        <v>131</v>
      </c>
      <c r="J352" t="s">
        <v>212</v>
      </c>
      <c r="K352" t="s">
        <v>120</v>
      </c>
      <c r="L352" t="s">
        <v>5451</v>
      </c>
      <c r="M352" t="s">
        <v>121</v>
      </c>
      <c r="N352" t="s">
        <v>213</v>
      </c>
      <c r="O352" t="s">
        <v>311</v>
      </c>
      <c r="P352" t="s">
        <v>379</v>
      </c>
      <c r="Q352" t="s">
        <v>214</v>
      </c>
      <c r="R352" t="s">
        <v>3589</v>
      </c>
      <c r="S352" t="s">
        <v>1313</v>
      </c>
      <c r="T352" t="s">
        <v>5450</v>
      </c>
      <c r="W352" t="s">
        <v>5913</v>
      </c>
    </row>
    <row r="353" spans="1:23" x14ac:dyDescent="0.25">
      <c r="A353" t="s">
        <v>1779</v>
      </c>
      <c r="B353" t="s">
        <v>1780</v>
      </c>
      <c r="C353" t="s">
        <v>369</v>
      </c>
      <c r="D353" t="s">
        <v>875</v>
      </c>
      <c r="E353" t="s">
        <v>617</v>
      </c>
      <c r="F353" t="s">
        <v>246</v>
      </c>
      <c r="G353" t="s">
        <v>240</v>
      </c>
      <c r="H353" t="s">
        <v>491</v>
      </c>
      <c r="I353" t="s">
        <v>3214</v>
      </c>
      <c r="J353" t="s">
        <v>106</v>
      </c>
      <c r="K353" t="s">
        <v>372</v>
      </c>
      <c r="L353" t="s">
        <v>5449</v>
      </c>
      <c r="M353" t="s">
        <v>373</v>
      </c>
      <c r="N353" t="s">
        <v>107</v>
      </c>
      <c r="O353" t="s">
        <v>3169</v>
      </c>
      <c r="P353" t="s">
        <v>521</v>
      </c>
      <c r="Q353" t="s">
        <v>108</v>
      </c>
      <c r="R353" t="s">
        <v>5448</v>
      </c>
      <c r="S353" t="s">
        <v>1781</v>
      </c>
      <c r="T353" t="s">
        <v>5447</v>
      </c>
      <c r="W353" t="s">
        <v>5915</v>
      </c>
    </row>
    <row r="354" spans="1:23" x14ac:dyDescent="0.25">
      <c r="A354" t="s">
        <v>1631</v>
      </c>
      <c r="B354" t="s">
        <v>1632</v>
      </c>
      <c r="C354" t="s">
        <v>139</v>
      </c>
      <c r="D354" t="s">
        <v>938</v>
      </c>
      <c r="E354" t="s">
        <v>280</v>
      </c>
      <c r="F354" t="s">
        <v>836</v>
      </c>
      <c r="G354" t="s">
        <v>580</v>
      </c>
      <c r="H354" t="s">
        <v>23</v>
      </c>
      <c r="I354" t="s">
        <v>1112</v>
      </c>
      <c r="J354" t="s">
        <v>153</v>
      </c>
      <c r="K354" t="s">
        <v>142</v>
      </c>
      <c r="L354" t="s">
        <v>3587</v>
      </c>
      <c r="M354" t="s">
        <v>143</v>
      </c>
      <c r="N354" t="s">
        <v>154</v>
      </c>
      <c r="O354" t="s">
        <v>29</v>
      </c>
      <c r="P354" t="s">
        <v>521</v>
      </c>
      <c r="Q354" t="s">
        <v>155</v>
      </c>
      <c r="R354" t="s">
        <v>2930</v>
      </c>
      <c r="S354" t="s">
        <v>1633</v>
      </c>
      <c r="T354" t="s">
        <v>4893</v>
      </c>
      <c r="W354" t="s">
        <v>5902</v>
      </c>
    </row>
    <row r="355" spans="1:23" x14ac:dyDescent="0.25">
      <c r="A355" t="s">
        <v>1651</v>
      </c>
      <c r="B355" t="s">
        <v>1652</v>
      </c>
      <c r="C355" t="s">
        <v>2083</v>
      </c>
      <c r="D355" t="s">
        <v>1335</v>
      </c>
      <c r="E355" t="s">
        <v>402</v>
      </c>
      <c r="F355" t="s">
        <v>836</v>
      </c>
      <c r="G355" t="s">
        <v>240</v>
      </c>
      <c r="H355" t="s">
        <v>60</v>
      </c>
      <c r="I355" t="s">
        <v>105</v>
      </c>
      <c r="J355" t="s">
        <v>132</v>
      </c>
      <c r="K355" t="s">
        <v>2084</v>
      </c>
      <c r="L355" t="s">
        <v>5446</v>
      </c>
      <c r="M355" t="s">
        <v>2085</v>
      </c>
      <c r="N355" t="s">
        <v>133</v>
      </c>
      <c r="O355" t="s">
        <v>53</v>
      </c>
      <c r="P355" t="s">
        <v>208</v>
      </c>
      <c r="Q355" t="s">
        <v>134</v>
      </c>
      <c r="R355" t="s">
        <v>5445</v>
      </c>
      <c r="S355" t="s">
        <v>1653</v>
      </c>
      <c r="W355" t="s">
        <v>5904</v>
      </c>
    </row>
    <row r="356" spans="1:23" x14ac:dyDescent="0.25">
      <c r="A356" t="s">
        <v>3595</v>
      </c>
      <c r="B356" t="s">
        <v>3596</v>
      </c>
      <c r="C356" t="s">
        <v>369</v>
      </c>
      <c r="D356" t="s">
        <v>579</v>
      </c>
      <c r="E356" t="s">
        <v>359</v>
      </c>
      <c r="F356" t="s">
        <v>395</v>
      </c>
      <c r="G356" t="s">
        <v>379</v>
      </c>
      <c r="H356" t="s">
        <v>37</v>
      </c>
      <c r="I356" t="s">
        <v>2874</v>
      </c>
      <c r="J356" t="s">
        <v>25</v>
      </c>
      <c r="K356" t="s">
        <v>372</v>
      </c>
      <c r="L356" t="s">
        <v>5444</v>
      </c>
      <c r="M356" t="s">
        <v>373</v>
      </c>
      <c r="N356" t="s">
        <v>28</v>
      </c>
      <c r="O356" t="s">
        <v>29</v>
      </c>
      <c r="P356" t="s">
        <v>379</v>
      </c>
      <c r="Q356" t="s">
        <v>31</v>
      </c>
      <c r="R356" t="s">
        <v>3597</v>
      </c>
      <c r="S356" t="s">
        <v>3598</v>
      </c>
      <c r="W356" t="s">
        <v>5902</v>
      </c>
    </row>
    <row r="357" spans="1:23" x14ac:dyDescent="0.25">
      <c r="A357" t="s">
        <v>1766</v>
      </c>
      <c r="B357" t="s">
        <v>1767</v>
      </c>
      <c r="C357" t="s">
        <v>114</v>
      </c>
      <c r="D357" t="s">
        <v>551</v>
      </c>
      <c r="E357" t="s">
        <v>359</v>
      </c>
      <c r="F357" t="s">
        <v>630</v>
      </c>
      <c r="G357" t="s">
        <v>349</v>
      </c>
      <c r="H357" t="s">
        <v>23</v>
      </c>
      <c r="I357" t="s">
        <v>50</v>
      </c>
      <c r="J357" t="s">
        <v>61</v>
      </c>
      <c r="K357" t="s">
        <v>120</v>
      </c>
      <c r="L357" t="s">
        <v>5443</v>
      </c>
      <c r="M357" t="s">
        <v>121</v>
      </c>
      <c r="N357" t="s">
        <v>62</v>
      </c>
      <c r="O357" t="s">
        <v>3169</v>
      </c>
      <c r="P357" t="s">
        <v>816</v>
      </c>
      <c r="Q357" t="s">
        <v>63</v>
      </c>
      <c r="R357" t="s">
        <v>2762</v>
      </c>
      <c r="S357" t="s">
        <v>1768</v>
      </c>
      <c r="W357" t="s">
        <v>5916</v>
      </c>
    </row>
    <row r="358" spans="1:23" x14ac:dyDescent="0.25">
      <c r="A358" t="s">
        <v>1192</v>
      </c>
      <c r="B358" t="s">
        <v>1193</v>
      </c>
      <c r="C358" t="s">
        <v>288</v>
      </c>
      <c r="D358" t="s">
        <v>720</v>
      </c>
      <c r="E358" t="s">
        <v>180</v>
      </c>
      <c r="F358" t="s">
        <v>246</v>
      </c>
      <c r="G358" t="s">
        <v>363</v>
      </c>
      <c r="H358" t="s">
        <v>60</v>
      </c>
      <c r="I358" t="s">
        <v>5951</v>
      </c>
      <c r="J358" t="s">
        <v>190</v>
      </c>
      <c r="K358" t="s">
        <v>289</v>
      </c>
      <c r="L358" t="s">
        <v>4128</v>
      </c>
      <c r="M358" t="s">
        <v>290</v>
      </c>
      <c r="N358" t="s">
        <v>191</v>
      </c>
      <c r="O358" t="s">
        <v>29</v>
      </c>
      <c r="P358" t="s">
        <v>208</v>
      </c>
      <c r="Q358" t="s">
        <v>192</v>
      </c>
      <c r="R358" t="s">
        <v>1568</v>
      </c>
      <c r="S358" t="s">
        <v>1194</v>
      </c>
      <c r="W358" t="s">
        <v>5902</v>
      </c>
    </row>
    <row r="359" spans="1:23" x14ac:dyDescent="0.25">
      <c r="A359" t="s">
        <v>1030</v>
      </c>
      <c r="B359" t="s">
        <v>1031</v>
      </c>
      <c r="C359" t="s">
        <v>139</v>
      </c>
      <c r="D359" t="s">
        <v>394</v>
      </c>
      <c r="E359" t="s">
        <v>359</v>
      </c>
      <c r="F359" t="s">
        <v>395</v>
      </c>
      <c r="G359" t="s">
        <v>762</v>
      </c>
      <c r="H359" t="s">
        <v>37</v>
      </c>
      <c r="I359" t="s">
        <v>335</v>
      </c>
      <c r="J359" t="s">
        <v>203</v>
      </c>
      <c r="K359" t="s">
        <v>142</v>
      </c>
      <c r="L359" t="s">
        <v>4124</v>
      </c>
      <c r="M359" t="s">
        <v>143</v>
      </c>
      <c r="N359" t="s">
        <v>204</v>
      </c>
      <c r="O359" t="s">
        <v>29</v>
      </c>
      <c r="P359" t="s">
        <v>549</v>
      </c>
      <c r="Q359" t="s">
        <v>205</v>
      </c>
      <c r="R359" t="s">
        <v>2067</v>
      </c>
      <c r="S359" t="s">
        <v>1033</v>
      </c>
      <c r="T359" t="s">
        <v>5339</v>
      </c>
      <c r="W359" t="s">
        <v>60</v>
      </c>
    </row>
    <row r="360" spans="1:23" x14ac:dyDescent="0.25">
      <c r="A360" t="s">
        <v>1211</v>
      </c>
      <c r="B360" t="s">
        <v>1212</v>
      </c>
      <c r="C360" t="s">
        <v>114</v>
      </c>
      <c r="D360" t="s">
        <v>4592</v>
      </c>
      <c r="E360" t="s">
        <v>402</v>
      </c>
      <c r="F360" t="s">
        <v>246</v>
      </c>
      <c r="G360" t="s">
        <v>240</v>
      </c>
      <c r="H360" t="s">
        <v>23</v>
      </c>
      <c r="I360" t="s">
        <v>345</v>
      </c>
      <c r="J360" t="s">
        <v>106</v>
      </c>
      <c r="K360" t="s">
        <v>120</v>
      </c>
      <c r="L360" t="s">
        <v>4582</v>
      </c>
      <c r="M360" t="s">
        <v>121</v>
      </c>
      <c r="N360" t="s">
        <v>107</v>
      </c>
      <c r="O360" t="s">
        <v>311</v>
      </c>
      <c r="P360" t="s">
        <v>30</v>
      </c>
      <c r="Q360" t="s">
        <v>108</v>
      </c>
      <c r="R360" t="s">
        <v>5442</v>
      </c>
      <c r="S360" t="s">
        <v>1213</v>
      </c>
      <c r="W360" t="s">
        <v>5902</v>
      </c>
    </row>
    <row r="361" spans="1:23" x14ac:dyDescent="0.25">
      <c r="A361" t="s">
        <v>1208</v>
      </c>
      <c r="B361" t="s">
        <v>1209</v>
      </c>
      <c r="C361" t="s">
        <v>67</v>
      </c>
      <c r="D361" t="s">
        <v>889</v>
      </c>
      <c r="E361" t="s">
        <v>617</v>
      </c>
      <c r="F361" t="s">
        <v>395</v>
      </c>
      <c r="G361" t="s">
        <v>349</v>
      </c>
      <c r="H361" t="s">
        <v>23</v>
      </c>
      <c r="I361" t="s">
        <v>1112</v>
      </c>
      <c r="J361" t="s">
        <v>132</v>
      </c>
      <c r="K361" t="s">
        <v>70</v>
      </c>
      <c r="L361" t="s">
        <v>5441</v>
      </c>
      <c r="M361" t="s">
        <v>71</v>
      </c>
      <c r="N361" t="s">
        <v>133</v>
      </c>
      <c r="O361" t="s">
        <v>311</v>
      </c>
      <c r="P361" t="s">
        <v>208</v>
      </c>
      <c r="Q361" t="s">
        <v>134</v>
      </c>
      <c r="R361" t="s">
        <v>2879</v>
      </c>
      <c r="S361" t="s">
        <v>1210</v>
      </c>
      <c r="W361" t="s">
        <v>5902</v>
      </c>
    </row>
    <row r="362" spans="1:23" x14ac:dyDescent="0.25">
      <c r="A362" t="s">
        <v>1098</v>
      </c>
      <c r="B362" t="s">
        <v>1099</v>
      </c>
      <c r="D362" t="s">
        <v>1918</v>
      </c>
      <c r="E362" t="s">
        <v>328</v>
      </c>
      <c r="F362" t="s">
        <v>395</v>
      </c>
      <c r="G362" t="s">
        <v>349</v>
      </c>
      <c r="H362" t="s">
        <v>23</v>
      </c>
      <c r="I362" t="s">
        <v>345</v>
      </c>
      <c r="J362" t="s">
        <v>85</v>
      </c>
      <c r="L362" t="s">
        <v>5440</v>
      </c>
      <c r="N362" t="s">
        <v>88</v>
      </c>
      <c r="O362" t="s">
        <v>53</v>
      </c>
      <c r="P362" t="s">
        <v>111</v>
      </c>
      <c r="Q362" t="s">
        <v>89</v>
      </c>
      <c r="R362" t="s">
        <v>4014</v>
      </c>
      <c r="S362" t="s">
        <v>1100</v>
      </c>
      <c r="W362" t="s">
        <v>5904</v>
      </c>
    </row>
    <row r="363" spans="1:23" x14ac:dyDescent="0.25">
      <c r="A363" t="s">
        <v>3591</v>
      </c>
      <c r="B363" t="s">
        <v>3592</v>
      </c>
      <c r="C363" t="s">
        <v>793</v>
      </c>
      <c r="D363" t="s">
        <v>1827</v>
      </c>
      <c r="E363" t="s">
        <v>206</v>
      </c>
      <c r="F363" t="s">
        <v>630</v>
      </c>
      <c r="G363" t="s">
        <v>349</v>
      </c>
      <c r="H363" t="s">
        <v>37</v>
      </c>
      <c r="I363" t="s">
        <v>742</v>
      </c>
      <c r="J363" t="s">
        <v>85</v>
      </c>
      <c r="K363" t="s">
        <v>794</v>
      </c>
      <c r="L363" t="s">
        <v>5439</v>
      </c>
      <c r="M363" t="s">
        <v>795</v>
      </c>
      <c r="N363" t="s">
        <v>88</v>
      </c>
      <c r="O363" t="s">
        <v>29</v>
      </c>
      <c r="P363" t="s">
        <v>30</v>
      </c>
      <c r="Q363" t="s">
        <v>89</v>
      </c>
      <c r="R363" t="s">
        <v>3593</v>
      </c>
      <c r="S363" t="s">
        <v>3594</v>
      </c>
      <c r="W363" t="s">
        <v>5902</v>
      </c>
    </row>
    <row r="364" spans="1:23" x14ac:dyDescent="0.25">
      <c r="A364" t="s">
        <v>943</v>
      </c>
      <c r="B364" t="s">
        <v>944</v>
      </c>
      <c r="C364" t="s">
        <v>114</v>
      </c>
      <c r="D364" t="s">
        <v>1190</v>
      </c>
      <c r="E364" t="s">
        <v>433</v>
      </c>
      <c r="F364" t="s">
        <v>35</v>
      </c>
      <c r="G364" t="s">
        <v>349</v>
      </c>
      <c r="H364" t="s">
        <v>23</v>
      </c>
      <c r="I364" t="s">
        <v>247</v>
      </c>
      <c r="J364" t="s">
        <v>69</v>
      </c>
      <c r="K364" t="s">
        <v>120</v>
      </c>
      <c r="L364" t="s">
        <v>5438</v>
      </c>
      <c r="M364" t="s">
        <v>121</v>
      </c>
      <c r="N364" t="s">
        <v>72</v>
      </c>
      <c r="O364" t="s">
        <v>29</v>
      </c>
      <c r="P364" t="s">
        <v>111</v>
      </c>
      <c r="Q364" t="s">
        <v>73</v>
      </c>
      <c r="R364" t="s">
        <v>1775</v>
      </c>
      <c r="S364" t="s">
        <v>945</v>
      </c>
      <c r="T364" t="s">
        <v>5437</v>
      </c>
      <c r="W364" t="s">
        <v>5902</v>
      </c>
    </row>
    <row r="365" spans="1:23" x14ac:dyDescent="0.25">
      <c r="A365" t="s">
        <v>2387</v>
      </c>
      <c r="B365" t="s">
        <v>2388</v>
      </c>
      <c r="C365" t="s">
        <v>114</v>
      </c>
      <c r="D365" t="s">
        <v>2681</v>
      </c>
      <c r="E365" t="s">
        <v>182</v>
      </c>
      <c r="F365" t="s">
        <v>836</v>
      </c>
      <c r="G365" t="s">
        <v>363</v>
      </c>
      <c r="H365" t="s">
        <v>23</v>
      </c>
      <c r="I365" t="s">
        <v>335</v>
      </c>
      <c r="J365" t="s">
        <v>132</v>
      </c>
      <c r="K365" t="s">
        <v>120</v>
      </c>
      <c r="L365" t="s">
        <v>5436</v>
      </c>
      <c r="M365" t="s">
        <v>121</v>
      </c>
      <c r="N365" t="s">
        <v>133</v>
      </c>
      <c r="O365" t="s">
        <v>29</v>
      </c>
      <c r="P365" t="s">
        <v>111</v>
      </c>
      <c r="Q365" t="s">
        <v>134</v>
      </c>
      <c r="R365" t="s">
        <v>4019</v>
      </c>
      <c r="S365" t="s">
        <v>2389</v>
      </c>
      <c r="W365" t="s">
        <v>60</v>
      </c>
    </row>
    <row r="366" spans="1:23" x14ac:dyDescent="0.25">
      <c r="A366" t="s">
        <v>2364</v>
      </c>
      <c r="B366" t="s">
        <v>2365</v>
      </c>
      <c r="C366" t="s">
        <v>34</v>
      </c>
      <c r="D366" t="s">
        <v>115</v>
      </c>
      <c r="E366" t="s">
        <v>116</v>
      </c>
      <c r="F366" t="s">
        <v>22</v>
      </c>
      <c r="G366" t="s">
        <v>183</v>
      </c>
      <c r="H366" t="s">
        <v>23</v>
      </c>
      <c r="I366" t="s">
        <v>1112</v>
      </c>
      <c r="J366" t="s">
        <v>25</v>
      </c>
      <c r="K366" t="s">
        <v>40</v>
      </c>
      <c r="L366" t="s">
        <v>5435</v>
      </c>
      <c r="M366" t="s">
        <v>41</v>
      </c>
      <c r="N366" t="s">
        <v>28</v>
      </c>
      <c r="O366" t="s">
        <v>29</v>
      </c>
      <c r="P366" t="s">
        <v>30</v>
      </c>
      <c r="Q366" t="s">
        <v>31</v>
      </c>
      <c r="R366" t="s">
        <v>2366</v>
      </c>
      <c r="S366" t="s">
        <v>2367</v>
      </c>
      <c r="T366" t="s">
        <v>5434</v>
      </c>
      <c r="W366" t="s">
        <v>5902</v>
      </c>
    </row>
    <row r="367" spans="1:23" x14ac:dyDescent="0.25">
      <c r="A367" t="s">
        <v>1648</v>
      </c>
      <c r="B367" t="s">
        <v>1649</v>
      </c>
      <c r="C367" t="s">
        <v>114</v>
      </c>
      <c r="D367" t="s">
        <v>3330</v>
      </c>
      <c r="E367" t="s">
        <v>359</v>
      </c>
      <c r="F367" t="s">
        <v>630</v>
      </c>
      <c r="G367" t="s">
        <v>349</v>
      </c>
      <c r="H367" t="s">
        <v>23</v>
      </c>
      <c r="I367" t="s">
        <v>131</v>
      </c>
      <c r="J367" t="s">
        <v>153</v>
      </c>
      <c r="K367" t="s">
        <v>120</v>
      </c>
      <c r="L367" t="s">
        <v>5433</v>
      </c>
      <c r="M367" t="s">
        <v>121</v>
      </c>
      <c r="N367" t="s">
        <v>154</v>
      </c>
      <c r="O367" t="s">
        <v>53</v>
      </c>
      <c r="P367" t="s">
        <v>521</v>
      </c>
      <c r="Q367" t="s">
        <v>155</v>
      </c>
      <c r="R367" t="s">
        <v>4132</v>
      </c>
      <c r="S367" t="s">
        <v>1650</v>
      </c>
      <c r="W367" t="s">
        <v>5904</v>
      </c>
    </row>
    <row r="368" spans="1:23" x14ac:dyDescent="0.25">
      <c r="A368" t="s">
        <v>869</v>
      </c>
      <c r="B368" t="s">
        <v>870</v>
      </c>
      <c r="C368" t="s">
        <v>67</v>
      </c>
      <c r="D368" t="s">
        <v>2039</v>
      </c>
      <c r="E368" t="s">
        <v>218</v>
      </c>
      <c r="F368" t="s">
        <v>22</v>
      </c>
      <c r="G368" t="s">
        <v>232</v>
      </c>
      <c r="H368" t="s">
        <v>37</v>
      </c>
      <c r="I368" t="s">
        <v>68</v>
      </c>
      <c r="J368" t="s">
        <v>603</v>
      </c>
      <c r="K368" t="s">
        <v>70</v>
      </c>
      <c r="L368" t="s">
        <v>4593</v>
      </c>
      <c r="M368" t="s">
        <v>71</v>
      </c>
      <c r="N368" t="s">
        <v>604</v>
      </c>
      <c r="O368" t="s">
        <v>29</v>
      </c>
      <c r="P368" t="s">
        <v>30</v>
      </c>
      <c r="Q368" t="s">
        <v>605</v>
      </c>
      <c r="R368" t="s">
        <v>1276</v>
      </c>
      <c r="S368" t="s">
        <v>871</v>
      </c>
      <c r="U368" t="s">
        <v>2307</v>
      </c>
      <c r="W368" t="s">
        <v>5902</v>
      </c>
    </row>
    <row r="369" spans="1:23" x14ac:dyDescent="0.25">
      <c r="A369" t="s">
        <v>1471</v>
      </c>
      <c r="B369" t="s">
        <v>1472</v>
      </c>
      <c r="C369" t="s">
        <v>1483</v>
      </c>
      <c r="D369" t="s">
        <v>1032</v>
      </c>
      <c r="E369" t="s">
        <v>528</v>
      </c>
      <c r="F369" t="s">
        <v>836</v>
      </c>
      <c r="G369" t="s">
        <v>349</v>
      </c>
      <c r="H369" t="s">
        <v>60</v>
      </c>
      <c r="I369" t="s">
        <v>5934</v>
      </c>
      <c r="J369" t="s">
        <v>85</v>
      </c>
      <c r="K369" t="s">
        <v>1484</v>
      </c>
      <c r="L369" t="s">
        <v>5432</v>
      </c>
      <c r="M369" t="s">
        <v>1485</v>
      </c>
      <c r="N369" t="s">
        <v>88</v>
      </c>
      <c r="O369" t="s">
        <v>29</v>
      </c>
      <c r="P369" t="s">
        <v>521</v>
      </c>
      <c r="Q369" t="s">
        <v>89</v>
      </c>
      <c r="R369" t="s">
        <v>3141</v>
      </c>
      <c r="S369" t="s">
        <v>1473</v>
      </c>
      <c r="W369" t="s">
        <v>5902</v>
      </c>
    </row>
    <row r="370" spans="1:23" x14ac:dyDescent="0.25">
      <c r="A370" t="s">
        <v>3234</v>
      </c>
      <c r="B370" t="s">
        <v>3235</v>
      </c>
      <c r="C370" t="s">
        <v>288</v>
      </c>
      <c r="D370" t="s">
        <v>838</v>
      </c>
      <c r="E370" t="s">
        <v>528</v>
      </c>
      <c r="F370" t="s">
        <v>246</v>
      </c>
      <c r="G370" t="s">
        <v>349</v>
      </c>
      <c r="H370" t="s">
        <v>37</v>
      </c>
      <c r="I370" t="s">
        <v>5952</v>
      </c>
      <c r="J370" t="s">
        <v>51</v>
      </c>
      <c r="K370" t="s">
        <v>289</v>
      </c>
      <c r="L370" t="s">
        <v>5431</v>
      </c>
      <c r="M370" t="s">
        <v>290</v>
      </c>
      <c r="N370" t="s">
        <v>52</v>
      </c>
      <c r="O370" t="s">
        <v>29</v>
      </c>
      <c r="P370" t="s">
        <v>208</v>
      </c>
      <c r="Q370" t="s">
        <v>54</v>
      </c>
      <c r="R370" t="s">
        <v>3236</v>
      </c>
      <c r="S370" t="s">
        <v>3237</v>
      </c>
      <c r="W370" t="s">
        <v>5914</v>
      </c>
    </row>
    <row r="371" spans="1:23" x14ac:dyDescent="0.25">
      <c r="A371" t="s">
        <v>949</v>
      </c>
      <c r="B371" t="s">
        <v>950</v>
      </c>
      <c r="C371" t="s">
        <v>288</v>
      </c>
      <c r="D371" t="s">
        <v>486</v>
      </c>
      <c r="E371" t="s">
        <v>359</v>
      </c>
      <c r="F371" t="s">
        <v>836</v>
      </c>
      <c r="G371" t="s">
        <v>762</v>
      </c>
      <c r="H371" t="s">
        <v>491</v>
      </c>
      <c r="I371" t="s">
        <v>2871</v>
      </c>
      <c r="J371" t="s">
        <v>85</v>
      </c>
      <c r="K371" t="s">
        <v>289</v>
      </c>
      <c r="L371" t="s">
        <v>5430</v>
      </c>
      <c r="M371" t="s">
        <v>290</v>
      </c>
      <c r="N371" t="s">
        <v>88</v>
      </c>
      <c r="O371" t="s">
        <v>29</v>
      </c>
      <c r="P371" t="s">
        <v>521</v>
      </c>
      <c r="Q371" t="s">
        <v>89</v>
      </c>
      <c r="R371" t="s">
        <v>3233</v>
      </c>
      <c r="S371" t="s">
        <v>951</v>
      </c>
      <c r="W371" t="s">
        <v>5914</v>
      </c>
    </row>
    <row r="372" spans="1:23" x14ac:dyDescent="0.25">
      <c r="A372" t="s">
        <v>2368</v>
      </c>
      <c r="B372" t="s">
        <v>2369</v>
      </c>
      <c r="C372" t="s">
        <v>114</v>
      </c>
      <c r="D372" t="s">
        <v>824</v>
      </c>
      <c r="E372" t="s">
        <v>456</v>
      </c>
      <c r="F372" t="s">
        <v>630</v>
      </c>
      <c r="G372" t="s">
        <v>349</v>
      </c>
      <c r="H372" t="s">
        <v>491</v>
      </c>
      <c r="I372" t="s">
        <v>96</v>
      </c>
      <c r="J372" t="s">
        <v>119</v>
      </c>
      <c r="K372" t="s">
        <v>120</v>
      </c>
      <c r="L372" t="s">
        <v>5429</v>
      </c>
      <c r="M372" t="s">
        <v>121</v>
      </c>
      <c r="N372" t="s">
        <v>122</v>
      </c>
      <c r="O372" t="s">
        <v>29</v>
      </c>
      <c r="P372" t="s">
        <v>549</v>
      </c>
      <c r="Q372" t="s">
        <v>123</v>
      </c>
      <c r="R372" t="s">
        <v>935</v>
      </c>
      <c r="S372" t="s">
        <v>2370</v>
      </c>
      <c r="V372" s="5">
        <v>0.05</v>
      </c>
      <c r="W372" t="s">
        <v>5902</v>
      </c>
    </row>
    <row r="373" spans="1:23" x14ac:dyDescent="0.25">
      <c r="A373" t="s">
        <v>1450</v>
      </c>
      <c r="B373" t="s">
        <v>1451</v>
      </c>
      <c r="C373" t="s">
        <v>1452</v>
      </c>
      <c r="D373" t="s">
        <v>1923</v>
      </c>
      <c r="E373" t="s">
        <v>528</v>
      </c>
      <c r="F373" t="s">
        <v>630</v>
      </c>
      <c r="G373" t="s">
        <v>349</v>
      </c>
      <c r="H373" t="s">
        <v>23</v>
      </c>
      <c r="I373" t="s">
        <v>105</v>
      </c>
      <c r="J373" t="s">
        <v>220</v>
      </c>
      <c r="K373" t="s">
        <v>1453</v>
      </c>
      <c r="L373" t="s">
        <v>5428</v>
      </c>
      <c r="M373" t="s">
        <v>1454</v>
      </c>
      <c r="N373" t="s">
        <v>221</v>
      </c>
      <c r="O373" t="s">
        <v>29</v>
      </c>
      <c r="P373" t="s">
        <v>111</v>
      </c>
      <c r="Q373" t="s">
        <v>222</v>
      </c>
      <c r="R373" t="s">
        <v>2726</v>
      </c>
      <c r="S373" t="s">
        <v>1455</v>
      </c>
      <c r="W373" t="s">
        <v>5914</v>
      </c>
    </row>
    <row r="374" spans="1:23" x14ac:dyDescent="0.25">
      <c r="A374" t="s">
        <v>981</v>
      </c>
      <c r="B374" t="s">
        <v>982</v>
      </c>
      <c r="C374" t="s">
        <v>34</v>
      </c>
      <c r="D374" t="s">
        <v>2522</v>
      </c>
      <c r="E374" t="s">
        <v>2712</v>
      </c>
      <c r="F374" t="s">
        <v>22</v>
      </c>
      <c r="G374" t="s">
        <v>183</v>
      </c>
      <c r="H374" t="s">
        <v>23</v>
      </c>
      <c r="I374" t="s">
        <v>5951</v>
      </c>
      <c r="J374" t="s">
        <v>69</v>
      </c>
      <c r="K374" t="s">
        <v>40</v>
      </c>
      <c r="L374" t="s">
        <v>5427</v>
      </c>
      <c r="M374" t="s">
        <v>41</v>
      </c>
      <c r="N374" t="s">
        <v>72</v>
      </c>
      <c r="O374" t="s">
        <v>29</v>
      </c>
      <c r="P374" t="s">
        <v>30</v>
      </c>
      <c r="Q374" t="s">
        <v>73</v>
      </c>
      <c r="R374" t="s">
        <v>1828</v>
      </c>
      <c r="S374" t="s">
        <v>983</v>
      </c>
      <c r="T374" t="s">
        <v>5426</v>
      </c>
      <c r="W374" t="s">
        <v>5902</v>
      </c>
    </row>
    <row r="375" spans="1:23" x14ac:dyDescent="0.25">
      <c r="A375" t="s">
        <v>2360</v>
      </c>
      <c r="B375" t="s">
        <v>2361</v>
      </c>
      <c r="C375" t="s">
        <v>67</v>
      </c>
      <c r="D375" t="s">
        <v>1570</v>
      </c>
      <c r="E375" t="s">
        <v>159</v>
      </c>
      <c r="F375" t="s">
        <v>630</v>
      </c>
      <c r="G375" t="s">
        <v>240</v>
      </c>
      <c r="H375" t="s">
        <v>491</v>
      </c>
      <c r="I375" t="s">
        <v>345</v>
      </c>
      <c r="J375" t="s">
        <v>25</v>
      </c>
      <c r="K375" t="s">
        <v>70</v>
      </c>
      <c r="L375" t="s">
        <v>5425</v>
      </c>
      <c r="M375" t="s">
        <v>71</v>
      </c>
      <c r="N375" t="s">
        <v>28</v>
      </c>
      <c r="P375" t="s">
        <v>30</v>
      </c>
      <c r="Q375" t="s">
        <v>31</v>
      </c>
      <c r="R375" t="s">
        <v>2362</v>
      </c>
      <c r="S375" t="s">
        <v>2363</v>
      </c>
      <c r="T375" t="s">
        <v>5424</v>
      </c>
      <c r="W375" t="s">
        <v>60</v>
      </c>
    </row>
    <row r="376" spans="1:23" x14ac:dyDescent="0.25">
      <c r="A376" t="s">
        <v>1233</v>
      </c>
      <c r="B376" t="s">
        <v>1234</v>
      </c>
      <c r="C376" t="s">
        <v>369</v>
      </c>
      <c r="D376" t="s">
        <v>1508</v>
      </c>
      <c r="E376" t="s">
        <v>528</v>
      </c>
      <c r="F376" t="s">
        <v>395</v>
      </c>
      <c r="G376" t="s">
        <v>349</v>
      </c>
      <c r="H376" t="s">
        <v>23</v>
      </c>
      <c r="I376" t="s">
        <v>2911</v>
      </c>
      <c r="J376" t="s">
        <v>61</v>
      </c>
      <c r="K376" t="s">
        <v>372</v>
      </c>
      <c r="L376" t="s">
        <v>4131</v>
      </c>
      <c r="M376" t="s">
        <v>373</v>
      </c>
      <c r="N376" t="s">
        <v>62</v>
      </c>
      <c r="O376" t="s">
        <v>29</v>
      </c>
      <c r="P376" t="s">
        <v>521</v>
      </c>
      <c r="Q376" t="s">
        <v>63</v>
      </c>
      <c r="R376" t="s">
        <v>1352</v>
      </c>
      <c r="S376" t="s">
        <v>1235</v>
      </c>
      <c r="W376" t="s">
        <v>5902</v>
      </c>
    </row>
    <row r="377" spans="1:23" x14ac:dyDescent="0.25">
      <c r="A377" t="s">
        <v>1062</v>
      </c>
      <c r="B377" t="s">
        <v>1063</v>
      </c>
      <c r="C377" t="s">
        <v>288</v>
      </c>
      <c r="D377" t="s">
        <v>1570</v>
      </c>
      <c r="E377" t="s">
        <v>456</v>
      </c>
      <c r="F377" t="s">
        <v>836</v>
      </c>
      <c r="G377" t="s">
        <v>349</v>
      </c>
      <c r="H377" t="s">
        <v>491</v>
      </c>
      <c r="I377" t="s">
        <v>2871</v>
      </c>
      <c r="J377" t="s">
        <v>212</v>
      </c>
      <c r="K377" t="s">
        <v>289</v>
      </c>
      <c r="L377" t="s">
        <v>5423</v>
      </c>
      <c r="M377" t="s">
        <v>290</v>
      </c>
      <c r="N377" t="s">
        <v>213</v>
      </c>
      <c r="O377" t="s">
        <v>29</v>
      </c>
      <c r="P377" t="s">
        <v>208</v>
      </c>
      <c r="Q377" t="s">
        <v>214</v>
      </c>
      <c r="R377" t="s">
        <v>1437</v>
      </c>
      <c r="S377" t="s">
        <v>1064</v>
      </c>
      <c r="U377" t="s">
        <v>2307</v>
      </c>
      <c r="W377" t="s">
        <v>5902</v>
      </c>
    </row>
    <row r="378" spans="1:23" x14ac:dyDescent="0.25">
      <c r="A378" t="s">
        <v>1460</v>
      </c>
      <c r="B378" t="s">
        <v>1461</v>
      </c>
      <c r="C378" t="s">
        <v>114</v>
      </c>
      <c r="D378" t="s">
        <v>2514</v>
      </c>
      <c r="E378" t="s">
        <v>528</v>
      </c>
      <c r="F378" t="s">
        <v>630</v>
      </c>
      <c r="G378" t="s">
        <v>349</v>
      </c>
      <c r="H378" t="s">
        <v>23</v>
      </c>
      <c r="I378" t="s">
        <v>228</v>
      </c>
      <c r="J378" t="s">
        <v>69</v>
      </c>
      <c r="K378" t="s">
        <v>120</v>
      </c>
      <c r="L378" t="s">
        <v>5422</v>
      </c>
      <c r="M378" t="s">
        <v>121</v>
      </c>
      <c r="N378" t="s">
        <v>72</v>
      </c>
      <c r="O378" t="s">
        <v>53</v>
      </c>
      <c r="P378" t="s">
        <v>208</v>
      </c>
      <c r="Q378" t="s">
        <v>73</v>
      </c>
      <c r="R378" t="s">
        <v>2686</v>
      </c>
      <c r="S378" t="s">
        <v>1462</v>
      </c>
      <c r="V378" s="5">
        <v>0.05</v>
      </c>
      <c r="W378" t="s">
        <v>5902</v>
      </c>
    </row>
    <row r="379" spans="1:23" x14ac:dyDescent="0.25">
      <c r="A379" t="s">
        <v>3217</v>
      </c>
      <c r="B379" t="s">
        <v>3218</v>
      </c>
      <c r="C379" t="s">
        <v>770</v>
      </c>
      <c r="D379" t="s">
        <v>539</v>
      </c>
      <c r="E379" t="s">
        <v>280</v>
      </c>
      <c r="F379" t="s">
        <v>395</v>
      </c>
      <c r="G379" t="s">
        <v>349</v>
      </c>
      <c r="H379" t="s">
        <v>491</v>
      </c>
      <c r="I379" t="s">
        <v>219</v>
      </c>
      <c r="J379" t="s">
        <v>603</v>
      </c>
      <c r="K379" t="s">
        <v>771</v>
      </c>
      <c r="L379" t="s">
        <v>5421</v>
      </c>
      <c r="M379" t="s">
        <v>772</v>
      </c>
      <c r="N379" t="s">
        <v>604</v>
      </c>
      <c r="O379" t="s">
        <v>29</v>
      </c>
      <c r="P379" t="s">
        <v>30</v>
      </c>
      <c r="Q379" t="s">
        <v>605</v>
      </c>
      <c r="R379" t="s">
        <v>1311</v>
      </c>
      <c r="S379" t="s">
        <v>3219</v>
      </c>
      <c r="T379" t="s">
        <v>4355</v>
      </c>
      <c r="W379" t="s">
        <v>5916</v>
      </c>
    </row>
    <row r="380" spans="1:23" x14ac:dyDescent="0.25">
      <c r="A380" t="s">
        <v>971</v>
      </c>
      <c r="B380" t="s">
        <v>972</v>
      </c>
      <c r="C380" t="s">
        <v>114</v>
      </c>
      <c r="D380" t="s">
        <v>237</v>
      </c>
      <c r="E380" t="s">
        <v>359</v>
      </c>
      <c r="F380" t="s">
        <v>630</v>
      </c>
      <c r="G380" t="s">
        <v>349</v>
      </c>
      <c r="H380" t="s">
        <v>491</v>
      </c>
      <c r="I380" t="s">
        <v>118</v>
      </c>
      <c r="J380" t="s">
        <v>185</v>
      </c>
      <c r="K380" t="s">
        <v>120</v>
      </c>
      <c r="L380" t="s">
        <v>5420</v>
      </c>
      <c r="M380" t="s">
        <v>121</v>
      </c>
      <c r="N380" t="s">
        <v>186</v>
      </c>
      <c r="O380" t="s">
        <v>53</v>
      </c>
      <c r="P380" t="s">
        <v>208</v>
      </c>
      <c r="Q380" t="s">
        <v>187</v>
      </c>
      <c r="R380" t="s">
        <v>4595</v>
      </c>
      <c r="S380" t="s">
        <v>974</v>
      </c>
      <c r="W380" t="s">
        <v>5902</v>
      </c>
    </row>
    <row r="381" spans="1:23" x14ac:dyDescent="0.25">
      <c r="A381" t="s">
        <v>4286</v>
      </c>
      <c r="B381" t="s">
        <v>4287</v>
      </c>
      <c r="C381" t="s">
        <v>21</v>
      </c>
      <c r="D381" t="s">
        <v>490</v>
      </c>
      <c r="E381" t="s">
        <v>359</v>
      </c>
      <c r="F381" t="s">
        <v>395</v>
      </c>
      <c r="G381" t="s">
        <v>580</v>
      </c>
      <c r="H381" t="s">
        <v>37</v>
      </c>
      <c r="I381" t="s">
        <v>2915</v>
      </c>
      <c r="J381" t="s">
        <v>25</v>
      </c>
      <c r="K381" t="s">
        <v>26</v>
      </c>
      <c r="L381" t="s">
        <v>5419</v>
      </c>
      <c r="M381" t="s">
        <v>27</v>
      </c>
      <c r="N381" t="s">
        <v>28</v>
      </c>
      <c r="O381" t="s">
        <v>29</v>
      </c>
      <c r="P381" t="s">
        <v>521</v>
      </c>
      <c r="Q381" t="s">
        <v>31</v>
      </c>
      <c r="R381" t="s">
        <v>4596</v>
      </c>
      <c r="S381" t="s">
        <v>4288</v>
      </c>
      <c r="T381" t="s">
        <v>5418</v>
      </c>
      <c r="W381" t="s">
        <v>5902</v>
      </c>
    </row>
    <row r="382" spans="1:23" x14ac:dyDescent="0.25">
      <c r="A382" t="s">
        <v>1638</v>
      </c>
      <c r="B382" t="s">
        <v>1639</v>
      </c>
      <c r="C382" t="s">
        <v>21</v>
      </c>
      <c r="D382" t="s">
        <v>938</v>
      </c>
      <c r="E382" t="s">
        <v>206</v>
      </c>
      <c r="F382" t="s">
        <v>630</v>
      </c>
      <c r="G382" t="s">
        <v>363</v>
      </c>
      <c r="H382" t="s">
        <v>23</v>
      </c>
      <c r="I382" t="s">
        <v>84</v>
      </c>
      <c r="J382" t="s">
        <v>69</v>
      </c>
      <c r="K382" t="s">
        <v>26</v>
      </c>
      <c r="L382" t="s">
        <v>5417</v>
      </c>
      <c r="M382" t="s">
        <v>27</v>
      </c>
      <c r="N382" t="s">
        <v>72</v>
      </c>
      <c r="O382" t="s">
        <v>29</v>
      </c>
      <c r="P382" t="s">
        <v>396</v>
      </c>
      <c r="Q382" t="s">
        <v>73</v>
      </c>
      <c r="R382" t="s">
        <v>4125</v>
      </c>
      <c r="S382" t="s">
        <v>1640</v>
      </c>
      <c r="W382" t="s">
        <v>5902</v>
      </c>
    </row>
    <row r="383" spans="1:23" x14ac:dyDescent="0.25">
      <c r="A383" t="s">
        <v>1582</v>
      </c>
      <c r="B383" t="s">
        <v>1583</v>
      </c>
      <c r="C383" t="s">
        <v>139</v>
      </c>
      <c r="D383" t="s">
        <v>3621</v>
      </c>
      <c r="E383" t="s">
        <v>528</v>
      </c>
      <c r="F383" t="s">
        <v>630</v>
      </c>
      <c r="G383" t="s">
        <v>363</v>
      </c>
      <c r="H383" t="s">
        <v>23</v>
      </c>
      <c r="I383" t="s">
        <v>118</v>
      </c>
      <c r="J383" t="s">
        <v>153</v>
      </c>
      <c r="K383" t="s">
        <v>142</v>
      </c>
      <c r="L383" t="s">
        <v>5416</v>
      </c>
      <c r="M383" t="s">
        <v>143</v>
      </c>
      <c r="N383" t="s">
        <v>154</v>
      </c>
      <c r="O383" t="s">
        <v>53</v>
      </c>
      <c r="P383" t="s">
        <v>208</v>
      </c>
      <c r="Q383" t="s">
        <v>155</v>
      </c>
      <c r="R383" t="s">
        <v>4144</v>
      </c>
      <c r="S383" t="s">
        <v>1584</v>
      </c>
      <c r="U383" t="s">
        <v>2307</v>
      </c>
      <c r="W383" t="s">
        <v>5902</v>
      </c>
    </row>
    <row r="384" spans="1:23" x14ac:dyDescent="0.25">
      <c r="A384" t="s">
        <v>2063</v>
      </c>
      <c r="B384" t="s">
        <v>2064</v>
      </c>
      <c r="C384" t="s">
        <v>2284</v>
      </c>
      <c r="D384" t="s">
        <v>2925</v>
      </c>
      <c r="E384" t="s">
        <v>359</v>
      </c>
      <c r="F384" t="s">
        <v>630</v>
      </c>
      <c r="G384" t="s">
        <v>580</v>
      </c>
      <c r="H384" t="s">
        <v>23</v>
      </c>
      <c r="I384" t="s">
        <v>105</v>
      </c>
      <c r="J384" t="s">
        <v>69</v>
      </c>
      <c r="K384" t="s">
        <v>2285</v>
      </c>
      <c r="L384" t="s">
        <v>4594</v>
      </c>
      <c r="M384" t="s">
        <v>2286</v>
      </c>
      <c r="N384" t="s">
        <v>72</v>
      </c>
      <c r="O384" t="s">
        <v>311</v>
      </c>
      <c r="P384" t="s">
        <v>549</v>
      </c>
      <c r="Q384" t="s">
        <v>73</v>
      </c>
      <c r="R384" t="s">
        <v>5953</v>
      </c>
      <c r="S384" t="s">
        <v>2065</v>
      </c>
      <c r="W384" t="s">
        <v>5904</v>
      </c>
    </row>
    <row r="385" spans="1:23" x14ac:dyDescent="0.25">
      <c r="A385" t="s">
        <v>4281</v>
      </c>
      <c r="B385" t="s">
        <v>4282</v>
      </c>
      <c r="C385" t="s">
        <v>288</v>
      </c>
      <c r="D385" t="s">
        <v>566</v>
      </c>
      <c r="E385" t="s">
        <v>528</v>
      </c>
      <c r="F385" t="s">
        <v>246</v>
      </c>
      <c r="G385" t="s">
        <v>363</v>
      </c>
      <c r="H385" t="s">
        <v>60</v>
      </c>
      <c r="I385" t="s">
        <v>3409</v>
      </c>
      <c r="J385" t="s">
        <v>119</v>
      </c>
      <c r="K385" t="s">
        <v>289</v>
      </c>
      <c r="L385" t="s">
        <v>5408</v>
      </c>
      <c r="M385" t="s">
        <v>290</v>
      </c>
      <c r="N385" t="s">
        <v>122</v>
      </c>
      <c r="O385" t="s">
        <v>29</v>
      </c>
      <c r="P385" t="s">
        <v>30</v>
      </c>
      <c r="Q385" t="s">
        <v>123</v>
      </c>
      <c r="R385" t="s">
        <v>4283</v>
      </c>
      <c r="S385" t="s">
        <v>4284</v>
      </c>
      <c r="T385" t="s">
        <v>5415</v>
      </c>
      <c r="W385" t="s">
        <v>5902</v>
      </c>
    </row>
    <row r="386" spans="1:23" x14ac:dyDescent="0.25">
      <c r="A386" t="s">
        <v>2932</v>
      </c>
      <c r="B386" t="s">
        <v>2933</v>
      </c>
      <c r="D386" t="s">
        <v>610</v>
      </c>
      <c r="E386" t="s">
        <v>456</v>
      </c>
      <c r="F386" t="s">
        <v>395</v>
      </c>
      <c r="G386" t="s">
        <v>580</v>
      </c>
      <c r="H386" t="s">
        <v>37</v>
      </c>
      <c r="I386" t="s">
        <v>160</v>
      </c>
      <c r="J386" t="s">
        <v>203</v>
      </c>
      <c r="L386" t="s">
        <v>5414</v>
      </c>
      <c r="N386" t="s">
        <v>204</v>
      </c>
      <c r="P386" t="s">
        <v>521</v>
      </c>
      <c r="Q386" t="s">
        <v>205</v>
      </c>
      <c r="R386" t="s">
        <v>5413</v>
      </c>
      <c r="S386" t="s">
        <v>2934</v>
      </c>
      <c r="W386" t="s">
        <v>5902</v>
      </c>
    </row>
    <row r="387" spans="1:23" x14ac:dyDescent="0.25">
      <c r="A387" t="s">
        <v>2353</v>
      </c>
      <c r="B387" t="s">
        <v>2354</v>
      </c>
      <c r="C387" t="s">
        <v>1736</v>
      </c>
      <c r="D387" t="s">
        <v>455</v>
      </c>
      <c r="E387" t="s">
        <v>359</v>
      </c>
      <c r="F387" t="s">
        <v>630</v>
      </c>
      <c r="G387" t="s">
        <v>580</v>
      </c>
      <c r="H387" t="s">
        <v>23</v>
      </c>
      <c r="I387" t="s">
        <v>3894</v>
      </c>
      <c r="J387" t="s">
        <v>153</v>
      </c>
      <c r="K387" t="s">
        <v>1737</v>
      </c>
      <c r="L387" t="s">
        <v>5412</v>
      </c>
      <c r="M387" t="s">
        <v>1738</v>
      </c>
      <c r="N387" t="s">
        <v>154</v>
      </c>
      <c r="O387" t="s">
        <v>29</v>
      </c>
      <c r="P387" t="s">
        <v>816</v>
      </c>
      <c r="Q387" t="s">
        <v>155</v>
      </c>
      <c r="R387" t="s">
        <v>3245</v>
      </c>
      <c r="S387" t="s">
        <v>2355</v>
      </c>
      <c r="W387" t="s">
        <v>60</v>
      </c>
    </row>
    <row r="388" spans="1:23" x14ac:dyDescent="0.25">
      <c r="A388" t="s">
        <v>4598</v>
      </c>
      <c r="B388" t="s">
        <v>4599</v>
      </c>
      <c r="C388" t="s">
        <v>21</v>
      </c>
      <c r="D388" t="s">
        <v>838</v>
      </c>
      <c r="E388" t="s">
        <v>206</v>
      </c>
      <c r="F388" t="s">
        <v>836</v>
      </c>
      <c r="G388" t="s">
        <v>363</v>
      </c>
      <c r="H388" t="s">
        <v>23</v>
      </c>
      <c r="I388" t="s">
        <v>184</v>
      </c>
      <c r="J388" t="s">
        <v>25</v>
      </c>
      <c r="K388" t="s">
        <v>26</v>
      </c>
      <c r="L388" t="s">
        <v>5411</v>
      </c>
      <c r="M388" t="s">
        <v>27</v>
      </c>
      <c r="N388" t="s">
        <v>28</v>
      </c>
      <c r="O388" t="s">
        <v>3169</v>
      </c>
      <c r="P388" t="s">
        <v>379</v>
      </c>
      <c r="Q388" t="s">
        <v>31</v>
      </c>
      <c r="R388" t="s">
        <v>5410</v>
      </c>
      <c r="S388" t="s">
        <v>4600</v>
      </c>
      <c r="T388" t="s">
        <v>5409</v>
      </c>
      <c r="W388" t="s">
        <v>5914</v>
      </c>
    </row>
    <row r="389" spans="1:23" x14ac:dyDescent="0.25">
      <c r="A389" t="s">
        <v>1622</v>
      </c>
      <c r="B389" t="s">
        <v>1623</v>
      </c>
      <c r="C389" t="s">
        <v>1373</v>
      </c>
      <c r="D389" t="s">
        <v>1570</v>
      </c>
      <c r="E389" t="s">
        <v>456</v>
      </c>
      <c r="F389" t="s">
        <v>395</v>
      </c>
      <c r="G389" t="s">
        <v>349</v>
      </c>
      <c r="H389" t="s">
        <v>23</v>
      </c>
      <c r="I389" t="s">
        <v>24</v>
      </c>
      <c r="J389" t="s">
        <v>25</v>
      </c>
      <c r="K389" t="s">
        <v>1309</v>
      </c>
      <c r="L389" t="s">
        <v>5408</v>
      </c>
      <c r="M389" t="s">
        <v>1374</v>
      </c>
      <c r="N389" t="s">
        <v>28</v>
      </c>
      <c r="O389" t="s">
        <v>3169</v>
      </c>
      <c r="P389" t="s">
        <v>208</v>
      </c>
      <c r="Q389" t="s">
        <v>31</v>
      </c>
      <c r="R389" t="s">
        <v>5954</v>
      </c>
      <c r="S389" t="s">
        <v>1624</v>
      </c>
      <c r="W389" t="s">
        <v>5916</v>
      </c>
    </row>
    <row r="390" spans="1:23" x14ac:dyDescent="0.25">
      <c r="A390" t="s">
        <v>1555</v>
      </c>
      <c r="B390" t="s">
        <v>1556</v>
      </c>
      <c r="C390" t="s">
        <v>114</v>
      </c>
      <c r="D390" t="s">
        <v>1341</v>
      </c>
      <c r="E390" t="s">
        <v>528</v>
      </c>
      <c r="F390" t="s">
        <v>395</v>
      </c>
      <c r="G390" t="s">
        <v>349</v>
      </c>
      <c r="H390" t="s">
        <v>23</v>
      </c>
      <c r="I390" t="s">
        <v>131</v>
      </c>
      <c r="J390" t="s">
        <v>85</v>
      </c>
      <c r="K390" t="s">
        <v>120</v>
      </c>
      <c r="L390" t="s">
        <v>4017</v>
      </c>
      <c r="M390" t="s">
        <v>121</v>
      </c>
      <c r="N390" t="s">
        <v>88</v>
      </c>
      <c r="O390" t="s">
        <v>29</v>
      </c>
      <c r="P390" t="s">
        <v>521</v>
      </c>
      <c r="Q390" t="s">
        <v>89</v>
      </c>
      <c r="R390" t="s">
        <v>2728</v>
      </c>
      <c r="S390" t="s">
        <v>1557</v>
      </c>
      <c r="W390" t="s">
        <v>5902</v>
      </c>
    </row>
    <row r="391" spans="1:23" x14ac:dyDescent="0.25">
      <c r="A391" t="s">
        <v>2356</v>
      </c>
      <c r="B391" t="s">
        <v>2357</v>
      </c>
      <c r="C391" t="s">
        <v>288</v>
      </c>
      <c r="D391" t="s">
        <v>2534</v>
      </c>
      <c r="E391" t="s">
        <v>353</v>
      </c>
      <c r="F391" t="s">
        <v>395</v>
      </c>
      <c r="G391" t="s">
        <v>207</v>
      </c>
      <c r="H391" t="s">
        <v>60</v>
      </c>
      <c r="I391" t="s">
        <v>2968</v>
      </c>
      <c r="J391" t="s">
        <v>85</v>
      </c>
      <c r="K391" t="s">
        <v>289</v>
      </c>
      <c r="L391" t="s">
        <v>4597</v>
      </c>
      <c r="M391" t="s">
        <v>290</v>
      </c>
      <c r="N391" t="s">
        <v>88</v>
      </c>
      <c r="O391" t="s">
        <v>29</v>
      </c>
      <c r="P391" t="s">
        <v>30</v>
      </c>
      <c r="Q391" t="s">
        <v>89</v>
      </c>
      <c r="R391" t="s">
        <v>2358</v>
      </c>
      <c r="S391" t="s">
        <v>2359</v>
      </c>
      <c r="W391" t="s">
        <v>5902</v>
      </c>
    </row>
    <row r="392" spans="1:23" x14ac:dyDescent="0.25">
      <c r="A392" t="s">
        <v>1013</v>
      </c>
      <c r="B392" t="s">
        <v>1014</v>
      </c>
      <c r="C392" t="s">
        <v>1431</v>
      </c>
      <c r="D392" t="s">
        <v>490</v>
      </c>
      <c r="E392" t="s">
        <v>433</v>
      </c>
      <c r="F392" t="s">
        <v>630</v>
      </c>
      <c r="G392" t="s">
        <v>349</v>
      </c>
      <c r="H392" t="s">
        <v>491</v>
      </c>
      <c r="I392" t="s">
        <v>4926</v>
      </c>
      <c r="J392" t="s">
        <v>190</v>
      </c>
      <c r="K392" t="s">
        <v>1432</v>
      </c>
      <c r="L392" t="s">
        <v>4018</v>
      </c>
      <c r="M392" t="s">
        <v>1433</v>
      </c>
      <c r="N392" t="s">
        <v>191</v>
      </c>
      <c r="O392" t="s">
        <v>29</v>
      </c>
      <c r="P392" t="s">
        <v>208</v>
      </c>
      <c r="Q392" t="s">
        <v>192</v>
      </c>
      <c r="R392" t="s">
        <v>2928</v>
      </c>
      <c r="S392" t="s">
        <v>1015</v>
      </c>
      <c r="W392" t="s">
        <v>5914</v>
      </c>
    </row>
    <row r="393" spans="1:23" x14ac:dyDescent="0.25">
      <c r="A393" t="s">
        <v>975</v>
      </c>
      <c r="B393" t="s">
        <v>976</v>
      </c>
      <c r="C393" t="s">
        <v>34</v>
      </c>
      <c r="D393" t="s">
        <v>5407</v>
      </c>
      <c r="E393" t="s">
        <v>370</v>
      </c>
      <c r="F393" t="s">
        <v>48</v>
      </c>
      <c r="G393" t="s">
        <v>83</v>
      </c>
      <c r="H393" t="s">
        <v>23</v>
      </c>
      <c r="I393" t="s">
        <v>400</v>
      </c>
      <c r="J393" t="s">
        <v>69</v>
      </c>
      <c r="K393" t="s">
        <v>40</v>
      </c>
      <c r="L393" t="s">
        <v>5406</v>
      </c>
      <c r="M393" t="s">
        <v>41</v>
      </c>
      <c r="N393" t="s">
        <v>72</v>
      </c>
      <c r="O393" t="s">
        <v>29</v>
      </c>
      <c r="P393" t="s">
        <v>30</v>
      </c>
      <c r="Q393" t="s">
        <v>73</v>
      </c>
      <c r="R393" t="s">
        <v>2931</v>
      </c>
      <c r="S393" t="s">
        <v>977</v>
      </c>
      <c r="W393" t="s">
        <v>5902</v>
      </c>
    </row>
    <row r="394" spans="1:23" x14ac:dyDescent="0.25">
      <c r="A394" t="s">
        <v>1480</v>
      </c>
      <c r="B394" t="s">
        <v>1481</v>
      </c>
      <c r="C394" t="s">
        <v>114</v>
      </c>
      <c r="D394" t="s">
        <v>2062</v>
      </c>
      <c r="E394" t="s">
        <v>359</v>
      </c>
      <c r="F394" t="s">
        <v>630</v>
      </c>
      <c r="G394" t="s">
        <v>349</v>
      </c>
      <c r="H394" t="s">
        <v>23</v>
      </c>
      <c r="I394" t="s">
        <v>5903</v>
      </c>
      <c r="J394" t="s">
        <v>132</v>
      </c>
      <c r="K394" t="s">
        <v>120</v>
      </c>
      <c r="L394" t="s">
        <v>5405</v>
      </c>
      <c r="M394" t="s">
        <v>121</v>
      </c>
      <c r="N394" t="s">
        <v>133</v>
      </c>
      <c r="O394" t="s">
        <v>29</v>
      </c>
      <c r="P394" t="s">
        <v>521</v>
      </c>
      <c r="Q394" t="s">
        <v>134</v>
      </c>
      <c r="R394" t="s">
        <v>2081</v>
      </c>
      <c r="S394" t="s">
        <v>1482</v>
      </c>
      <c r="W394" t="s">
        <v>5902</v>
      </c>
    </row>
    <row r="395" spans="1:23" x14ac:dyDescent="0.25">
      <c r="A395" t="s">
        <v>3238</v>
      </c>
      <c r="B395" t="s">
        <v>3239</v>
      </c>
      <c r="C395" t="s">
        <v>3240</v>
      </c>
      <c r="D395" t="s">
        <v>3580</v>
      </c>
      <c r="E395" t="s">
        <v>159</v>
      </c>
      <c r="F395" t="s">
        <v>246</v>
      </c>
      <c r="G395" t="s">
        <v>349</v>
      </c>
      <c r="H395" t="s">
        <v>491</v>
      </c>
      <c r="I395" t="s">
        <v>3797</v>
      </c>
      <c r="J395" t="s">
        <v>141</v>
      </c>
      <c r="K395" t="s">
        <v>3241</v>
      </c>
      <c r="L395" t="s">
        <v>5404</v>
      </c>
      <c r="M395" t="s">
        <v>3242</v>
      </c>
      <c r="N395" t="s">
        <v>144</v>
      </c>
      <c r="O395" t="s">
        <v>29</v>
      </c>
      <c r="P395" t="s">
        <v>549</v>
      </c>
      <c r="Q395" t="s">
        <v>145</v>
      </c>
      <c r="R395" t="s">
        <v>3243</v>
      </c>
      <c r="S395" t="s">
        <v>3244</v>
      </c>
      <c r="W395" t="s">
        <v>5914</v>
      </c>
    </row>
    <row r="396" spans="1:23" x14ac:dyDescent="0.25">
      <c r="A396" t="s">
        <v>1576</v>
      </c>
      <c r="B396" t="s">
        <v>1577</v>
      </c>
      <c r="C396" t="s">
        <v>114</v>
      </c>
      <c r="D396" t="s">
        <v>2700</v>
      </c>
      <c r="E396" t="s">
        <v>456</v>
      </c>
      <c r="F396" t="s">
        <v>630</v>
      </c>
      <c r="G396" t="s">
        <v>349</v>
      </c>
      <c r="H396" t="s">
        <v>23</v>
      </c>
      <c r="I396" t="s">
        <v>118</v>
      </c>
      <c r="J396" t="s">
        <v>132</v>
      </c>
      <c r="K396" t="s">
        <v>120</v>
      </c>
      <c r="L396" t="s">
        <v>5403</v>
      </c>
      <c r="M396" t="s">
        <v>121</v>
      </c>
      <c r="N396" t="s">
        <v>133</v>
      </c>
      <c r="P396" t="s">
        <v>521</v>
      </c>
      <c r="Q396" t="s">
        <v>134</v>
      </c>
      <c r="R396" t="s">
        <v>4303</v>
      </c>
      <c r="S396" t="s">
        <v>1578</v>
      </c>
      <c r="T396" t="s">
        <v>5402</v>
      </c>
      <c r="V396" s="5">
        <v>0.05</v>
      </c>
      <c r="W396" t="s">
        <v>5902</v>
      </c>
    </row>
    <row r="397" spans="1:23" x14ac:dyDescent="0.25">
      <c r="A397" t="s">
        <v>879</v>
      </c>
      <c r="B397" t="s">
        <v>880</v>
      </c>
      <c r="C397" t="s">
        <v>770</v>
      </c>
      <c r="D397" t="s">
        <v>595</v>
      </c>
      <c r="E397" t="s">
        <v>218</v>
      </c>
      <c r="F397" t="s">
        <v>246</v>
      </c>
      <c r="G397" t="s">
        <v>349</v>
      </c>
      <c r="H397" t="s">
        <v>23</v>
      </c>
      <c r="I397" t="s">
        <v>68</v>
      </c>
      <c r="J397" t="s">
        <v>603</v>
      </c>
      <c r="K397" t="s">
        <v>771</v>
      </c>
      <c r="L397" t="s">
        <v>5401</v>
      </c>
      <c r="M397" t="s">
        <v>772</v>
      </c>
      <c r="N397" t="s">
        <v>604</v>
      </c>
      <c r="O397" t="s">
        <v>29</v>
      </c>
      <c r="P397" t="s">
        <v>30</v>
      </c>
      <c r="Q397" t="s">
        <v>605</v>
      </c>
      <c r="R397" t="s">
        <v>3253</v>
      </c>
      <c r="S397" t="s">
        <v>881</v>
      </c>
      <c r="W397" t="s">
        <v>5902</v>
      </c>
    </row>
    <row r="398" spans="1:23" x14ac:dyDescent="0.25">
      <c r="A398" t="s">
        <v>1040</v>
      </c>
      <c r="B398" t="s">
        <v>1041</v>
      </c>
      <c r="C398" t="s">
        <v>288</v>
      </c>
      <c r="D398" t="s">
        <v>1614</v>
      </c>
      <c r="E398" t="s">
        <v>617</v>
      </c>
      <c r="F398" t="s">
        <v>35</v>
      </c>
      <c r="G398" t="s">
        <v>363</v>
      </c>
      <c r="H398" t="s">
        <v>37</v>
      </c>
      <c r="I398" t="s">
        <v>184</v>
      </c>
      <c r="J398" t="s">
        <v>61</v>
      </c>
      <c r="K398" t="s">
        <v>289</v>
      </c>
      <c r="L398" t="s">
        <v>5399</v>
      </c>
      <c r="M398" t="s">
        <v>290</v>
      </c>
      <c r="N398" t="s">
        <v>62</v>
      </c>
      <c r="O398" t="s">
        <v>29</v>
      </c>
      <c r="P398" t="s">
        <v>30</v>
      </c>
      <c r="Q398" t="s">
        <v>63</v>
      </c>
      <c r="R398" t="s">
        <v>1138</v>
      </c>
      <c r="S398" t="s">
        <v>1042</v>
      </c>
      <c r="T398" t="s">
        <v>5400</v>
      </c>
      <c r="U398" t="s">
        <v>2307</v>
      </c>
      <c r="W398" t="s">
        <v>5902</v>
      </c>
    </row>
    <row r="399" spans="1:23" x14ac:dyDescent="0.25">
      <c r="A399" t="s">
        <v>1529</v>
      </c>
      <c r="B399" t="s">
        <v>1530</v>
      </c>
      <c r="C399" t="s">
        <v>34</v>
      </c>
      <c r="D399" t="s">
        <v>1508</v>
      </c>
      <c r="E399" t="s">
        <v>280</v>
      </c>
      <c r="F399" t="s">
        <v>630</v>
      </c>
      <c r="G399" t="s">
        <v>580</v>
      </c>
      <c r="H399" t="s">
        <v>23</v>
      </c>
      <c r="I399" t="s">
        <v>4392</v>
      </c>
      <c r="J399" t="s">
        <v>212</v>
      </c>
      <c r="K399" t="s">
        <v>40</v>
      </c>
      <c r="L399" t="s">
        <v>5399</v>
      </c>
      <c r="M399" t="s">
        <v>41</v>
      </c>
      <c r="N399" t="s">
        <v>213</v>
      </c>
      <c r="O399" t="s">
        <v>29</v>
      </c>
      <c r="P399" t="s">
        <v>111</v>
      </c>
      <c r="Q399" t="s">
        <v>214</v>
      </c>
      <c r="R399" t="s">
        <v>2954</v>
      </c>
      <c r="S399" t="s">
        <v>1531</v>
      </c>
      <c r="T399" t="s">
        <v>5398</v>
      </c>
      <c r="W399" t="s">
        <v>5902</v>
      </c>
    </row>
    <row r="400" spans="1:23" x14ac:dyDescent="0.25">
      <c r="A400" t="s">
        <v>3602</v>
      </c>
      <c r="B400" t="s">
        <v>3603</v>
      </c>
      <c r="C400" t="s">
        <v>67</v>
      </c>
      <c r="D400" t="s">
        <v>3604</v>
      </c>
      <c r="E400" t="s">
        <v>530</v>
      </c>
      <c r="F400" t="s">
        <v>35</v>
      </c>
      <c r="G400" t="s">
        <v>240</v>
      </c>
      <c r="H400" t="s">
        <v>390</v>
      </c>
      <c r="I400" t="s">
        <v>1459</v>
      </c>
      <c r="J400" t="s">
        <v>203</v>
      </c>
      <c r="K400" t="s">
        <v>70</v>
      </c>
      <c r="L400" t="s">
        <v>5397</v>
      </c>
      <c r="M400" t="s">
        <v>71</v>
      </c>
      <c r="N400" t="s">
        <v>204</v>
      </c>
      <c r="O400" t="s">
        <v>29</v>
      </c>
      <c r="P400" t="s">
        <v>30</v>
      </c>
      <c r="Q400" t="s">
        <v>205</v>
      </c>
      <c r="R400" t="s">
        <v>3605</v>
      </c>
      <c r="S400" t="s">
        <v>3606</v>
      </c>
      <c r="W400" t="s">
        <v>5902</v>
      </c>
    </row>
    <row r="401" spans="1:23" x14ac:dyDescent="0.25">
      <c r="A401" t="s">
        <v>1551</v>
      </c>
      <c r="B401" t="s">
        <v>1552</v>
      </c>
      <c r="C401" t="s">
        <v>114</v>
      </c>
      <c r="D401" t="s">
        <v>516</v>
      </c>
      <c r="E401" t="s">
        <v>501</v>
      </c>
      <c r="F401" t="s">
        <v>630</v>
      </c>
      <c r="G401" t="s">
        <v>349</v>
      </c>
      <c r="H401" t="s">
        <v>491</v>
      </c>
      <c r="I401" t="s">
        <v>5955</v>
      </c>
      <c r="J401" t="s">
        <v>185</v>
      </c>
      <c r="K401" t="s">
        <v>120</v>
      </c>
      <c r="L401" t="s">
        <v>5396</v>
      </c>
      <c r="M401" t="s">
        <v>121</v>
      </c>
      <c r="N401" t="s">
        <v>186</v>
      </c>
      <c r="O401" t="s">
        <v>29</v>
      </c>
      <c r="P401" t="s">
        <v>208</v>
      </c>
      <c r="Q401" t="s">
        <v>187</v>
      </c>
      <c r="R401" t="s">
        <v>2349</v>
      </c>
      <c r="S401" t="s">
        <v>1553</v>
      </c>
      <c r="U401" t="s">
        <v>2307</v>
      </c>
      <c r="W401" t="s">
        <v>5902</v>
      </c>
    </row>
    <row r="402" spans="1:23" x14ac:dyDescent="0.25">
      <c r="A402" t="s">
        <v>2077</v>
      </c>
      <c r="B402" t="s">
        <v>2077</v>
      </c>
      <c r="D402" t="s">
        <v>539</v>
      </c>
      <c r="E402" t="s">
        <v>359</v>
      </c>
      <c r="F402" t="s">
        <v>630</v>
      </c>
      <c r="G402" t="s">
        <v>762</v>
      </c>
      <c r="H402" t="s">
        <v>23</v>
      </c>
      <c r="I402" t="s">
        <v>2871</v>
      </c>
      <c r="J402" t="s">
        <v>61</v>
      </c>
      <c r="L402" t="s">
        <v>5395</v>
      </c>
      <c r="N402" t="s">
        <v>62</v>
      </c>
      <c r="O402" t="s">
        <v>29</v>
      </c>
      <c r="P402" t="s">
        <v>208</v>
      </c>
      <c r="Q402" t="s">
        <v>63</v>
      </c>
      <c r="R402" t="s">
        <v>4021</v>
      </c>
      <c r="S402" t="s">
        <v>2078</v>
      </c>
      <c r="W402" t="s">
        <v>5916</v>
      </c>
    </row>
    <row r="403" spans="1:23" x14ac:dyDescent="0.25">
      <c r="A403" t="s">
        <v>3246</v>
      </c>
      <c r="B403" t="s">
        <v>3247</v>
      </c>
      <c r="C403" t="s">
        <v>699</v>
      </c>
      <c r="D403" t="s">
        <v>551</v>
      </c>
      <c r="E403" t="s">
        <v>159</v>
      </c>
      <c r="F403" t="s">
        <v>395</v>
      </c>
      <c r="G403" t="s">
        <v>349</v>
      </c>
      <c r="H403" t="s">
        <v>37</v>
      </c>
      <c r="I403" t="s">
        <v>4817</v>
      </c>
      <c r="J403" t="s">
        <v>51</v>
      </c>
      <c r="K403" t="s">
        <v>700</v>
      </c>
      <c r="L403" t="s">
        <v>5394</v>
      </c>
      <c r="M403" t="s">
        <v>701</v>
      </c>
      <c r="N403" t="s">
        <v>52</v>
      </c>
      <c r="O403" t="s">
        <v>29</v>
      </c>
      <c r="P403" t="s">
        <v>30</v>
      </c>
      <c r="Q403" t="s">
        <v>54</v>
      </c>
      <c r="R403" t="s">
        <v>3248</v>
      </c>
      <c r="S403" t="s">
        <v>3249</v>
      </c>
      <c r="W403" t="s">
        <v>5902</v>
      </c>
    </row>
    <row r="404" spans="1:23" x14ac:dyDescent="0.25">
      <c r="A404" t="s">
        <v>2938</v>
      </c>
      <c r="B404" t="s">
        <v>2939</v>
      </c>
      <c r="C404" t="s">
        <v>114</v>
      </c>
      <c r="D404" t="s">
        <v>2026</v>
      </c>
      <c r="E404" t="s">
        <v>328</v>
      </c>
      <c r="F404" t="s">
        <v>630</v>
      </c>
      <c r="G404" t="s">
        <v>580</v>
      </c>
      <c r="H404" t="s">
        <v>390</v>
      </c>
      <c r="I404" t="s">
        <v>4951</v>
      </c>
      <c r="J404" t="s">
        <v>220</v>
      </c>
      <c r="K404" t="s">
        <v>120</v>
      </c>
      <c r="L404" t="s">
        <v>4601</v>
      </c>
      <c r="M404" t="s">
        <v>121</v>
      </c>
      <c r="N404" t="s">
        <v>221</v>
      </c>
      <c r="O404" t="s">
        <v>29</v>
      </c>
      <c r="P404" t="s">
        <v>208</v>
      </c>
      <c r="Q404" t="s">
        <v>222</v>
      </c>
      <c r="R404" t="s">
        <v>2940</v>
      </c>
      <c r="S404" t="s">
        <v>2941</v>
      </c>
      <c r="W404" t="s">
        <v>5902</v>
      </c>
    </row>
    <row r="405" spans="1:23" x14ac:dyDescent="0.25">
      <c r="A405" t="s">
        <v>2422</v>
      </c>
      <c r="B405" t="s">
        <v>2423</v>
      </c>
      <c r="C405" t="s">
        <v>2424</v>
      </c>
      <c r="D405" t="s">
        <v>1827</v>
      </c>
      <c r="E405" t="s">
        <v>402</v>
      </c>
      <c r="F405" t="s">
        <v>395</v>
      </c>
      <c r="G405" t="s">
        <v>183</v>
      </c>
      <c r="H405" t="s">
        <v>23</v>
      </c>
      <c r="I405" t="s">
        <v>96</v>
      </c>
      <c r="J405" t="s">
        <v>51</v>
      </c>
      <c r="K405" t="s">
        <v>2425</v>
      </c>
      <c r="L405" t="s">
        <v>4137</v>
      </c>
      <c r="M405" t="s">
        <v>2426</v>
      </c>
      <c r="N405" t="s">
        <v>52</v>
      </c>
      <c r="O405" t="s">
        <v>53</v>
      </c>
      <c r="P405" t="s">
        <v>111</v>
      </c>
      <c r="Q405" t="s">
        <v>54</v>
      </c>
      <c r="R405" t="s">
        <v>5393</v>
      </c>
      <c r="S405" t="s">
        <v>2427</v>
      </c>
      <c r="W405" t="s">
        <v>5902</v>
      </c>
    </row>
    <row r="406" spans="1:23" x14ac:dyDescent="0.25">
      <c r="A406" t="s">
        <v>1579</v>
      </c>
      <c r="B406" t="s">
        <v>1580</v>
      </c>
      <c r="C406" t="s">
        <v>139</v>
      </c>
      <c r="D406" t="s">
        <v>610</v>
      </c>
      <c r="E406" t="s">
        <v>528</v>
      </c>
      <c r="F406" t="s">
        <v>395</v>
      </c>
      <c r="G406" t="s">
        <v>363</v>
      </c>
      <c r="H406" t="s">
        <v>23</v>
      </c>
      <c r="I406" t="s">
        <v>96</v>
      </c>
      <c r="J406" t="s">
        <v>194</v>
      </c>
      <c r="K406" t="s">
        <v>142</v>
      </c>
      <c r="L406" t="s">
        <v>5392</v>
      </c>
      <c r="M406" t="s">
        <v>143</v>
      </c>
      <c r="N406" t="s">
        <v>195</v>
      </c>
      <c r="O406" t="s">
        <v>311</v>
      </c>
      <c r="P406" t="s">
        <v>816</v>
      </c>
      <c r="Q406" t="s">
        <v>196</v>
      </c>
      <c r="R406" t="s">
        <v>4143</v>
      </c>
      <c r="S406" t="s">
        <v>1581</v>
      </c>
      <c r="T406" t="s">
        <v>5391</v>
      </c>
      <c r="W406" t="s">
        <v>5914</v>
      </c>
    </row>
    <row r="407" spans="1:23" x14ac:dyDescent="0.25">
      <c r="A407" t="s">
        <v>928</v>
      </c>
      <c r="B407" t="s">
        <v>929</v>
      </c>
      <c r="C407" t="s">
        <v>139</v>
      </c>
      <c r="D407" t="s">
        <v>1925</v>
      </c>
      <c r="E407" t="s">
        <v>530</v>
      </c>
      <c r="F407" t="s">
        <v>48</v>
      </c>
      <c r="G407" t="s">
        <v>95</v>
      </c>
      <c r="H407" t="s">
        <v>23</v>
      </c>
      <c r="I407" t="s">
        <v>118</v>
      </c>
      <c r="J407" t="s">
        <v>212</v>
      </c>
      <c r="K407" t="s">
        <v>142</v>
      </c>
      <c r="L407" t="s">
        <v>5390</v>
      </c>
      <c r="M407" t="s">
        <v>143</v>
      </c>
      <c r="N407" t="s">
        <v>213</v>
      </c>
      <c r="O407" t="s">
        <v>29</v>
      </c>
      <c r="P407" t="s">
        <v>30</v>
      </c>
      <c r="Q407" t="s">
        <v>214</v>
      </c>
      <c r="R407" t="s">
        <v>1308</v>
      </c>
      <c r="S407" t="s">
        <v>930</v>
      </c>
      <c r="W407" t="s">
        <v>5902</v>
      </c>
    </row>
    <row r="408" spans="1:23" x14ac:dyDescent="0.25">
      <c r="A408" t="s">
        <v>1361</v>
      </c>
      <c r="B408" t="s">
        <v>1362</v>
      </c>
      <c r="C408" t="s">
        <v>114</v>
      </c>
      <c r="D408" t="s">
        <v>455</v>
      </c>
      <c r="E408" t="s">
        <v>280</v>
      </c>
      <c r="F408" t="s">
        <v>630</v>
      </c>
      <c r="G408" t="s">
        <v>580</v>
      </c>
      <c r="H408" t="s">
        <v>23</v>
      </c>
      <c r="I408" t="s">
        <v>5956</v>
      </c>
      <c r="J408" t="s">
        <v>106</v>
      </c>
      <c r="K408" t="s">
        <v>120</v>
      </c>
      <c r="L408" t="s">
        <v>5389</v>
      </c>
      <c r="M408" t="s">
        <v>121</v>
      </c>
      <c r="N408" t="s">
        <v>107</v>
      </c>
      <c r="O408" t="s">
        <v>29</v>
      </c>
      <c r="P408" t="s">
        <v>379</v>
      </c>
      <c r="Q408" t="s">
        <v>108</v>
      </c>
      <c r="R408" t="s">
        <v>3250</v>
      </c>
      <c r="S408" t="s">
        <v>1363</v>
      </c>
      <c r="T408" t="s">
        <v>5388</v>
      </c>
      <c r="W408" t="s">
        <v>5902</v>
      </c>
    </row>
    <row r="409" spans="1:23" x14ac:dyDescent="0.25">
      <c r="A409" t="s">
        <v>1214</v>
      </c>
      <c r="B409" t="s">
        <v>1215</v>
      </c>
      <c r="C409" t="s">
        <v>1046</v>
      </c>
      <c r="D409" t="s">
        <v>455</v>
      </c>
      <c r="E409" t="s">
        <v>617</v>
      </c>
      <c r="F409" t="s">
        <v>630</v>
      </c>
      <c r="G409" t="s">
        <v>349</v>
      </c>
      <c r="H409" t="s">
        <v>60</v>
      </c>
      <c r="I409" t="s">
        <v>4194</v>
      </c>
      <c r="J409" t="s">
        <v>51</v>
      </c>
      <c r="K409" t="s">
        <v>1047</v>
      </c>
      <c r="L409" t="s">
        <v>5387</v>
      </c>
      <c r="M409" t="s">
        <v>1048</v>
      </c>
      <c r="N409" t="s">
        <v>52</v>
      </c>
      <c r="O409" t="s">
        <v>29</v>
      </c>
      <c r="P409" t="s">
        <v>208</v>
      </c>
      <c r="Q409" t="s">
        <v>54</v>
      </c>
      <c r="R409" t="s">
        <v>4133</v>
      </c>
      <c r="S409" t="s">
        <v>1216</v>
      </c>
      <c r="W409" t="s">
        <v>5902</v>
      </c>
    </row>
    <row r="410" spans="1:23" x14ac:dyDescent="0.25">
      <c r="A410" t="s">
        <v>2942</v>
      </c>
      <c r="B410" t="s">
        <v>2943</v>
      </c>
      <c r="C410" t="s">
        <v>369</v>
      </c>
      <c r="D410" t="s">
        <v>2873</v>
      </c>
      <c r="E410" t="s">
        <v>617</v>
      </c>
      <c r="F410" t="s">
        <v>630</v>
      </c>
      <c r="G410" t="s">
        <v>363</v>
      </c>
      <c r="H410" t="s">
        <v>60</v>
      </c>
      <c r="I410" t="s">
        <v>110</v>
      </c>
      <c r="J410" t="s">
        <v>25</v>
      </c>
      <c r="K410" t="s">
        <v>372</v>
      </c>
      <c r="L410" t="s">
        <v>5386</v>
      </c>
      <c r="M410" t="s">
        <v>373</v>
      </c>
      <c r="N410" t="s">
        <v>28</v>
      </c>
      <c r="O410" t="s">
        <v>29</v>
      </c>
      <c r="P410" t="s">
        <v>208</v>
      </c>
      <c r="Q410" t="s">
        <v>31</v>
      </c>
      <c r="R410" t="s">
        <v>2944</v>
      </c>
      <c r="S410" t="s">
        <v>2945</v>
      </c>
      <c r="W410" t="s">
        <v>5902</v>
      </c>
    </row>
    <row r="411" spans="1:23" x14ac:dyDescent="0.25">
      <c r="A411" t="s">
        <v>2207</v>
      </c>
      <c r="B411" t="s">
        <v>2208</v>
      </c>
      <c r="C411" t="s">
        <v>288</v>
      </c>
      <c r="D411" t="s">
        <v>889</v>
      </c>
      <c r="E411" t="s">
        <v>280</v>
      </c>
      <c r="F411" t="s">
        <v>836</v>
      </c>
      <c r="G411" t="s">
        <v>349</v>
      </c>
      <c r="H411" t="s">
        <v>23</v>
      </c>
      <c r="I411" t="s">
        <v>50</v>
      </c>
      <c r="J411" t="s">
        <v>119</v>
      </c>
      <c r="K411" t="s">
        <v>289</v>
      </c>
      <c r="L411" t="s">
        <v>4136</v>
      </c>
      <c r="M411" t="s">
        <v>290</v>
      </c>
      <c r="N411" t="s">
        <v>122</v>
      </c>
      <c r="O411" t="s">
        <v>311</v>
      </c>
      <c r="P411" t="s">
        <v>396</v>
      </c>
      <c r="Q411" t="s">
        <v>123</v>
      </c>
      <c r="R411" t="s">
        <v>4308</v>
      </c>
      <c r="S411" t="s">
        <v>2209</v>
      </c>
      <c r="W411" t="s">
        <v>5931</v>
      </c>
    </row>
    <row r="412" spans="1:23" x14ac:dyDescent="0.25">
      <c r="A412" t="s">
        <v>1468</v>
      </c>
      <c r="B412" t="s">
        <v>1469</v>
      </c>
      <c r="C412" t="s">
        <v>114</v>
      </c>
      <c r="D412" t="s">
        <v>3139</v>
      </c>
      <c r="E412" t="s">
        <v>528</v>
      </c>
      <c r="F412" t="s">
        <v>395</v>
      </c>
      <c r="G412" t="s">
        <v>349</v>
      </c>
      <c r="H412" t="s">
        <v>60</v>
      </c>
      <c r="I412" t="s">
        <v>84</v>
      </c>
      <c r="J412" t="s">
        <v>141</v>
      </c>
      <c r="K412" t="s">
        <v>120</v>
      </c>
      <c r="L412" t="s">
        <v>5385</v>
      </c>
      <c r="M412" t="s">
        <v>121</v>
      </c>
      <c r="N412" t="s">
        <v>144</v>
      </c>
      <c r="O412" t="s">
        <v>29</v>
      </c>
      <c r="P412" t="s">
        <v>208</v>
      </c>
      <c r="Q412" t="s">
        <v>145</v>
      </c>
      <c r="R412" t="s">
        <v>1829</v>
      </c>
      <c r="S412" t="s">
        <v>1470</v>
      </c>
      <c r="T412" t="s">
        <v>4095</v>
      </c>
      <c r="W412" t="s">
        <v>5902</v>
      </c>
    </row>
    <row r="413" spans="1:23" x14ac:dyDescent="0.25">
      <c r="A413" t="s">
        <v>1291</v>
      </c>
      <c r="B413" t="s">
        <v>1292</v>
      </c>
      <c r="C413" t="s">
        <v>114</v>
      </c>
      <c r="D413" t="s">
        <v>275</v>
      </c>
      <c r="E413" t="s">
        <v>456</v>
      </c>
      <c r="F413" t="s">
        <v>836</v>
      </c>
      <c r="G413" t="s">
        <v>349</v>
      </c>
      <c r="H413" t="s">
        <v>491</v>
      </c>
      <c r="I413" t="s">
        <v>4325</v>
      </c>
      <c r="J413" t="s">
        <v>85</v>
      </c>
      <c r="K413" t="s">
        <v>120</v>
      </c>
      <c r="L413" t="s">
        <v>5384</v>
      </c>
      <c r="M413" t="s">
        <v>121</v>
      </c>
      <c r="N413" t="s">
        <v>88</v>
      </c>
      <c r="O413" t="s">
        <v>29</v>
      </c>
      <c r="P413" t="s">
        <v>521</v>
      </c>
      <c r="Q413" t="s">
        <v>89</v>
      </c>
      <c r="R413" t="s">
        <v>4603</v>
      </c>
      <c r="S413" t="s">
        <v>1293</v>
      </c>
      <c r="W413" t="s">
        <v>5902</v>
      </c>
    </row>
    <row r="414" spans="1:23" x14ac:dyDescent="0.25">
      <c r="A414" t="s">
        <v>4293</v>
      </c>
      <c r="B414" t="s">
        <v>4294</v>
      </c>
      <c r="C414" t="s">
        <v>3229</v>
      </c>
      <c r="D414" t="s">
        <v>490</v>
      </c>
      <c r="E414" t="s">
        <v>528</v>
      </c>
      <c r="F414" t="s">
        <v>395</v>
      </c>
      <c r="G414" t="s">
        <v>349</v>
      </c>
      <c r="H414" t="s">
        <v>390</v>
      </c>
      <c r="I414" t="s">
        <v>2520</v>
      </c>
      <c r="J414" t="s">
        <v>203</v>
      </c>
      <c r="K414" t="s">
        <v>3230</v>
      </c>
      <c r="L414" t="s">
        <v>5383</v>
      </c>
      <c r="M414" t="s">
        <v>3231</v>
      </c>
      <c r="N414" t="s">
        <v>204</v>
      </c>
      <c r="O414" t="s">
        <v>29</v>
      </c>
      <c r="P414" t="s">
        <v>521</v>
      </c>
      <c r="Q414" t="s">
        <v>205</v>
      </c>
      <c r="R414" t="s">
        <v>4295</v>
      </c>
      <c r="S414" t="s">
        <v>4296</v>
      </c>
      <c r="W414" t="s">
        <v>5914</v>
      </c>
    </row>
    <row r="415" spans="1:23" x14ac:dyDescent="0.25">
      <c r="A415" t="s">
        <v>946</v>
      </c>
      <c r="B415" t="s">
        <v>947</v>
      </c>
      <c r="C415" t="s">
        <v>21</v>
      </c>
      <c r="D415" t="s">
        <v>3173</v>
      </c>
      <c r="E415" t="s">
        <v>159</v>
      </c>
      <c r="F415" t="s">
        <v>246</v>
      </c>
      <c r="G415" t="s">
        <v>207</v>
      </c>
      <c r="H415" t="s">
        <v>390</v>
      </c>
      <c r="I415" t="s">
        <v>84</v>
      </c>
      <c r="J415" t="s">
        <v>51</v>
      </c>
      <c r="K415" t="s">
        <v>26</v>
      </c>
      <c r="L415" t="s">
        <v>5382</v>
      </c>
      <c r="M415" t="s">
        <v>27</v>
      </c>
      <c r="N415" t="s">
        <v>52</v>
      </c>
      <c r="O415" t="s">
        <v>29</v>
      </c>
      <c r="P415" t="s">
        <v>30</v>
      </c>
      <c r="Q415" t="s">
        <v>54</v>
      </c>
      <c r="R415" t="s">
        <v>1926</v>
      </c>
      <c r="S415" t="s">
        <v>948</v>
      </c>
      <c r="W415" t="s">
        <v>5902</v>
      </c>
    </row>
    <row r="416" spans="1:23" x14ac:dyDescent="0.25">
      <c r="A416" t="s">
        <v>1465</v>
      </c>
      <c r="B416" t="s">
        <v>1466</v>
      </c>
      <c r="C416" t="s">
        <v>114</v>
      </c>
      <c r="D416" t="s">
        <v>595</v>
      </c>
      <c r="E416" t="s">
        <v>218</v>
      </c>
      <c r="F416" t="s">
        <v>630</v>
      </c>
      <c r="G416" t="s">
        <v>363</v>
      </c>
      <c r="H416" t="s">
        <v>390</v>
      </c>
      <c r="I416" t="s">
        <v>105</v>
      </c>
      <c r="J416" t="s">
        <v>119</v>
      </c>
      <c r="K416" t="s">
        <v>120</v>
      </c>
      <c r="L416" t="s">
        <v>5381</v>
      </c>
      <c r="M416" t="s">
        <v>121</v>
      </c>
      <c r="N416" t="s">
        <v>122</v>
      </c>
      <c r="O416" t="s">
        <v>29</v>
      </c>
      <c r="P416" t="s">
        <v>30</v>
      </c>
      <c r="Q416" t="s">
        <v>123</v>
      </c>
      <c r="R416" t="s">
        <v>2730</v>
      </c>
      <c r="S416" t="s">
        <v>1467</v>
      </c>
      <c r="W416" t="s">
        <v>5915</v>
      </c>
    </row>
    <row r="417" spans="1:23" x14ac:dyDescent="0.25">
      <c r="A417" t="s">
        <v>1520</v>
      </c>
      <c r="B417" t="s">
        <v>1521</v>
      </c>
      <c r="C417" t="s">
        <v>21</v>
      </c>
      <c r="D417" t="s">
        <v>4193</v>
      </c>
      <c r="E417" t="s">
        <v>528</v>
      </c>
      <c r="F417" t="s">
        <v>630</v>
      </c>
      <c r="G417" t="s">
        <v>349</v>
      </c>
      <c r="H417" t="s">
        <v>60</v>
      </c>
      <c r="I417" t="s">
        <v>3165</v>
      </c>
      <c r="J417" t="s">
        <v>153</v>
      </c>
      <c r="K417" t="s">
        <v>26</v>
      </c>
      <c r="L417" t="s">
        <v>5380</v>
      </c>
      <c r="M417" t="s">
        <v>27</v>
      </c>
      <c r="N417" t="s">
        <v>154</v>
      </c>
      <c r="O417" t="s">
        <v>29</v>
      </c>
      <c r="P417" t="s">
        <v>521</v>
      </c>
      <c r="Q417" t="s">
        <v>155</v>
      </c>
      <c r="R417" t="s">
        <v>4141</v>
      </c>
      <c r="S417" t="s">
        <v>1522</v>
      </c>
      <c r="W417" t="s">
        <v>5902</v>
      </c>
    </row>
    <row r="418" spans="1:23" x14ac:dyDescent="0.25">
      <c r="A418" t="s">
        <v>1037</v>
      </c>
      <c r="B418" t="s">
        <v>1038</v>
      </c>
      <c r="C418" t="s">
        <v>21</v>
      </c>
      <c r="D418" t="s">
        <v>4604</v>
      </c>
      <c r="E418" t="s">
        <v>528</v>
      </c>
      <c r="F418" t="s">
        <v>395</v>
      </c>
      <c r="G418" t="s">
        <v>363</v>
      </c>
      <c r="H418" t="s">
        <v>23</v>
      </c>
      <c r="I418" t="s">
        <v>131</v>
      </c>
      <c r="J418" t="s">
        <v>69</v>
      </c>
      <c r="K418" t="s">
        <v>26</v>
      </c>
      <c r="L418" t="s">
        <v>5379</v>
      </c>
      <c r="M418" t="s">
        <v>27</v>
      </c>
      <c r="N418" t="s">
        <v>72</v>
      </c>
      <c r="O418" t="s">
        <v>29</v>
      </c>
      <c r="P418" t="s">
        <v>30</v>
      </c>
      <c r="Q418" t="s">
        <v>73</v>
      </c>
      <c r="R418" t="s">
        <v>1310</v>
      </c>
      <c r="S418" t="s">
        <v>1039</v>
      </c>
      <c r="W418" t="s">
        <v>5914</v>
      </c>
    </row>
    <row r="419" spans="1:23" x14ac:dyDescent="0.25">
      <c r="A419" t="s">
        <v>1139</v>
      </c>
      <c r="B419" t="s">
        <v>1140</v>
      </c>
      <c r="C419" t="s">
        <v>114</v>
      </c>
      <c r="D419" t="s">
        <v>1634</v>
      </c>
      <c r="E419" t="s">
        <v>617</v>
      </c>
      <c r="F419" t="s">
        <v>395</v>
      </c>
      <c r="G419" t="s">
        <v>349</v>
      </c>
      <c r="H419" t="s">
        <v>23</v>
      </c>
      <c r="I419" t="s">
        <v>50</v>
      </c>
      <c r="J419" t="s">
        <v>69</v>
      </c>
      <c r="K419" t="s">
        <v>120</v>
      </c>
      <c r="L419" t="s">
        <v>4129</v>
      </c>
      <c r="M419" t="s">
        <v>121</v>
      </c>
      <c r="N419" t="s">
        <v>72</v>
      </c>
      <c r="O419" t="s">
        <v>53</v>
      </c>
      <c r="P419" t="s">
        <v>396</v>
      </c>
      <c r="Q419" t="s">
        <v>73</v>
      </c>
      <c r="R419" t="s">
        <v>5378</v>
      </c>
      <c r="S419" t="s">
        <v>1141</v>
      </c>
      <c r="W419" t="s">
        <v>5902</v>
      </c>
    </row>
    <row r="420" spans="1:23" x14ac:dyDescent="0.25">
      <c r="A420" t="s">
        <v>1375</v>
      </c>
      <c r="B420" t="s">
        <v>1376</v>
      </c>
      <c r="C420" t="s">
        <v>2083</v>
      </c>
      <c r="D420" t="s">
        <v>486</v>
      </c>
      <c r="E420" t="s">
        <v>359</v>
      </c>
      <c r="F420" t="s">
        <v>630</v>
      </c>
      <c r="G420" t="s">
        <v>762</v>
      </c>
      <c r="H420" t="s">
        <v>23</v>
      </c>
      <c r="I420" t="s">
        <v>247</v>
      </c>
      <c r="J420" t="s">
        <v>106</v>
      </c>
      <c r="K420" t="s">
        <v>2084</v>
      </c>
      <c r="L420" t="s">
        <v>5377</v>
      </c>
      <c r="M420" t="s">
        <v>2085</v>
      </c>
      <c r="N420" t="s">
        <v>107</v>
      </c>
      <c r="O420" t="s">
        <v>29</v>
      </c>
      <c r="P420" t="s">
        <v>396</v>
      </c>
      <c r="Q420" t="s">
        <v>108</v>
      </c>
      <c r="R420" t="s">
        <v>2996</v>
      </c>
      <c r="S420" t="s">
        <v>1377</v>
      </c>
      <c r="T420" t="s">
        <v>5376</v>
      </c>
      <c r="W420" t="s">
        <v>5915</v>
      </c>
    </row>
    <row r="421" spans="1:23" x14ac:dyDescent="0.25">
      <c r="A421" t="s">
        <v>912</v>
      </c>
      <c r="B421" t="s">
        <v>913</v>
      </c>
      <c r="C421" t="s">
        <v>139</v>
      </c>
      <c r="D421" t="s">
        <v>115</v>
      </c>
      <c r="E421" t="s">
        <v>152</v>
      </c>
      <c r="F421" t="s">
        <v>48</v>
      </c>
      <c r="G421" t="s">
        <v>363</v>
      </c>
      <c r="H421" t="s">
        <v>60</v>
      </c>
      <c r="I421" t="s">
        <v>209</v>
      </c>
      <c r="J421" t="s">
        <v>97</v>
      </c>
      <c r="K421" t="s">
        <v>142</v>
      </c>
      <c r="L421" t="s">
        <v>5375</v>
      </c>
      <c r="M421" t="s">
        <v>143</v>
      </c>
      <c r="N421" t="s">
        <v>98</v>
      </c>
      <c r="O421" t="s">
        <v>29</v>
      </c>
      <c r="P421" t="s">
        <v>30</v>
      </c>
      <c r="Q421" t="s">
        <v>99</v>
      </c>
      <c r="R421" t="s">
        <v>914</v>
      </c>
      <c r="S421" t="s">
        <v>915</v>
      </c>
      <c r="W421" t="s">
        <v>5902</v>
      </c>
    </row>
    <row r="422" spans="1:23" x14ac:dyDescent="0.25">
      <c r="A422" t="s">
        <v>940</v>
      </c>
      <c r="B422" t="s">
        <v>941</v>
      </c>
      <c r="C422" t="s">
        <v>114</v>
      </c>
      <c r="D422" t="s">
        <v>275</v>
      </c>
      <c r="E422" t="s">
        <v>359</v>
      </c>
      <c r="F422" t="s">
        <v>825</v>
      </c>
      <c r="G422" t="s">
        <v>349</v>
      </c>
      <c r="H422" t="s">
        <v>491</v>
      </c>
      <c r="I422" t="s">
        <v>2871</v>
      </c>
      <c r="J422" t="s">
        <v>25</v>
      </c>
      <c r="K422" t="s">
        <v>120</v>
      </c>
      <c r="L422" t="s">
        <v>5374</v>
      </c>
      <c r="M422" t="s">
        <v>121</v>
      </c>
      <c r="N422" t="s">
        <v>28</v>
      </c>
      <c r="O422" t="s">
        <v>29</v>
      </c>
      <c r="P422" t="s">
        <v>396</v>
      </c>
      <c r="Q422" t="s">
        <v>31</v>
      </c>
      <c r="R422" t="s">
        <v>4020</v>
      </c>
      <c r="S422" t="s">
        <v>942</v>
      </c>
      <c r="W422" t="s">
        <v>5902</v>
      </c>
    </row>
    <row r="423" spans="1:23" x14ac:dyDescent="0.25">
      <c r="A423" t="s">
        <v>4298</v>
      </c>
      <c r="B423" t="s">
        <v>4299</v>
      </c>
      <c r="C423" t="s">
        <v>139</v>
      </c>
      <c r="D423" t="s">
        <v>275</v>
      </c>
      <c r="E423" t="s">
        <v>280</v>
      </c>
      <c r="F423" t="s">
        <v>630</v>
      </c>
      <c r="G423" t="s">
        <v>580</v>
      </c>
      <c r="H423" t="s">
        <v>390</v>
      </c>
      <c r="I423" t="s">
        <v>4578</v>
      </c>
      <c r="J423" t="s">
        <v>132</v>
      </c>
      <c r="K423" t="s">
        <v>142</v>
      </c>
      <c r="L423" t="s">
        <v>5373</v>
      </c>
      <c r="M423" t="s">
        <v>143</v>
      </c>
      <c r="N423" t="s">
        <v>133</v>
      </c>
      <c r="O423" t="s">
        <v>29</v>
      </c>
      <c r="P423" t="s">
        <v>549</v>
      </c>
      <c r="Q423" t="s">
        <v>134</v>
      </c>
      <c r="R423" t="s">
        <v>4300</v>
      </c>
      <c r="S423" t="s">
        <v>4301</v>
      </c>
      <c r="W423" t="s">
        <v>5914</v>
      </c>
    </row>
    <row r="424" spans="1:23" x14ac:dyDescent="0.25">
      <c r="A424" t="s">
        <v>1095</v>
      </c>
      <c r="B424" t="s">
        <v>1096</v>
      </c>
      <c r="C424" t="s">
        <v>114</v>
      </c>
      <c r="D424" t="s">
        <v>2721</v>
      </c>
      <c r="E424" t="s">
        <v>402</v>
      </c>
      <c r="F424" t="s">
        <v>395</v>
      </c>
      <c r="G424" t="s">
        <v>349</v>
      </c>
      <c r="H424" t="s">
        <v>60</v>
      </c>
      <c r="I424" t="s">
        <v>3182</v>
      </c>
      <c r="J424" t="s">
        <v>106</v>
      </c>
      <c r="K424" t="s">
        <v>120</v>
      </c>
      <c r="L424" t="s">
        <v>4139</v>
      </c>
      <c r="M424" t="s">
        <v>121</v>
      </c>
      <c r="N424" t="s">
        <v>107</v>
      </c>
      <c r="O424" t="s">
        <v>29</v>
      </c>
      <c r="P424" t="s">
        <v>30</v>
      </c>
      <c r="Q424" t="s">
        <v>108</v>
      </c>
      <c r="R424" t="s">
        <v>1438</v>
      </c>
      <c r="S424" t="s">
        <v>1097</v>
      </c>
      <c r="T424" t="s">
        <v>5372</v>
      </c>
      <c r="W424" t="s">
        <v>5902</v>
      </c>
    </row>
    <row r="425" spans="1:23" x14ac:dyDescent="0.25">
      <c r="A425" t="s">
        <v>2751</v>
      </c>
      <c r="B425" t="s">
        <v>2752</v>
      </c>
      <c r="C425" t="s">
        <v>288</v>
      </c>
      <c r="D425" t="s">
        <v>539</v>
      </c>
      <c r="E425" t="s">
        <v>359</v>
      </c>
      <c r="F425" t="s">
        <v>630</v>
      </c>
      <c r="G425" t="s">
        <v>379</v>
      </c>
      <c r="H425" t="s">
        <v>491</v>
      </c>
      <c r="I425" t="s">
        <v>4325</v>
      </c>
      <c r="J425" t="s">
        <v>106</v>
      </c>
      <c r="K425" t="s">
        <v>289</v>
      </c>
      <c r="L425" t="s">
        <v>5365</v>
      </c>
      <c r="M425" t="s">
        <v>290</v>
      </c>
      <c r="N425" t="s">
        <v>107</v>
      </c>
      <c r="O425" t="s">
        <v>29</v>
      </c>
      <c r="P425" t="s">
        <v>816</v>
      </c>
      <c r="Q425" t="s">
        <v>108</v>
      </c>
      <c r="R425" t="s">
        <v>2753</v>
      </c>
      <c r="S425" t="s">
        <v>2754</v>
      </c>
      <c r="T425" t="s">
        <v>5371</v>
      </c>
      <c r="W425" t="s">
        <v>5916</v>
      </c>
    </row>
    <row r="426" spans="1:23" x14ac:dyDescent="0.25">
      <c r="A426" t="s">
        <v>952</v>
      </c>
      <c r="B426" t="s">
        <v>953</v>
      </c>
      <c r="C426" t="s">
        <v>34</v>
      </c>
      <c r="D426" t="s">
        <v>1123</v>
      </c>
      <c r="E426" t="s">
        <v>359</v>
      </c>
      <c r="F426" t="s">
        <v>395</v>
      </c>
      <c r="G426" t="s">
        <v>762</v>
      </c>
      <c r="H426" t="s">
        <v>23</v>
      </c>
      <c r="I426" t="s">
        <v>68</v>
      </c>
      <c r="J426" t="s">
        <v>25</v>
      </c>
      <c r="K426" t="s">
        <v>40</v>
      </c>
      <c r="L426" t="s">
        <v>5370</v>
      </c>
      <c r="M426" t="s">
        <v>41</v>
      </c>
      <c r="N426" t="s">
        <v>28</v>
      </c>
      <c r="O426" t="s">
        <v>29</v>
      </c>
      <c r="P426" t="s">
        <v>208</v>
      </c>
      <c r="Q426" t="s">
        <v>31</v>
      </c>
      <c r="R426" t="s">
        <v>1749</v>
      </c>
      <c r="S426" t="s">
        <v>955</v>
      </c>
      <c r="T426" t="s">
        <v>4297</v>
      </c>
      <c r="W426" t="s">
        <v>5902</v>
      </c>
    </row>
    <row r="427" spans="1:23" x14ac:dyDescent="0.25">
      <c r="A427" t="s">
        <v>1936</v>
      </c>
      <c r="B427" t="s">
        <v>1937</v>
      </c>
      <c r="C427" t="s">
        <v>2882</v>
      </c>
      <c r="D427" t="s">
        <v>539</v>
      </c>
      <c r="E427" t="s">
        <v>456</v>
      </c>
      <c r="F427" t="s">
        <v>630</v>
      </c>
      <c r="G427" t="s">
        <v>580</v>
      </c>
      <c r="H427" t="s">
        <v>23</v>
      </c>
      <c r="I427" t="s">
        <v>4324</v>
      </c>
      <c r="J427" t="s">
        <v>153</v>
      </c>
      <c r="K427" t="s">
        <v>2883</v>
      </c>
      <c r="L427" t="s">
        <v>5369</v>
      </c>
      <c r="M427" t="s">
        <v>2884</v>
      </c>
      <c r="N427" t="s">
        <v>154</v>
      </c>
      <c r="O427" t="s">
        <v>29</v>
      </c>
      <c r="P427" t="s">
        <v>30</v>
      </c>
      <c r="Q427" t="s">
        <v>155</v>
      </c>
      <c r="R427" t="s">
        <v>4135</v>
      </c>
      <c r="S427" t="s">
        <v>1938</v>
      </c>
      <c r="W427" t="s">
        <v>5916</v>
      </c>
    </row>
    <row r="428" spans="1:23" x14ac:dyDescent="0.25">
      <c r="A428" t="s">
        <v>4304</v>
      </c>
      <c r="B428" t="s">
        <v>4305</v>
      </c>
      <c r="C428" t="s">
        <v>288</v>
      </c>
      <c r="D428" t="s">
        <v>739</v>
      </c>
      <c r="E428" t="s">
        <v>359</v>
      </c>
      <c r="F428" t="s">
        <v>836</v>
      </c>
      <c r="G428" t="s">
        <v>762</v>
      </c>
      <c r="H428" t="s">
        <v>491</v>
      </c>
      <c r="I428" t="s">
        <v>1735</v>
      </c>
      <c r="J428" t="s">
        <v>212</v>
      </c>
      <c r="K428" t="s">
        <v>289</v>
      </c>
      <c r="L428" t="s">
        <v>4607</v>
      </c>
      <c r="M428" t="s">
        <v>290</v>
      </c>
      <c r="N428" t="s">
        <v>213</v>
      </c>
      <c r="O428" t="s">
        <v>29</v>
      </c>
      <c r="P428" t="s">
        <v>30</v>
      </c>
      <c r="Q428" t="s">
        <v>214</v>
      </c>
      <c r="R428" t="s">
        <v>4306</v>
      </c>
      <c r="S428" t="s">
        <v>4307</v>
      </c>
      <c r="T428" t="s">
        <v>5368</v>
      </c>
      <c r="W428" t="s">
        <v>5914</v>
      </c>
    </row>
    <row r="429" spans="1:23" x14ac:dyDescent="0.25">
      <c r="A429" t="s">
        <v>1239</v>
      </c>
      <c r="B429" t="s">
        <v>1240</v>
      </c>
      <c r="C429" t="s">
        <v>1373</v>
      </c>
      <c r="D429" t="s">
        <v>394</v>
      </c>
      <c r="E429" t="s">
        <v>528</v>
      </c>
      <c r="F429" t="s">
        <v>836</v>
      </c>
      <c r="G429" t="s">
        <v>349</v>
      </c>
      <c r="H429" t="s">
        <v>37</v>
      </c>
      <c r="I429" t="s">
        <v>136</v>
      </c>
      <c r="J429" t="s">
        <v>25</v>
      </c>
      <c r="K429" t="s">
        <v>1309</v>
      </c>
      <c r="L429" t="s">
        <v>5367</v>
      </c>
      <c r="M429" t="s">
        <v>1374</v>
      </c>
      <c r="N429" t="s">
        <v>28</v>
      </c>
      <c r="O429" t="s">
        <v>29</v>
      </c>
      <c r="P429" t="s">
        <v>379</v>
      </c>
      <c r="Q429" t="s">
        <v>31</v>
      </c>
      <c r="R429" t="s">
        <v>4608</v>
      </c>
      <c r="S429" t="s">
        <v>1241</v>
      </c>
      <c r="W429" t="s">
        <v>5914</v>
      </c>
    </row>
    <row r="430" spans="1:23" x14ac:dyDescent="0.25">
      <c r="A430" t="s">
        <v>4609</v>
      </c>
      <c r="B430" t="s">
        <v>4610</v>
      </c>
      <c r="C430" t="s">
        <v>369</v>
      </c>
      <c r="D430" t="s">
        <v>1934</v>
      </c>
      <c r="E430" t="s">
        <v>359</v>
      </c>
      <c r="F430" t="s">
        <v>630</v>
      </c>
      <c r="G430" t="s">
        <v>580</v>
      </c>
      <c r="H430" t="s">
        <v>491</v>
      </c>
      <c r="I430" t="s">
        <v>742</v>
      </c>
      <c r="J430" t="s">
        <v>185</v>
      </c>
      <c r="K430" t="s">
        <v>372</v>
      </c>
      <c r="L430" t="s">
        <v>4605</v>
      </c>
      <c r="M430" t="s">
        <v>373</v>
      </c>
      <c r="N430" t="s">
        <v>186</v>
      </c>
      <c r="P430" t="s">
        <v>521</v>
      </c>
      <c r="Q430" t="s">
        <v>187</v>
      </c>
      <c r="R430" t="s">
        <v>4337</v>
      </c>
      <c r="S430" t="s">
        <v>4611</v>
      </c>
      <c r="W430" t="s">
        <v>5902</v>
      </c>
    </row>
    <row r="431" spans="1:23" x14ac:dyDescent="0.25">
      <c r="A431" t="s">
        <v>1526</v>
      </c>
      <c r="B431" t="s">
        <v>1527</v>
      </c>
      <c r="C431" t="s">
        <v>34</v>
      </c>
      <c r="D431" t="s">
        <v>2339</v>
      </c>
      <c r="E431" t="s">
        <v>280</v>
      </c>
      <c r="F431" t="s">
        <v>630</v>
      </c>
      <c r="G431" t="s">
        <v>363</v>
      </c>
      <c r="H431" t="s">
        <v>60</v>
      </c>
      <c r="I431" t="s">
        <v>3215</v>
      </c>
      <c r="J431" t="s">
        <v>25</v>
      </c>
      <c r="K431" t="s">
        <v>40</v>
      </c>
      <c r="L431" t="s">
        <v>5366</v>
      </c>
      <c r="M431" t="s">
        <v>41</v>
      </c>
      <c r="N431" t="s">
        <v>28</v>
      </c>
      <c r="O431" t="s">
        <v>29</v>
      </c>
      <c r="P431" t="s">
        <v>521</v>
      </c>
      <c r="Q431" t="s">
        <v>31</v>
      </c>
      <c r="R431" t="s">
        <v>4612</v>
      </c>
      <c r="S431" t="s">
        <v>1528</v>
      </c>
      <c r="W431" t="s">
        <v>5902</v>
      </c>
    </row>
    <row r="432" spans="1:23" x14ac:dyDescent="0.25">
      <c r="A432" t="s">
        <v>1660</v>
      </c>
      <c r="B432" t="s">
        <v>1661</v>
      </c>
      <c r="C432" t="s">
        <v>139</v>
      </c>
      <c r="D432" t="s">
        <v>529</v>
      </c>
      <c r="E432" t="s">
        <v>456</v>
      </c>
      <c r="F432" t="s">
        <v>395</v>
      </c>
      <c r="G432" t="s">
        <v>580</v>
      </c>
      <c r="H432" t="s">
        <v>23</v>
      </c>
      <c r="I432" t="s">
        <v>136</v>
      </c>
      <c r="J432" t="s">
        <v>194</v>
      </c>
      <c r="K432" t="s">
        <v>142</v>
      </c>
      <c r="L432" t="s">
        <v>5957</v>
      </c>
      <c r="M432" t="s">
        <v>143</v>
      </c>
      <c r="N432" t="s">
        <v>195</v>
      </c>
      <c r="O432" t="s">
        <v>29</v>
      </c>
      <c r="P432" t="s">
        <v>549</v>
      </c>
      <c r="Q432" t="s">
        <v>196</v>
      </c>
      <c r="R432" t="s">
        <v>5364</v>
      </c>
      <c r="S432" t="s">
        <v>1662</v>
      </c>
      <c r="T432" t="s">
        <v>4375</v>
      </c>
      <c r="U432" t="s">
        <v>2307</v>
      </c>
      <c r="W432" t="s">
        <v>5913</v>
      </c>
    </row>
    <row r="433" spans="1:23" x14ac:dyDescent="0.25">
      <c r="A433" t="s">
        <v>2935</v>
      </c>
      <c r="B433" t="s">
        <v>2936</v>
      </c>
      <c r="C433" t="s">
        <v>1373</v>
      </c>
      <c r="D433" t="s">
        <v>722</v>
      </c>
      <c r="E433" t="s">
        <v>359</v>
      </c>
      <c r="F433" t="s">
        <v>630</v>
      </c>
      <c r="G433" t="s">
        <v>762</v>
      </c>
      <c r="H433" t="s">
        <v>23</v>
      </c>
      <c r="I433" t="s">
        <v>38</v>
      </c>
      <c r="J433" t="s">
        <v>25</v>
      </c>
      <c r="K433" t="s">
        <v>1309</v>
      </c>
      <c r="L433" t="s">
        <v>5363</v>
      </c>
      <c r="M433" t="s">
        <v>1374</v>
      </c>
      <c r="N433" t="s">
        <v>28</v>
      </c>
      <c r="O433" t="s">
        <v>311</v>
      </c>
      <c r="P433" t="s">
        <v>521</v>
      </c>
      <c r="Q433" t="s">
        <v>31</v>
      </c>
      <c r="R433" t="s">
        <v>3143</v>
      </c>
      <c r="S433" t="s">
        <v>2937</v>
      </c>
      <c r="T433" t="s">
        <v>5362</v>
      </c>
      <c r="W433" t="s">
        <v>5902</v>
      </c>
    </row>
    <row r="434" spans="1:23" x14ac:dyDescent="0.25">
      <c r="A434" t="s">
        <v>2146</v>
      </c>
      <c r="B434" t="s">
        <v>2147</v>
      </c>
      <c r="C434" t="s">
        <v>139</v>
      </c>
      <c r="D434" t="s">
        <v>610</v>
      </c>
      <c r="E434" t="s">
        <v>456</v>
      </c>
      <c r="F434" t="s">
        <v>395</v>
      </c>
      <c r="G434" t="s">
        <v>363</v>
      </c>
      <c r="H434" t="s">
        <v>491</v>
      </c>
      <c r="I434" t="s">
        <v>24</v>
      </c>
      <c r="J434" t="s">
        <v>51</v>
      </c>
      <c r="K434" t="s">
        <v>142</v>
      </c>
      <c r="L434" t="s">
        <v>5361</v>
      </c>
      <c r="M434" t="s">
        <v>143</v>
      </c>
      <c r="N434" t="s">
        <v>52</v>
      </c>
      <c r="P434" t="s">
        <v>208</v>
      </c>
      <c r="Q434" t="s">
        <v>54</v>
      </c>
      <c r="R434" t="s">
        <v>5360</v>
      </c>
      <c r="S434" t="s">
        <v>2148</v>
      </c>
      <c r="T434" t="s">
        <v>4246</v>
      </c>
      <c r="W434" t="s">
        <v>5902</v>
      </c>
    </row>
    <row r="435" spans="1:23" x14ac:dyDescent="0.25">
      <c r="A435" t="s">
        <v>1980</v>
      </c>
      <c r="B435" t="s">
        <v>1981</v>
      </c>
      <c r="C435" t="s">
        <v>1736</v>
      </c>
      <c r="D435" t="s">
        <v>4068</v>
      </c>
      <c r="E435" t="s">
        <v>456</v>
      </c>
      <c r="F435" t="s">
        <v>630</v>
      </c>
      <c r="G435" t="s">
        <v>349</v>
      </c>
      <c r="H435" t="s">
        <v>60</v>
      </c>
      <c r="I435" t="s">
        <v>96</v>
      </c>
      <c r="J435" t="s">
        <v>185</v>
      </c>
      <c r="K435" t="s">
        <v>1737</v>
      </c>
      <c r="L435" t="s">
        <v>5359</v>
      </c>
      <c r="M435" t="s">
        <v>1738</v>
      </c>
      <c r="N435" t="s">
        <v>186</v>
      </c>
      <c r="O435" t="s">
        <v>29</v>
      </c>
      <c r="P435" t="s">
        <v>549</v>
      </c>
      <c r="Q435" t="s">
        <v>187</v>
      </c>
      <c r="R435" t="s">
        <v>4150</v>
      </c>
      <c r="S435" t="s">
        <v>1982</v>
      </c>
      <c r="W435" t="s">
        <v>5902</v>
      </c>
    </row>
    <row r="436" spans="1:23" x14ac:dyDescent="0.25">
      <c r="A436" t="s">
        <v>2402</v>
      </c>
      <c r="B436" t="s">
        <v>2403</v>
      </c>
      <c r="C436" t="s">
        <v>1736</v>
      </c>
      <c r="D436" t="s">
        <v>1918</v>
      </c>
      <c r="E436" t="s">
        <v>359</v>
      </c>
      <c r="F436" t="s">
        <v>836</v>
      </c>
      <c r="G436" t="s">
        <v>762</v>
      </c>
      <c r="H436" t="s">
        <v>60</v>
      </c>
      <c r="I436" t="s">
        <v>4771</v>
      </c>
      <c r="J436" t="s">
        <v>185</v>
      </c>
      <c r="K436" t="s">
        <v>1737</v>
      </c>
      <c r="L436" t="s">
        <v>5358</v>
      </c>
      <c r="M436" t="s">
        <v>1738</v>
      </c>
      <c r="N436" t="s">
        <v>186</v>
      </c>
      <c r="O436" t="s">
        <v>29</v>
      </c>
      <c r="P436" t="s">
        <v>396</v>
      </c>
      <c r="Q436" t="s">
        <v>187</v>
      </c>
      <c r="R436" t="s">
        <v>681</v>
      </c>
      <c r="S436" t="s">
        <v>2404</v>
      </c>
      <c r="T436" t="s">
        <v>5357</v>
      </c>
      <c r="W436" t="s">
        <v>5902</v>
      </c>
    </row>
    <row r="437" spans="1:23" x14ac:dyDescent="0.25">
      <c r="A437" t="s">
        <v>1320</v>
      </c>
      <c r="B437" t="s">
        <v>1320</v>
      </c>
      <c r="C437" t="s">
        <v>2988</v>
      </c>
      <c r="D437" t="s">
        <v>704</v>
      </c>
      <c r="E437" t="s">
        <v>328</v>
      </c>
      <c r="F437" t="s">
        <v>630</v>
      </c>
      <c r="G437" t="s">
        <v>349</v>
      </c>
      <c r="H437" t="s">
        <v>491</v>
      </c>
      <c r="I437" t="s">
        <v>24</v>
      </c>
      <c r="J437" t="s">
        <v>212</v>
      </c>
      <c r="K437" t="s">
        <v>2989</v>
      </c>
      <c r="L437" t="s">
        <v>5338</v>
      </c>
      <c r="M437" t="s">
        <v>2990</v>
      </c>
      <c r="N437" t="s">
        <v>213</v>
      </c>
      <c r="O437" t="s">
        <v>311</v>
      </c>
      <c r="P437" t="s">
        <v>379</v>
      </c>
      <c r="Q437" t="s">
        <v>214</v>
      </c>
      <c r="R437" t="s">
        <v>4134</v>
      </c>
      <c r="S437" t="s">
        <v>1321</v>
      </c>
      <c r="T437" t="s">
        <v>5356</v>
      </c>
      <c r="W437" t="s">
        <v>5913</v>
      </c>
    </row>
    <row r="438" spans="1:23" x14ac:dyDescent="0.25">
      <c r="A438" t="s">
        <v>1657</v>
      </c>
      <c r="B438" t="s">
        <v>1658</v>
      </c>
      <c r="C438" t="s">
        <v>114</v>
      </c>
      <c r="D438" t="s">
        <v>668</v>
      </c>
      <c r="E438" t="s">
        <v>359</v>
      </c>
      <c r="F438" t="s">
        <v>836</v>
      </c>
      <c r="G438" t="s">
        <v>349</v>
      </c>
      <c r="H438" t="s">
        <v>37</v>
      </c>
      <c r="I438" t="s">
        <v>131</v>
      </c>
      <c r="J438" t="s">
        <v>220</v>
      </c>
      <c r="K438" t="s">
        <v>120</v>
      </c>
      <c r="L438" t="s">
        <v>5355</v>
      </c>
      <c r="M438" t="s">
        <v>121</v>
      </c>
      <c r="N438" t="s">
        <v>221</v>
      </c>
      <c r="P438" t="s">
        <v>521</v>
      </c>
      <c r="Q438" t="s">
        <v>222</v>
      </c>
      <c r="R438" t="s">
        <v>4291</v>
      </c>
      <c r="S438" t="s">
        <v>1659</v>
      </c>
      <c r="T438" t="s">
        <v>5354</v>
      </c>
      <c r="W438" t="s">
        <v>5902</v>
      </c>
    </row>
    <row r="439" spans="1:23" x14ac:dyDescent="0.25">
      <c r="A439" t="s">
        <v>1955</v>
      </c>
      <c r="B439" t="s">
        <v>1956</v>
      </c>
      <c r="C439" t="s">
        <v>1736</v>
      </c>
      <c r="D439" t="s">
        <v>1935</v>
      </c>
      <c r="E439" t="s">
        <v>206</v>
      </c>
      <c r="F439" t="s">
        <v>630</v>
      </c>
      <c r="G439" t="s">
        <v>580</v>
      </c>
      <c r="H439" t="s">
        <v>37</v>
      </c>
      <c r="I439" t="s">
        <v>1112</v>
      </c>
      <c r="J439" t="s">
        <v>185</v>
      </c>
      <c r="K439" t="s">
        <v>1737</v>
      </c>
      <c r="L439" t="s">
        <v>5352</v>
      </c>
      <c r="M439" t="s">
        <v>1738</v>
      </c>
      <c r="N439" t="s">
        <v>186</v>
      </c>
      <c r="O439" t="s">
        <v>29</v>
      </c>
      <c r="P439" t="s">
        <v>208</v>
      </c>
      <c r="Q439" t="s">
        <v>187</v>
      </c>
      <c r="R439" t="s">
        <v>681</v>
      </c>
      <c r="S439" t="s">
        <v>1957</v>
      </c>
      <c r="W439" t="s">
        <v>5902</v>
      </c>
    </row>
    <row r="440" spans="1:23" x14ac:dyDescent="0.25">
      <c r="A440" t="s">
        <v>3607</v>
      </c>
      <c r="B440" t="s">
        <v>3608</v>
      </c>
      <c r="D440" t="s">
        <v>610</v>
      </c>
      <c r="E440" t="s">
        <v>359</v>
      </c>
      <c r="F440" t="s">
        <v>630</v>
      </c>
      <c r="G440" t="s">
        <v>379</v>
      </c>
      <c r="H440" t="s">
        <v>37</v>
      </c>
      <c r="I440" t="s">
        <v>3157</v>
      </c>
      <c r="J440" t="s">
        <v>39</v>
      </c>
      <c r="L440" t="s">
        <v>5353</v>
      </c>
      <c r="N440" t="s">
        <v>42</v>
      </c>
      <c r="O440" t="s">
        <v>29</v>
      </c>
      <c r="P440" t="s">
        <v>379</v>
      </c>
      <c r="Q440" t="s">
        <v>43</v>
      </c>
      <c r="R440" t="s">
        <v>2523</v>
      </c>
      <c r="S440" t="s">
        <v>3609</v>
      </c>
      <c r="W440" t="s">
        <v>5916</v>
      </c>
    </row>
    <row r="441" spans="1:23" x14ac:dyDescent="0.25">
      <c r="A441" t="s">
        <v>1939</v>
      </c>
      <c r="B441" t="s">
        <v>1940</v>
      </c>
      <c r="D441" t="s">
        <v>455</v>
      </c>
      <c r="E441" t="s">
        <v>359</v>
      </c>
      <c r="F441" t="s">
        <v>630</v>
      </c>
      <c r="G441" t="s">
        <v>580</v>
      </c>
      <c r="H441" t="s">
        <v>390</v>
      </c>
      <c r="I441" t="s">
        <v>3894</v>
      </c>
      <c r="J441" t="s">
        <v>212</v>
      </c>
      <c r="L441" t="s">
        <v>5352</v>
      </c>
      <c r="N441" t="s">
        <v>213</v>
      </c>
      <c r="O441" t="s">
        <v>29</v>
      </c>
      <c r="P441" t="s">
        <v>521</v>
      </c>
      <c r="Q441" t="s">
        <v>214</v>
      </c>
      <c r="R441" t="s">
        <v>3614</v>
      </c>
      <c r="S441" t="s">
        <v>1941</v>
      </c>
      <c r="T441" t="s">
        <v>5351</v>
      </c>
      <c r="W441" t="s">
        <v>5902</v>
      </c>
    </row>
    <row r="442" spans="1:23" x14ac:dyDescent="0.25">
      <c r="A442" t="s">
        <v>2140</v>
      </c>
      <c r="B442" t="s">
        <v>2141</v>
      </c>
      <c r="C442" t="s">
        <v>288</v>
      </c>
      <c r="D442" t="s">
        <v>1615</v>
      </c>
      <c r="E442" t="s">
        <v>617</v>
      </c>
      <c r="F442" t="s">
        <v>630</v>
      </c>
      <c r="G442" t="s">
        <v>349</v>
      </c>
      <c r="H442" t="s">
        <v>23</v>
      </c>
      <c r="I442" t="s">
        <v>50</v>
      </c>
      <c r="J442" t="s">
        <v>119</v>
      </c>
      <c r="K442" t="s">
        <v>289</v>
      </c>
      <c r="L442" t="s">
        <v>5958</v>
      </c>
      <c r="M442" t="s">
        <v>290</v>
      </c>
      <c r="N442" t="s">
        <v>122</v>
      </c>
      <c r="O442" t="s">
        <v>29</v>
      </c>
      <c r="P442" t="s">
        <v>208</v>
      </c>
      <c r="Q442" t="s">
        <v>123</v>
      </c>
      <c r="R442" t="s">
        <v>5959</v>
      </c>
      <c r="S442" t="s">
        <v>2142</v>
      </c>
      <c r="W442" t="s">
        <v>5902</v>
      </c>
    </row>
    <row r="443" spans="1:23" x14ac:dyDescent="0.25">
      <c r="A443" t="s">
        <v>1974</v>
      </c>
      <c r="B443" t="s">
        <v>1975</v>
      </c>
      <c r="C443" t="s">
        <v>114</v>
      </c>
      <c r="D443" t="s">
        <v>965</v>
      </c>
      <c r="E443" t="s">
        <v>280</v>
      </c>
      <c r="F443" t="s">
        <v>630</v>
      </c>
      <c r="G443" t="s">
        <v>580</v>
      </c>
      <c r="H443" t="s">
        <v>60</v>
      </c>
      <c r="I443" t="s">
        <v>371</v>
      </c>
      <c r="J443" t="s">
        <v>85</v>
      </c>
      <c r="K443" t="s">
        <v>120</v>
      </c>
      <c r="L443" t="s">
        <v>5350</v>
      </c>
      <c r="M443" t="s">
        <v>121</v>
      </c>
      <c r="N443" t="s">
        <v>88</v>
      </c>
      <c r="O443" t="s">
        <v>311</v>
      </c>
      <c r="P443" t="s">
        <v>521</v>
      </c>
      <c r="Q443" t="s">
        <v>89</v>
      </c>
      <c r="R443" t="s">
        <v>3262</v>
      </c>
      <c r="S443" t="s">
        <v>1976</v>
      </c>
      <c r="T443" t="s">
        <v>5349</v>
      </c>
      <c r="W443" t="s">
        <v>5904</v>
      </c>
    </row>
    <row r="444" spans="1:23" x14ac:dyDescent="0.25">
      <c r="A444" t="s">
        <v>1537</v>
      </c>
      <c r="B444" t="s">
        <v>1538</v>
      </c>
      <c r="C444" t="s">
        <v>139</v>
      </c>
      <c r="D444" t="s">
        <v>4071</v>
      </c>
      <c r="E444" t="s">
        <v>328</v>
      </c>
      <c r="F444" t="s">
        <v>35</v>
      </c>
      <c r="G444" t="s">
        <v>83</v>
      </c>
      <c r="H444" t="s">
        <v>60</v>
      </c>
      <c r="I444" t="s">
        <v>105</v>
      </c>
      <c r="J444" t="s">
        <v>153</v>
      </c>
      <c r="K444" t="s">
        <v>142</v>
      </c>
      <c r="L444" t="s">
        <v>4602</v>
      </c>
      <c r="M444" t="s">
        <v>143</v>
      </c>
      <c r="N444" t="s">
        <v>154</v>
      </c>
      <c r="O444" t="s">
        <v>29</v>
      </c>
      <c r="P444" t="s">
        <v>30</v>
      </c>
      <c r="Q444" t="s">
        <v>155</v>
      </c>
      <c r="R444" t="s">
        <v>5348</v>
      </c>
      <c r="S444" t="s">
        <v>1539</v>
      </c>
      <c r="T444" t="s">
        <v>5347</v>
      </c>
      <c r="W444" t="s">
        <v>5902</v>
      </c>
    </row>
    <row r="445" spans="1:23" x14ac:dyDescent="0.25">
      <c r="A445" t="s">
        <v>1463</v>
      </c>
      <c r="B445" t="s">
        <v>1463</v>
      </c>
      <c r="C445" t="s">
        <v>21</v>
      </c>
      <c r="D445" t="s">
        <v>766</v>
      </c>
      <c r="E445" t="s">
        <v>206</v>
      </c>
      <c r="F445" t="s">
        <v>630</v>
      </c>
      <c r="G445" t="s">
        <v>349</v>
      </c>
      <c r="H445" t="s">
        <v>37</v>
      </c>
      <c r="I445" t="s">
        <v>1071</v>
      </c>
      <c r="J445" t="s">
        <v>153</v>
      </c>
      <c r="K445" t="s">
        <v>26</v>
      </c>
      <c r="L445" t="s">
        <v>5346</v>
      </c>
      <c r="M445" t="s">
        <v>27</v>
      </c>
      <c r="N445" t="s">
        <v>154</v>
      </c>
      <c r="O445" t="s">
        <v>311</v>
      </c>
      <c r="P445" t="s">
        <v>396</v>
      </c>
      <c r="Q445" t="s">
        <v>155</v>
      </c>
      <c r="R445" t="s">
        <v>4145</v>
      </c>
      <c r="S445" t="s">
        <v>1464</v>
      </c>
      <c r="T445" t="s">
        <v>4648</v>
      </c>
      <c r="W445" t="s">
        <v>60</v>
      </c>
    </row>
    <row r="446" spans="1:23" x14ac:dyDescent="0.25">
      <c r="A446" t="s">
        <v>1971</v>
      </c>
      <c r="B446" t="s">
        <v>1972</v>
      </c>
      <c r="C446" t="s">
        <v>1736</v>
      </c>
      <c r="D446" t="s">
        <v>1827</v>
      </c>
      <c r="E446" t="s">
        <v>218</v>
      </c>
      <c r="F446" t="s">
        <v>630</v>
      </c>
      <c r="G446" t="s">
        <v>363</v>
      </c>
      <c r="H446" t="s">
        <v>23</v>
      </c>
      <c r="I446" t="s">
        <v>371</v>
      </c>
      <c r="J446" t="s">
        <v>185</v>
      </c>
      <c r="K446" t="s">
        <v>1737</v>
      </c>
      <c r="L446" t="s">
        <v>5345</v>
      </c>
      <c r="M446" t="s">
        <v>1738</v>
      </c>
      <c r="N446" t="s">
        <v>186</v>
      </c>
      <c r="O446" t="s">
        <v>53</v>
      </c>
      <c r="P446" t="s">
        <v>396</v>
      </c>
      <c r="Q446" t="s">
        <v>187</v>
      </c>
      <c r="R446" t="s">
        <v>5344</v>
      </c>
      <c r="S446" t="s">
        <v>1973</v>
      </c>
      <c r="W446" t="s">
        <v>5902</v>
      </c>
    </row>
    <row r="447" spans="1:23" x14ac:dyDescent="0.25">
      <c r="A447" t="s">
        <v>3610</v>
      </c>
      <c r="B447" t="s">
        <v>3611</v>
      </c>
      <c r="C447" t="s">
        <v>139</v>
      </c>
      <c r="D447" t="s">
        <v>375</v>
      </c>
      <c r="E447" t="s">
        <v>359</v>
      </c>
      <c r="F447" t="s">
        <v>630</v>
      </c>
      <c r="G447" t="s">
        <v>762</v>
      </c>
      <c r="H447" t="s">
        <v>37</v>
      </c>
      <c r="I447" t="s">
        <v>4194</v>
      </c>
      <c r="J447" t="s">
        <v>97</v>
      </c>
      <c r="K447" t="s">
        <v>142</v>
      </c>
      <c r="L447" t="s">
        <v>5343</v>
      </c>
      <c r="M447" t="s">
        <v>143</v>
      </c>
      <c r="N447" t="s">
        <v>98</v>
      </c>
      <c r="O447" t="s">
        <v>29</v>
      </c>
      <c r="P447" t="s">
        <v>816</v>
      </c>
      <c r="Q447" t="s">
        <v>99</v>
      </c>
      <c r="R447" t="s">
        <v>3612</v>
      </c>
      <c r="S447" t="s">
        <v>3613</v>
      </c>
      <c r="W447" t="s">
        <v>5902</v>
      </c>
    </row>
    <row r="448" spans="1:23" x14ac:dyDescent="0.25">
      <c r="A448" t="s">
        <v>1886</v>
      </c>
      <c r="B448" t="s">
        <v>1887</v>
      </c>
      <c r="C448" t="s">
        <v>1373</v>
      </c>
      <c r="D448" t="s">
        <v>2514</v>
      </c>
      <c r="E448" t="s">
        <v>456</v>
      </c>
      <c r="F448" t="s">
        <v>395</v>
      </c>
      <c r="G448" t="s">
        <v>207</v>
      </c>
      <c r="H448" t="s">
        <v>23</v>
      </c>
      <c r="I448" t="s">
        <v>4070</v>
      </c>
      <c r="J448" t="s">
        <v>106</v>
      </c>
      <c r="K448" t="s">
        <v>1309</v>
      </c>
      <c r="L448" t="s">
        <v>5342</v>
      </c>
      <c r="M448" t="s">
        <v>1374</v>
      </c>
      <c r="N448" t="s">
        <v>107</v>
      </c>
      <c r="O448" t="s">
        <v>29</v>
      </c>
      <c r="P448" t="s">
        <v>549</v>
      </c>
      <c r="Q448" t="s">
        <v>108</v>
      </c>
      <c r="R448" t="s">
        <v>2887</v>
      </c>
      <c r="S448" t="s">
        <v>1888</v>
      </c>
      <c r="T448" t="s">
        <v>5341</v>
      </c>
      <c r="W448" t="s">
        <v>5902</v>
      </c>
    </row>
    <row r="449" spans="1:23" x14ac:dyDescent="0.25">
      <c r="A449" t="s">
        <v>4312</v>
      </c>
      <c r="B449" t="s">
        <v>4313</v>
      </c>
      <c r="C449" t="s">
        <v>4314</v>
      </c>
      <c r="D449" t="s">
        <v>551</v>
      </c>
      <c r="E449" t="s">
        <v>617</v>
      </c>
      <c r="F449" t="s">
        <v>630</v>
      </c>
      <c r="G449" t="s">
        <v>349</v>
      </c>
      <c r="H449" t="s">
        <v>37</v>
      </c>
      <c r="I449" t="s">
        <v>4578</v>
      </c>
      <c r="J449" t="s">
        <v>97</v>
      </c>
      <c r="K449" t="s">
        <v>4315</v>
      </c>
      <c r="L449" t="s">
        <v>5340</v>
      </c>
      <c r="M449" t="s">
        <v>4316</v>
      </c>
      <c r="N449" t="s">
        <v>98</v>
      </c>
      <c r="O449" t="s">
        <v>29</v>
      </c>
      <c r="P449" t="s">
        <v>816</v>
      </c>
      <c r="Q449" t="s">
        <v>99</v>
      </c>
      <c r="R449" t="s">
        <v>4317</v>
      </c>
      <c r="S449" t="s">
        <v>4318</v>
      </c>
      <c r="T449" t="s">
        <v>5339</v>
      </c>
      <c r="W449" t="s">
        <v>5904</v>
      </c>
    </row>
    <row r="450" spans="1:23" x14ac:dyDescent="0.25">
      <c r="A450" t="s">
        <v>2134</v>
      </c>
      <c r="B450" t="s">
        <v>2135</v>
      </c>
      <c r="C450" t="s">
        <v>1736</v>
      </c>
      <c r="D450" t="s">
        <v>1032</v>
      </c>
      <c r="E450" t="s">
        <v>456</v>
      </c>
      <c r="F450" t="s">
        <v>630</v>
      </c>
      <c r="G450" t="s">
        <v>349</v>
      </c>
      <c r="H450" t="s">
        <v>23</v>
      </c>
      <c r="I450" t="s">
        <v>24</v>
      </c>
      <c r="J450" t="s">
        <v>185</v>
      </c>
      <c r="K450" t="s">
        <v>1737</v>
      </c>
      <c r="L450" t="s">
        <v>5338</v>
      </c>
      <c r="M450" t="s">
        <v>1738</v>
      </c>
      <c r="N450" t="s">
        <v>186</v>
      </c>
      <c r="O450" t="s">
        <v>29</v>
      </c>
      <c r="P450" t="s">
        <v>521</v>
      </c>
      <c r="Q450" t="s">
        <v>187</v>
      </c>
      <c r="R450" t="s">
        <v>2732</v>
      </c>
      <c r="S450" t="s">
        <v>2136</v>
      </c>
      <c r="W450" t="s">
        <v>5902</v>
      </c>
    </row>
    <row r="451" spans="1:23" x14ac:dyDescent="0.25">
      <c r="A451" t="s">
        <v>2973</v>
      </c>
      <c r="B451" t="s">
        <v>2974</v>
      </c>
      <c r="C451" t="s">
        <v>114</v>
      </c>
      <c r="D451" t="s">
        <v>1492</v>
      </c>
      <c r="E451" t="s">
        <v>359</v>
      </c>
      <c r="F451" t="s">
        <v>630</v>
      </c>
      <c r="G451" t="s">
        <v>580</v>
      </c>
      <c r="H451" t="s">
        <v>60</v>
      </c>
      <c r="I451" t="s">
        <v>4392</v>
      </c>
      <c r="J451" t="s">
        <v>141</v>
      </c>
      <c r="K451" t="s">
        <v>120</v>
      </c>
      <c r="L451" t="s">
        <v>5337</v>
      </c>
      <c r="M451" t="s">
        <v>121</v>
      </c>
      <c r="N451" t="s">
        <v>144</v>
      </c>
      <c r="O451" t="s">
        <v>29</v>
      </c>
      <c r="P451" t="s">
        <v>521</v>
      </c>
      <c r="Q451" t="s">
        <v>145</v>
      </c>
      <c r="R451" t="s">
        <v>4024</v>
      </c>
      <c r="S451" t="s">
        <v>2975</v>
      </c>
      <c r="W451" t="s">
        <v>5902</v>
      </c>
    </row>
    <row r="452" spans="1:23" x14ac:dyDescent="0.25">
      <c r="A452" t="s">
        <v>2379</v>
      </c>
      <c r="B452" t="s">
        <v>2380</v>
      </c>
      <c r="C452" t="s">
        <v>288</v>
      </c>
      <c r="D452" t="s">
        <v>5336</v>
      </c>
      <c r="E452" t="s">
        <v>613</v>
      </c>
      <c r="F452" t="s">
        <v>395</v>
      </c>
      <c r="G452" t="s">
        <v>207</v>
      </c>
      <c r="H452" t="s">
        <v>23</v>
      </c>
      <c r="I452" t="s">
        <v>209</v>
      </c>
      <c r="J452" t="s">
        <v>106</v>
      </c>
      <c r="K452" t="s">
        <v>289</v>
      </c>
      <c r="L452" t="s">
        <v>5335</v>
      </c>
      <c r="M452" t="s">
        <v>290</v>
      </c>
      <c r="N452" t="s">
        <v>107</v>
      </c>
      <c r="O452" t="s">
        <v>29</v>
      </c>
      <c r="P452" t="s">
        <v>30</v>
      </c>
      <c r="Q452" t="s">
        <v>108</v>
      </c>
      <c r="R452" t="s">
        <v>3144</v>
      </c>
      <c r="S452" t="s">
        <v>2381</v>
      </c>
      <c r="T452" t="s">
        <v>5334</v>
      </c>
      <c r="W452" t="s">
        <v>5902</v>
      </c>
    </row>
    <row r="453" spans="1:23" x14ac:dyDescent="0.25">
      <c r="A453" t="s">
        <v>1846</v>
      </c>
      <c r="B453" t="s">
        <v>1847</v>
      </c>
      <c r="C453" t="s">
        <v>2424</v>
      </c>
      <c r="D453" t="s">
        <v>766</v>
      </c>
      <c r="E453" t="s">
        <v>359</v>
      </c>
      <c r="F453" t="s">
        <v>630</v>
      </c>
      <c r="G453" t="s">
        <v>580</v>
      </c>
      <c r="H453" t="s">
        <v>23</v>
      </c>
      <c r="I453" t="s">
        <v>118</v>
      </c>
      <c r="J453" t="s">
        <v>97</v>
      </c>
      <c r="K453" t="s">
        <v>2425</v>
      </c>
      <c r="L453" t="s">
        <v>5333</v>
      </c>
      <c r="M453" t="s">
        <v>2426</v>
      </c>
      <c r="N453" t="s">
        <v>98</v>
      </c>
      <c r="O453" t="s">
        <v>3169</v>
      </c>
      <c r="P453" t="s">
        <v>816</v>
      </c>
      <c r="Q453" t="s">
        <v>99</v>
      </c>
      <c r="R453" t="s">
        <v>5332</v>
      </c>
      <c r="S453" t="s">
        <v>1848</v>
      </c>
      <c r="W453" t="s">
        <v>5960</v>
      </c>
    </row>
    <row r="454" spans="1:23" x14ac:dyDescent="0.25">
      <c r="A454" t="s">
        <v>1808</v>
      </c>
      <c r="B454" t="s">
        <v>1809</v>
      </c>
      <c r="C454" t="s">
        <v>1736</v>
      </c>
      <c r="D454" t="s">
        <v>2748</v>
      </c>
      <c r="E454" t="s">
        <v>280</v>
      </c>
      <c r="F454" t="s">
        <v>630</v>
      </c>
      <c r="G454" t="s">
        <v>349</v>
      </c>
      <c r="H454" t="s">
        <v>60</v>
      </c>
      <c r="I454" t="s">
        <v>118</v>
      </c>
      <c r="J454" t="s">
        <v>97</v>
      </c>
      <c r="K454" t="s">
        <v>1737</v>
      </c>
      <c r="L454" t="s">
        <v>5331</v>
      </c>
      <c r="M454" t="s">
        <v>1738</v>
      </c>
      <c r="N454" t="s">
        <v>98</v>
      </c>
      <c r="O454" t="s">
        <v>53</v>
      </c>
      <c r="P454" t="s">
        <v>208</v>
      </c>
      <c r="Q454" t="s">
        <v>99</v>
      </c>
      <c r="R454" t="s">
        <v>5330</v>
      </c>
      <c r="S454" t="s">
        <v>1810</v>
      </c>
      <c r="T454" t="s">
        <v>5329</v>
      </c>
      <c r="W454" t="s">
        <v>5902</v>
      </c>
    </row>
    <row r="455" spans="1:23" x14ac:dyDescent="0.25">
      <c r="A455" t="s">
        <v>1399</v>
      </c>
      <c r="B455" t="s">
        <v>1400</v>
      </c>
      <c r="C455" t="s">
        <v>139</v>
      </c>
      <c r="D455" t="s">
        <v>875</v>
      </c>
      <c r="E455" t="s">
        <v>528</v>
      </c>
      <c r="F455" t="s">
        <v>395</v>
      </c>
      <c r="G455" t="s">
        <v>349</v>
      </c>
      <c r="H455" t="s">
        <v>23</v>
      </c>
      <c r="I455" t="s">
        <v>371</v>
      </c>
      <c r="J455" t="s">
        <v>85</v>
      </c>
      <c r="K455" t="s">
        <v>142</v>
      </c>
      <c r="L455" t="s">
        <v>5328</v>
      </c>
      <c r="M455" t="s">
        <v>143</v>
      </c>
      <c r="N455" t="s">
        <v>88</v>
      </c>
      <c r="O455" t="s">
        <v>3169</v>
      </c>
      <c r="P455" t="s">
        <v>521</v>
      </c>
      <c r="Q455" t="s">
        <v>89</v>
      </c>
      <c r="R455" t="s">
        <v>3260</v>
      </c>
      <c r="S455" t="s">
        <v>1401</v>
      </c>
      <c r="W455" t="s">
        <v>5915</v>
      </c>
    </row>
    <row r="456" spans="1:23" x14ac:dyDescent="0.25">
      <c r="A456" t="s">
        <v>2976</v>
      </c>
      <c r="B456" t="s">
        <v>2977</v>
      </c>
      <c r="C456" t="s">
        <v>1736</v>
      </c>
      <c r="D456" t="s">
        <v>2061</v>
      </c>
      <c r="E456" t="s">
        <v>456</v>
      </c>
      <c r="F456" t="s">
        <v>630</v>
      </c>
      <c r="G456" t="s">
        <v>580</v>
      </c>
      <c r="H456" t="s">
        <v>23</v>
      </c>
      <c r="I456" t="s">
        <v>3165</v>
      </c>
      <c r="J456" t="s">
        <v>185</v>
      </c>
      <c r="K456" t="s">
        <v>1737</v>
      </c>
      <c r="L456" t="s">
        <v>5327</v>
      </c>
      <c r="M456" t="s">
        <v>1738</v>
      </c>
      <c r="N456" t="s">
        <v>186</v>
      </c>
      <c r="O456" t="s">
        <v>29</v>
      </c>
      <c r="P456" t="s">
        <v>208</v>
      </c>
      <c r="Q456" t="s">
        <v>187</v>
      </c>
      <c r="R456" t="s">
        <v>681</v>
      </c>
      <c r="S456" t="s">
        <v>2978</v>
      </c>
      <c r="W456" t="s">
        <v>60</v>
      </c>
    </row>
    <row r="457" spans="1:23" x14ac:dyDescent="0.25">
      <c r="A457" t="s">
        <v>1477</v>
      </c>
      <c r="B457" t="s">
        <v>1478</v>
      </c>
      <c r="C457" t="s">
        <v>21</v>
      </c>
      <c r="D457" t="s">
        <v>1572</v>
      </c>
      <c r="E457" t="s">
        <v>528</v>
      </c>
      <c r="F457" t="s">
        <v>630</v>
      </c>
      <c r="G457" t="s">
        <v>580</v>
      </c>
      <c r="H457" t="s">
        <v>60</v>
      </c>
      <c r="I457" t="s">
        <v>3165</v>
      </c>
      <c r="J457" t="s">
        <v>153</v>
      </c>
      <c r="K457" t="s">
        <v>26</v>
      </c>
      <c r="L457" t="s">
        <v>5326</v>
      </c>
      <c r="M457" t="s">
        <v>27</v>
      </c>
      <c r="N457" t="s">
        <v>154</v>
      </c>
      <c r="O457" t="s">
        <v>29</v>
      </c>
      <c r="P457" t="s">
        <v>396</v>
      </c>
      <c r="Q457" t="s">
        <v>155</v>
      </c>
      <c r="R457" t="s">
        <v>2087</v>
      </c>
      <c r="S457" t="s">
        <v>1479</v>
      </c>
      <c r="T457" t="s">
        <v>5325</v>
      </c>
      <c r="W457" t="s">
        <v>5915</v>
      </c>
    </row>
    <row r="458" spans="1:23" x14ac:dyDescent="0.25">
      <c r="A458" t="s">
        <v>3615</v>
      </c>
      <c r="B458" t="s">
        <v>3616</v>
      </c>
      <c r="D458" t="s">
        <v>610</v>
      </c>
      <c r="E458" t="s">
        <v>359</v>
      </c>
      <c r="F458" t="s">
        <v>836</v>
      </c>
      <c r="G458" t="s">
        <v>762</v>
      </c>
      <c r="H458" t="s">
        <v>37</v>
      </c>
      <c r="I458" t="s">
        <v>4263</v>
      </c>
      <c r="J458" t="s">
        <v>212</v>
      </c>
      <c r="L458" t="s">
        <v>5324</v>
      </c>
      <c r="N458" t="s">
        <v>213</v>
      </c>
      <c r="O458" t="s">
        <v>29</v>
      </c>
      <c r="P458" t="s">
        <v>816</v>
      </c>
      <c r="Q458" t="s">
        <v>214</v>
      </c>
      <c r="R458" t="s">
        <v>3617</v>
      </c>
      <c r="S458" t="s">
        <v>3618</v>
      </c>
      <c r="T458" t="s">
        <v>5323</v>
      </c>
      <c r="W458" t="s">
        <v>5916</v>
      </c>
    </row>
    <row r="459" spans="1:23" x14ac:dyDescent="0.25">
      <c r="A459" t="s">
        <v>2572</v>
      </c>
      <c r="B459" t="s">
        <v>2573</v>
      </c>
      <c r="C459" t="s">
        <v>114</v>
      </c>
      <c r="D459" t="s">
        <v>685</v>
      </c>
      <c r="E459" t="s">
        <v>280</v>
      </c>
      <c r="F459" t="s">
        <v>630</v>
      </c>
      <c r="G459" t="s">
        <v>349</v>
      </c>
      <c r="H459" t="s">
        <v>60</v>
      </c>
      <c r="I459" t="s">
        <v>118</v>
      </c>
      <c r="J459" t="s">
        <v>220</v>
      </c>
      <c r="K459" t="s">
        <v>120</v>
      </c>
      <c r="L459" t="s">
        <v>5322</v>
      </c>
      <c r="M459" t="s">
        <v>121</v>
      </c>
      <c r="N459" t="s">
        <v>221</v>
      </c>
      <c r="O459" t="s">
        <v>53</v>
      </c>
      <c r="P459" t="s">
        <v>521</v>
      </c>
      <c r="Q459" t="s">
        <v>222</v>
      </c>
      <c r="R459" t="s">
        <v>4334</v>
      </c>
      <c r="S459" t="s">
        <v>2574</v>
      </c>
      <c r="T459" t="s">
        <v>4720</v>
      </c>
      <c r="W459" t="s">
        <v>5902</v>
      </c>
    </row>
    <row r="460" spans="1:23" x14ac:dyDescent="0.25">
      <c r="A460" t="s">
        <v>1625</v>
      </c>
      <c r="B460" t="s">
        <v>1626</v>
      </c>
      <c r="C460" t="s">
        <v>1627</v>
      </c>
      <c r="D460" t="s">
        <v>490</v>
      </c>
      <c r="E460" t="s">
        <v>359</v>
      </c>
      <c r="F460" t="s">
        <v>836</v>
      </c>
      <c r="G460" t="s">
        <v>762</v>
      </c>
      <c r="H460" t="s">
        <v>491</v>
      </c>
      <c r="I460" t="s">
        <v>2914</v>
      </c>
      <c r="J460" t="s">
        <v>336</v>
      </c>
      <c r="K460" t="s">
        <v>1628</v>
      </c>
      <c r="L460" t="s">
        <v>4142</v>
      </c>
      <c r="M460" t="s">
        <v>1629</v>
      </c>
      <c r="N460" t="s">
        <v>337</v>
      </c>
      <c r="O460" t="s">
        <v>29</v>
      </c>
      <c r="P460" t="s">
        <v>816</v>
      </c>
      <c r="Q460" t="s">
        <v>338</v>
      </c>
      <c r="R460" t="s">
        <v>3252</v>
      </c>
      <c r="S460" t="s">
        <v>1630</v>
      </c>
      <c r="W460" t="s">
        <v>5914</v>
      </c>
    </row>
    <row r="461" spans="1:23" x14ac:dyDescent="0.25">
      <c r="A461" t="s">
        <v>2956</v>
      </c>
      <c r="B461" t="s">
        <v>2957</v>
      </c>
      <c r="C461" t="s">
        <v>2958</v>
      </c>
      <c r="D461" t="s">
        <v>490</v>
      </c>
      <c r="E461" t="s">
        <v>359</v>
      </c>
      <c r="F461" t="s">
        <v>630</v>
      </c>
      <c r="G461" t="s">
        <v>762</v>
      </c>
      <c r="H461" t="s">
        <v>390</v>
      </c>
      <c r="I461" t="s">
        <v>4932</v>
      </c>
      <c r="J461" t="s">
        <v>69</v>
      </c>
      <c r="K461" t="s">
        <v>2959</v>
      </c>
      <c r="L461" t="s">
        <v>4023</v>
      </c>
      <c r="M461" t="s">
        <v>2960</v>
      </c>
      <c r="N461" t="s">
        <v>72</v>
      </c>
      <c r="O461" t="s">
        <v>29</v>
      </c>
      <c r="P461" t="s">
        <v>208</v>
      </c>
      <c r="Q461" t="s">
        <v>73</v>
      </c>
      <c r="R461" t="s">
        <v>2961</v>
      </c>
      <c r="S461" t="s">
        <v>2962</v>
      </c>
      <c r="T461" t="s">
        <v>4617</v>
      </c>
      <c r="W461" t="s">
        <v>5914</v>
      </c>
    </row>
    <row r="462" spans="1:23" x14ac:dyDescent="0.25">
      <c r="A462" t="s">
        <v>2947</v>
      </c>
      <c r="B462" t="s">
        <v>2948</v>
      </c>
      <c r="C462" t="s">
        <v>2949</v>
      </c>
      <c r="D462" t="s">
        <v>2058</v>
      </c>
      <c r="E462" t="s">
        <v>206</v>
      </c>
      <c r="F462" t="s">
        <v>836</v>
      </c>
      <c r="G462" t="s">
        <v>580</v>
      </c>
      <c r="H462" t="s">
        <v>390</v>
      </c>
      <c r="I462" t="s">
        <v>4926</v>
      </c>
      <c r="J462" t="s">
        <v>51</v>
      </c>
      <c r="K462" t="s">
        <v>2950</v>
      </c>
      <c r="L462" t="s">
        <v>4618</v>
      </c>
      <c r="M462" t="s">
        <v>2951</v>
      </c>
      <c r="N462" t="s">
        <v>52</v>
      </c>
      <c r="O462" t="s">
        <v>29</v>
      </c>
      <c r="P462" t="s">
        <v>521</v>
      </c>
      <c r="Q462" t="s">
        <v>54</v>
      </c>
      <c r="R462" t="s">
        <v>2952</v>
      </c>
      <c r="S462" t="s">
        <v>2953</v>
      </c>
      <c r="W462" t="s">
        <v>60</v>
      </c>
    </row>
    <row r="463" spans="1:23" x14ac:dyDescent="0.25">
      <c r="A463" t="s">
        <v>1901</v>
      </c>
      <c r="B463" t="s">
        <v>1902</v>
      </c>
      <c r="C463" t="s">
        <v>1736</v>
      </c>
      <c r="D463" t="s">
        <v>277</v>
      </c>
      <c r="E463" t="s">
        <v>280</v>
      </c>
      <c r="F463" t="s">
        <v>836</v>
      </c>
      <c r="G463" t="s">
        <v>580</v>
      </c>
      <c r="H463" t="s">
        <v>60</v>
      </c>
      <c r="I463" t="s">
        <v>2909</v>
      </c>
      <c r="J463" t="s">
        <v>185</v>
      </c>
      <c r="K463" t="s">
        <v>1737</v>
      </c>
      <c r="L463" t="s">
        <v>5321</v>
      </c>
      <c r="M463" t="s">
        <v>1738</v>
      </c>
      <c r="N463" t="s">
        <v>186</v>
      </c>
      <c r="O463" t="s">
        <v>29</v>
      </c>
      <c r="P463" t="s">
        <v>208</v>
      </c>
      <c r="Q463" t="s">
        <v>187</v>
      </c>
      <c r="R463" t="s">
        <v>681</v>
      </c>
      <c r="S463" t="s">
        <v>1903</v>
      </c>
      <c r="W463" t="s">
        <v>5902</v>
      </c>
    </row>
    <row r="464" spans="1:23" x14ac:dyDescent="0.25">
      <c r="A464" t="s">
        <v>2189</v>
      </c>
      <c r="B464" t="s">
        <v>2190</v>
      </c>
      <c r="C464" t="s">
        <v>288</v>
      </c>
      <c r="D464" t="s">
        <v>2026</v>
      </c>
      <c r="E464" t="s">
        <v>206</v>
      </c>
      <c r="F464" t="s">
        <v>630</v>
      </c>
      <c r="G464" t="s">
        <v>363</v>
      </c>
      <c r="H464" t="s">
        <v>23</v>
      </c>
      <c r="I464" t="s">
        <v>118</v>
      </c>
      <c r="J464" t="s">
        <v>97</v>
      </c>
      <c r="K464" t="s">
        <v>289</v>
      </c>
      <c r="L464" t="s">
        <v>4623</v>
      </c>
      <c r="M464" t="s">
        <v>290</v>
      </c>
      <c r="N464" t="s">
        <v>98</v>
      </c>
      <c r="O464" t="s">
        <v>29</v>
      </c>
      <c r="P464" t="s">
        <v>30</v>
      </c>
      <c r="Q464" t="s">
        <v>99</v>
      </c>
      <c r="R464" t="s">
        <v>5320</v>
      </c>
      <c r="S464" t="s">
        <v>2191</v>
      </c>
      <c r="W464" t="s">
        <v>5904</v>
      </c>
    </row>
    <row r="465" spans="1:23" x14ac:dyDescent="0.25">
      <c r="A465" t="s">
        <v>4619</v>
      </c>
      <c r="B465" t="s">
        <v>4620</v>
      </c>
      <c r="C465" t="s">
        <v>139</v>
      </c>
      <c r="D465" t="s">
        <v>739</v>
      </c>
      <c r="E465" t="s">
        <v>359</v>
      </c>
      <c r="F465" t="s">
        <v>395</v>
      </c>
      <c r="G465" t="s">
        <v>762</v>
      </c>
      <c r="H465" t="s">
        <v>491</v>
      </c>
      <c r="I465" t="s">
        <v>228</v>
      </c>
      <c r="J465" t="s">
        <v>336</v>
      </c>
      <c r="K465" t="s">
        <v>142</v>
      </c>
      <c r="L465" t="s">
        <v>5319</v>
      </c>
      <c r="M465" t="s">
        <v>143</v>
      </c>
      <c r="N465" t="s">
        <v>337</v>
      </c>
      <c r="O465" t="s">
        <v>29</v>
      </c>
      <c r="P465" t="s">
        <v>379</v>
      </c>
      <c r="Q465" t="s">
        <v>338</v>
      </c>
      <c r="R465" t="s">
        <v>4621</v>
      </c>
      <c r="S465" t="s">
        <v>4622</v>
      </c>
      <c r="W465" t="s">
        <v>60</v>
      </c>
    </row>
    <row r="466" spans="1:23" x14ac:dyDescent="0.25">
      <c r="A466" t="s">
        <v>1129</v>
      </c>
      <c r="B466" t="s">
        <v>1130</v>
      </c>
      <c r="C466" t="s">
        <v>114</v>
      </c>
      <c r="D466" t="s">
        <v>668</v>
      </c>
      <c r="E466" t="s">
        <v>359</v>
      </c>
      <c r="F466" t="s">
        <v>836</v>
      </c>
      <c r="G466" t="s">
        <v>349</v>
      </c>
      <c r="H466" t="s">
        <v>491</v>
      </c>
      <c r="I466" t="s">
        <v>2871</v>
      </c>
      <c r="J466" t="s">
        <v>51</v>
      </c>
      <c r="K466" t="s">
        <v>120</v>
      </c>
      <c r="L466" t="s">
        <v>5318</v>
      </c>
      <c r="M466" t="s">
        <v>121</v>
      </c>
      <c r="N466" t="s">
        <v>52</v>
      </c>
      <c r="O466" t="s">
        <v>29</v>
      </c>
      <c r="P466" t="s">
        <v>208</v>
      </c>
      <c r="Q466" t="s">
        <v>54</v>
      </c>
      <c r="R466" t="s">
        <v>2879</v>
      </c>
      <c r="S466" t="s">
        <v>1131</v>
      </c>
      <c r="W466" t="s">
        <v>5902</v>
      </c>
    </row>
    <row r="467" spans="1:23" x14ac:dyDescent="0.25">
      <c r="A467" t="s">
        <v>1753</v>
      </c>
      <c r="B467" t="s">
        <v>1754</v>
      </c>
      <c r="D467" t="s">
        <v>629</v>
      </c>
      <c r="E467" t="s">
        <v>359</v>
      </c>
      <c r="F467" t="s">
        <v>630</v>
      </c>
      <c r="G467" t="s">
        <v>580</v>
      </c>
      <c r="H467" t="s">
        <v>23</v>
      </c>
      <c r="I467" t="s">
        <v>96</v>
      </c>
      <c r="J467" t="s">
        <v>194</v>
      </c>
      <c r="L467" t="s">
        <v>5317</v>
      </c>
      <c r="N467" t="s">
        <v>195</v>
      </c>
      <c r="O467" t="s">
        <v>53</v>
      </c>
      <c r="P467" t="s">
        <v>521</v>
      </c>
      <c r="Q467" t="s">
        <v>196</v>
      </c>
      <c r="R467" t="s">
        <v>4140</v>
      </c>
      <c r="S467" t="s">
        <v>1755</v>
      </c>
      <c r="W467" t="s">
        <v>5914</v>
      </c>
    </row>
    <row r="468" spans="1:23" x14ac:dyDescent="0.25">
      <c r="A468" t="s">
        <v>1217</v>
      </c>
      <c r="B468" t="s">
        <v>1218</v>
      </c>
      <c r="C468" t="s">
        <v>114</v>
      </c>
      <c r="D468" t="s">
        <v>486</v>
      </c>
      <c r="E468" t="s">
        <v>617</v>
      </c>
      <c r="F468" t="s">
        <v>630</v>
      </c>
      <c r="G468" t="s">
        <v>580</v>
      </c>
      <c r="H468" t="s">
        <v>23</v>
      </c>
      <c r="I468" t="s">
        <v>5956</v>
      </c>
      <c r="J468" t="s">
        <v>212</v>
      </c>
      <c r="K468" t="s">
        <v>120</v>
      </c>
      <c r="L468" t="s">
        <v>5316</v>
      </c>
      <c r="M468" t="s">
        <v>121</v>
      </c>
      <c r="N468" t="s">
        <v>213</v>
      </c>
      <c r="O468" t="s">
        <v>29</v>
      </c>
      <c r="P468" t="s">
        <v>549</v>
      </c>
      <c r="Q468" t="s">
        <v>214</v>
      </c>
      <c r="R468" t="s">
        <v>2079</v>
      </c>
      <c r="S468" t="s">
        <v>1219</v>
      </c>
      <c r="W468" t="s">
        <v>5915</v>
      </c>
    </row>
    <row r="469" spans="1:23" x14ac:dyDescent="0.25">
      <c r="A469" t="s">
        <v>1635</v>
      </c>
      <c r="B469" t="s">
        <v>1636</v>
      </c>
      <c r="C469" t="s">
        <v>139</v>
      </c>
      <c r="D469" t="s">
        <v>3178</v>
      </c>
      <c r="E469" t="s">
        <v>528</v>
      </c>
      <c r="F469" t="s">
        <v>246</v>
      </c>
      <c r="G469" t="s">
        <v>240</v>
      </c>
      <c r="H469" t="s">
        <v>23</v>
      </c>
      <c r="I469" t="s">
        <v>50</v>
      </c>
      <c r="J469" t="s">
        <v>25</v>
      </c>
      <c r="K469" t="s">
        <v>142</v>
      </c>
      <c r="L469" t="s">
        <v>5957</v>
      </c>
      <c r="M469" t="s">
        <v>143</v>
      </c>
      <c r="N469" t="s">
        <v>28</v>
      </c>
      <c r="O469" t="s">
        <v>29</v>
      </c>
      <c r="P469" t="s">
        <v>208</v>
      </c>
      <c r="Q469" t="s">
        <v>31</v>
      </c>
      <c r="R469" t="s">
        <v>5961</v>
      </c>
      <c r="S469" t="s">
        <v>1637</v>
      </c>
      <c r="T469" t="s">
        <v>5962</v>
      </c>
      <c r="W469" t="s">
        <v>5915</v>
      </c>
    </row>
    <row r="470" spans="1:23" x14ac:dyDescent="0.25">
      <c r="A470" t="s">
        <v>1858</v>
      </c>
      <c r="B470" t="s">
        <v>1859</v>
      </c>
      <c r="C470" t="s">
        <v>114</v>
      </c>
      <c r="D470" t="s">
        <v>2748</v>
      </c>
      <c r="E470" t="s">
        <v>359</v>
      </c>
      <c r="F470" t="s">
        <v>630</v>
      </c>
      <c r="G470" t="s">
        <v>363</v>
      </c>
      <c r="H470" t="s">
        <v>23</v>
      </c>
      <c r="I470" t="s">
        <v>118</v>
      </c>
      <c r="J470" t="s">
        <v>185</v>
      </c>
      <c r="K470" t="s">
        <v>120</v>
      </c>
      <c r="L470" t="s">
        <v>4146</v>
      </c>
      <c r="M470" t="s">
        <v>121</v>
      </c>
      <c r="N470" t="s">
        <v>186</v>
      </c>
      <c r="P470" t="s">
        <v>208</v>
      </c>
      <c r="Q470" t="s">
        <v>187</v>
      </c>
      <c r="R470" t="s">
        <v>5315</v>
      </c>
      <c r="S470" t="s">
        <v>1860</v>
      </c>
      <c r="T470" t="s">
        <v>4162</v>
      </c>
      <c r="W470" t="s">
        <v>5914</v>
      </c>
    </row>
    <row r="471" spans="1:23" x14ac:dyDescent="0.25">
      <c r="A471" t="s">
        <v>1532</v>
      </c>
      <c r="B471" t="s">
        <v>1533</v>
      </c>
      <c r="C471" t="s">
        <v>2373</v>
      </c>
      <c r="D471" t="s">
        <v>579</v>
      </c>
      <c r="E471" t="s">
        <v>359</v>
      </c>
      <c r="F471" t="s">
        <v>825</v>
      </c>
      <c r="G471" t="s">
        <v>580</v>
      </c>
      <c r="H471" t="s">
        <v>60</v>
      </c>
      <c r="I471" t="s">
        <v>247</v>
      </c>
      <c r="J471" t="s">
        <v>212</v>
      </c>
      <c r="K471" t="s">
        <v>1513</v>
      </c>
      <c r="L471" t="s">
        <v>5314</v>
      </c>
      <c r="M471" t="s">
        <v>2374</v>
      </c>
      <c r="N471" t="s">
        <v>213</v>
      </c>
      <c r="O471" t="s">
        <v>53</v>
      </c>
      <c r="P471" t="s">
        <v>816</v>
      </c>
      <c r="Q471" t="s">
        <v>214</v>
      </c>
      <c r="R471" t="s">
        <v>2946</v>
      </c>
      <c r="S471" t="s">
        <v>1534</v>
      </c>
      <c r="W471" t="s">
        <v>5902</v>
      </c>
    </row>
    <row r="472" spans="1:23" x14ac:dyDescent="0.25">
      <c r="A472" t="s">
        <v>1731</v>
      </c>
      <c r="B472" t="s">
        <v>1732</v>
      </c>
      <c r="C472" t="s">
        <v>81</v>
      </c>
      <c r="D472" t="s">
        <v>954</v>
      </c>
      <c r="E472" t="s">
        <v>280</v>
      </c>
      <c r="F472" t="s">
        <v>395</v>
      </c>
      <c r="G472" t="s">
        <v>363</v>
      </c>
      <c r="H472" t="s">
        <v>37</v>
      </c>
      <c r="I472" t="s">
        <v>345</v>
      </c>
      <c r="J472" t="s">
        <v>185</v>
      </c>
      <c r="K472" t="s">
        <v>86</v>
      </c>
      <c r="L472" t="s">
        <v>5313</v>
      </c>
      <c r="M472" t="s">
        <v>87</v>
      </c>
      <c r="N472" t="s">
        <v>186</v>
      </c>
      <c r="P472" t="s">
        <v>396</v>
      </c>
      <c r="Q472" t="s">
        <v>187</v>
      </c>
      <c r="R472" t="s">
        <v>1733</v>
      </c>
      <c r="S472" t="s">
        <v>1734</v>
      </c>
      <c r="W472" t="s">
        <v>60</v>
      </c>
    </row>
    <row r="473" spans="1:23" x14ac:dyDescent="0.25">
      <c r="A473" t="s">
        <v>1294</v>
      </c>
      <c r="B473" t="s">
        <v>1295</v>
      </c>
      <c r="D473" t="s">
        <v>275</v>
      </c>
      <c r="E473" t="s">
        <v>747</v>
      </c>
      <c r="F473" t="s">
        <v>630</v>
      </c>
      <c r="G473" t="s">
        <v>580</v>
      </c>
      <c r="H473" t="s">
        <v>23</v>
      </c>
      <c r="I473" t="s">
        <v>1869</v>
      </c>
      <c r="J473" t="s">
        <v>51</v>
      </c>
      <c r="L473" t="s">
        <v>5312</v>
      </c>
      <c r="N473" t="s">
        <v>52</v>
      </c>
      <c r="O473" t="s">
        <v>29</v>
      </c>
      <c r="P473" t="s">
        <v>208</v>
      </c>
      <c r="Q473" t="s">
        <v>54</v>
      </c>
      <c r="R473" t="s">
        <v>3257</v>
      </c>
      <c r="S473" t="s">
        <v>1296</v>
      </c>
      <c r="W473" t="s">
        <v>5902</v>
      </c>
    </row>
    <row r="474" spans="1:23" x14ac:dyDescent="0.25">
      <c r="A474" t="s">
        <v>2399</v>
      </c>
      <c r="B474" t="s">
        <v>2400</v>
      </c>
      <c r="C474" t="s">
        <v>1736</v>
      </c>
      <c r="D474" t="s">
        <v>3255</v>
      </c>
      <c r="E474" t="s">
        <v>206</v>
      </c>
      <c r="F474" t="s">
        <v>630</v>
      </c>
      <c r="G474" t="s">
        <v>363</v>
      </c>
      <c r="H474" t="s">
        <v>37</v>
      </c>
      <c r="I474" t="s">
        <v>4519</v>
      </c>
      <c r="J474" t="s">
        <v>185</v>
      </c>
      <c r="K474" t="s">
        <v>1737</v>
      </c>
      <c r="L474" t="s">
        <v>5299</v>
      </c>
      <c r="M474" t="s">
        <v>1738</v>
      </c>
      <c r="N474" t="s">
        <v>186</v>
      </c>
      <c r="O474" t="s">
        <v>29</v>
      </c>
      <c r="P474" t="s">
        <v>521</v>
      </c>
      <c r="Q474" t="s">
        <v>187</v>
      </c>
      <c r="R474" t="s">
        <v>3256</v>
      </c>
      <c r="S474" t="s">
        <v>2401</v>
      </c>
      <c r="W474" t="s">
        <v>5902</v>
      </c>
    </row>
    <row r="475" spans="1:23" x14ac:dyDescent="0.25">
      <c r="A475" t="s">
        <v>2350</v>
      </c>
      <c r="B475" t="s">
        <v>2351</v>
      </c>
      <c r="D475" t="s">
        <v>490</v>
      </c>
      <c r="E475" t="s">
        <v>359</v>
      </c>
      <c r="F475" t="s">
        <v>630</v>
      </c>
      <c r="G475" t="s">
        <v>762</v>
      </c>
      <c r="H475" t="s">
        <v>491</v>
      </c>
      <c r="I475" t="s">
        <v>5963</v>
      </c>
      <c r="J475" t="s">
        <v>194</v>
      </c>
      <c r="L475" t="s">
        <v>4147</v>
      </c>
      <c r="N475" t="s">
        <v>195</v>
      </c>
      <c r="O475" t="s">
        <v>29</v>
      </c>
      <c r="P475" t="s">
        <v>379</v>
      </c>
      <c r="Q475" t="s">
        <v>196</v>
      </c>
      <c r="R475" t="s">
        <v>2955</v>
      </c>
      <c r="S475" t="s">
        <v>2352</v>
      </c>
      <c r="W475" t="s">
        <v>5916</v>
      </c>
    </row>
    <row r="476" spans="1:23" x14ac:dyDescent="0.25">
      <c r="A476" t="s">
        <v>1049</v>
      </c>
      <c r="B476" t="s">
        <v>1050</v>
      </c>
      <c r="C476" t="s">
        <v>34</v>
      </c>
      <c r="D476" t="s">
        <v>4088</v>
      </c>
      <c r="E476" t="s">
        <v>280</v>
      </c>
      <c r="F476" t="s">
        <v>246</v>
      </c>
      <c r="G476" t="s">
        <v>240</v>
      </c>
      <c r="H476" t="s">
        <v>60</v>
      </c>
      <c r="I476" t="s">
        <v>345</v>
      </c>
      <c r="J476" t="s">
        <v>603</v>
      </c>
      <c r="K476" t="s">
        <v>40</v>
      </c>
      <c r="L476" t="s">
        <v>4624</v>
      </c>
      <c r="M476" t="s">
        <v>41</v>
      </c>
      <c r="N476" t="s">
        <v>604</v>
      </c>
      <c r="O476" t="s">
        <v>29</v>
      </c>
      <c r="P476" t="s">
        <v>30</v>
      </c>
      <c r="Q476" t="s">
        <v>605</v>
      </c>
      <c r="R476" t="s">
        <v>4031</v>
      </c>
      <c r="S476" t="s">
        <v>1051</v>
      </c>
      <c r="T476" t="s">
        <v>5311</v>
      </c>
      <c r="W476" t="s">
        <v>5902</v>
      </c>
    </row>
    <row r="477" spans="1:23" x14ac:dyDescent="0.25">
      <c r="A477" t="s">
        <v>2969</v>
      </c>
      <c r="B477" t="s">
        <v>2970</v>
      </c>
      <c r="C477" t="s">
        <v>2988</v>
      </c>
      <c r="D477" t="s">
        <v>275</v>
      </c>
      <c r="E477" t="s">
        <v>359</v>
      </c>
      <c r="F477" t="s">
        <v>836</v>
      </c>
      <c r="G477" t="s">
        <v>580</v>
      </c>
      <c r="H477" t="s">
        <v>23</v>
      </c>
      <c r="I477" t="s">
        <v>2666</v>
      </c>
      <c r="J477" t="s">
        <v>119</v>
      </c>
      <c r="K477" t="s">
        <v>2989</v>
      </c>
      <c r="L477" t="s">
        <v>5964</v>
      </c>
      <c r="M477" t="s">
        <v>2990</v>
      </c>
      <c r="N477" t="s">
        <v>122</v>
      </c>
      <c r="O477" t="s">
        <v>29</v>
      </c>
      <c r="P477" t="s">
        <v>521</v>
      </c>
      <c r="Q477" t="s">
        <v>123</v>
      </c>
      <c r="R477" t="s">
        <v>5965</v>
      </c>
      <c r="S477" t="s">
        <v>2971</v>
      </c>
      <c r="W477" t="s">
        <v>5913</v>
      </c>
    </row>
    <row r="478" spans="1:23" x14ac:dyDescent="0.25">
      <c r="A478" t="s">
        <v>2192</v>
      </c>
      <c r="B478" t="s">
        <v>2193</v>
      </c>
      <c r="C478" t="s">
        <v>1736</v>
      </c>
      <c r="D478" t="s">
        <v>766</v>
      </c>
      <c r="E478" t="s">
        <v>617</v>
      </c>
      <c r="F478" t="s">
        <v>836</v>
      </c>
      <c r="G478" t="s">
        <v>349</v>
      </c>
      <c r="H478" t="s">
        <v>23</v>
      </c>
      <c r="I478" t="s">
        <v>3221</v>
      </c>
      <c r="J478" t="s">
        <v>185</v>
      </c>
      <c r="K478" t="s">
        <v>1737</v>
      </c>
      <c r="L478" t="s">
        <v>5310</v>
      </c>
      <c r="M478" t="s">
        <v>1738</v>
      </c>
      <c r="N478" t="s">
        <v>186</v>
      </c>
      <c r="O478" t="s">
        <v>29</v>
      </c>
      <c r="P478" t="s">
        <v>208</v>
      </c>
      <c r="Q478" t="s">
        <v>187</v>
      </c>
      <c r="R478" t="s">
        <v>2738</v>
      </c>
      <c r="S478" t="s">
        <v>2194</v>
      </c>
      <c r="T478" t="s">
        <v>5073</v>
      </c>
      <c r="W478" t="s">
        <v>5902</v>
      </c>
    </row>
    <row r="479" spans="1:23" x14ac:dyDescent="0.25">
      <c r="A479" t="s">
        <v>2983</v>
      </c>
      <c r="B479" t="s">
        <v>2984</v>
      </c>
      <c r="C479" t="s">
        <v>1736</v>
      </c>
      <c r="D479" t="s">
        <v>3998</v>
      </c>
      <c r="E479" t="s">
        <v>206</v>
      </c>
      <c r="F479" t="s">
        <v>630</v>
      </c>
      <c r="G479" t="s">
        <v>580</v>
      </c>
      <c r="H479" t="s">
        <v>37</v>
      </c>
      <c r="I479" t="s">
        <v>345</v>
      </c>
      <c r="J479" t="s">
        <v>185</v>
      </c>
      <c r="K479" t="s">
        <v>1737</v>
      </c>
      <c r="L479" t="s">
        <v>5966</v>
      </c>
      <c r="M479" t="s">
        <v>1738</v>
      </c>
      <c r="N479" t="s">
        <v>186</v>
      </c>
      <c r="P479" t="s">
        <v>521</v>
      </c>
      <c r="Q479" t="s">
        <v>187</v>
      </c>
      <c r="R479" t="s">
        <v>5309</v>
      </c>
      <c r="S479" t="s">
        <v>2985</v>
      </c>
      <c r="V479" s="5">
        <v>0.05</v>
      </c>
      <c r="W479" t="s">
        <v>5915</v>
      </c>
    </row>
    <row r="480" spans="1:23" x14ac:dyDescent="0.25">
      <c r="A480" t="s">
        <v>1837</v>
      </c>
      <c r="B480" t="s">
        <v>1838</v>
      </c>
      <c r="C480" t="s">
        <v>1736</v>
      </c>
      <c r="D480" t="s">
        <v>889</v>
      </c>
      <c r="E480" t="s">
        <v>359</v>
      </c>
      <c r="F480" t="s">
        <v>630</v>
      </c>
      <c r="G480" t="s">
        <v>762</v>
      </c>
      <c r="H480" t="s">
        <v>60</v>
      </c>
      <c r="I480" t="s">
        <v>400</v>
      </c>
      <c r="J480" t="s">
        <v>185</v>
      </c>
      <c r="K480" t="s">
        <v>1737</v>
      </c>
      <c r="L480" t="s">
        <v>5308</v>
      </c>
      <c r="M480" t="s">
        <v>1738</v>
      </c>
      <c r="N480" t="s">
        <v>186</v>
      </c>
      <c r="O480" t="s">
        <v>29</v>
      </c>
      <c r="P480" t="s">
        <v>396</v>
      </c>
      <c r="Q480" t="s">
        <v>187</v>
      </c>
      <c r="R480" t="s">
        <v>681</v>
      </c>
      <c r="S480" t="s">
        <v>1839</v>
      </c>
      <c r="W480" t="s">
        <v>5902</v>
      </c>
    </row>
    <row r="481" spans="1:23" x14ac:dyDescent="0.25">
      <c r="A481" t="s">
        <v>2764</v>
      </c>
      <c r="B481" t="s">
        <v>2765</v>
      </c>
      <c r="C481" t="s">
        <v>1736</v>
      </c>
      <c r="D481" t="s">
        <v>277</v>
      </c>
      <c r="E481" t="s">
        <v>206</v>
      </c>
      <c r="F481" t="s">
        <v>630</v>
      </c>
      <c r="G481" t="s">
        <v>349</v>
      </c>
      <c r="H481" t="s">
        <v>23</v>
      </c>
      <c r="I481" t="s">
        <v>110</v>
      </c>
      <c r="J481" t="s">
        <v>185</v>
      </c>
      <c r="K481" t="s">
        <v>1737</v>
      </c>
      <c r="L481" t="s">
        <v>5307</v>
      </c>
      <c r="M481" t="s">
        <v>1738</v>
      </c>
      <c r="N481" t="s">
        <v>186</v>
      </c>
      <c r="O481" t="s">
        <v>29</v>
      </c>
      <c r="P481" t="s">
        <v>208</v>
      </c>
      <c r="Q481" t="s">
        <v>187</v>
      </c>
      <c r="R481" t="s">
        <v>681</v>
      </c>
      <c r="S481" t="s">
        <v>2766</v>
      </c>
      <c r="T481" t="s">
        <v>5306</v>
      </c>
      <c r="V481" s="5">
        <v>0.05</v>
      </c>
      <c r="W481" t="s">
        <v>5902</v>
      </c>
    </row>
    <row r="482" spans="1:23" x14ac:dyDescent="0.25">
      <c r="A482" t="s">
        <v>1585</v>
      </c>
      <c r="B482" t="s">
        <v>1586</v>
      </c>
      <c r="C482" t="s">
        <v>114</v>
      </c>
      <c r="D482" t="s">
        <v>529</v>
      </c>
      <c r="E482" t="s">
        <v>528</v>
      </c>
      <c r="F482" t="s">
        <v>630</v>
      </c>
      <c r="G482" t="s">
        <v>363</v>
      </c>
      <c r="H482" t="s">
        <v>23</v>
      </c>
      <c r="I482" t="s">
        <v>136</v>
      </c>
      <c r="J482" t="s">
        <v>203</v>
      </c>
      <c r="K482" t="s">
        <v>120</v>
      </c>
      <c r="L482" t="s">
        <v>5305</v>
      </c>
      <c r="M482" t="s">
        <v>121</v>
      </c>
      <c r="N482" t="s">
        <v>204</v>
      </c>
      <c r="P482" t="s">
        <v>208</v>
      </c>
      <c r="Q482" t="s">
        <v>205</v>
      </c>
      <c r="R482" t="s">
        <v>2095</v>
      </c>
      <c r="S482" t="s">
        <v>1587</v>
      </c>
      <c r="T482" t="s">
        <v>4362</v>
      </c>
      <c r="W482" t="s">
        <v>5902</v>
      </c>
    </row>
    <row r="483" spans="1:23" x14ac:dyDescent="0.25">
      <c r="A483" t="s">
        <v>1645</v>
      </c>
      <c r="B483" t="s">
        <v>1646</v>
      </c>
      <c r="C483" t="s">
        <v>139</v>
      </c>
      <c r="D483" t="s">
        <v>1934</v>
      </c>
      <c r="E483" t="s">
        <v>280</v>
      </c>
      <c r="F483" t="s">
        <v>630</v>
      </c>
      <c r="G483" t="s">
        <v>580</v>
      </c>
      <c r="H483" t="s">
        <v>23</v>
      </c>
      <c r="I483" t="s">
        <v>4606</v>
      </c>
      <c r="J483" t="s">
        <v>51</v>
      </c>
      <c r="K483" t="s">
        <v>142</v>
      </c>
      <c r="L483" t="s">
        <v>5304</v>
      </c>
      <c r="M483" t="s">
        <v>143</v>
      </c>
      <c r="N483" t="s">
        <v>52</v>
      </c>
      <c r="O483" t="s">
        <v>29</v>
      </c>
      <c r="P483" t="s">
        <v>521</v>
      </c>
      <c r="Q483" t="s">
        <v>54</v>
      </c>
      <c r="R483" t="s">
        <v>2059</v>
      </c>
      <c r="S483" t="s">
        <v>1647</v>
      </c>
      <c r="T483" t="s">
        <v>5303</v>
      </c>
      <c r="W483" t="s">
        <v>5902</v>
      </c>
    </row>
    <row r="484" spans="1:23" x14ac:dyDescent="0.25">
      <c r="A484" t="s">
        <v>4627</v>
      </c>
      <c r="B484" t="s">
        <v>4628</v>
      </c>
      <c r="C484" t="s">
        <v>1373</v>
      </c>
      <c r="D484" t="s">
        <v>551</v>
      </c>
      <c r="E484" t="s">
        <v>359</v>
      </c>
      <c r="F484" t="s">
        <v>630</v>
      </c>
      <c r="G484" t="s">
        <v>762</v>
      </c>
      <c r="H484" t="s">
        <v>37</v>
      </c>
      <c r="I484" t="s">
        <v>1869</v>
      </c>
      <c r="J484" t="s">
        <v>119</v>
      </c>
      <c r="K484" t="s">
        <v>1309</v>
      </c>
      <c r="L484" t="s">
        <v>5302</v>
      </c>
      <c r="M484" t="s">
        <v>1374</v>
      </c>
      <c r="N484" t="s">
        <v>122</v>
      </c>
      <c r="O484" t="s">
        <v>29</v>
      </c>
      <c r="P484" t="s">
        <v>816</v>
      </c>
      <c r="Q484" t="s">
        <v>123</v>
      </c>
      <c r="R484" t="s">
        <v>4629</v>
      </c>
      <c r="S484" t="s">
        <v>4630</v>
      </c>
      <c r="W484" t="s">
        <v>5902</v>
      </c>
    </row>
    <row r="485" spans="1:23" x14ac:dyDescent="0.25">
      <c r="A485" t="s">
        <v>2979</v>
      </c>
      <c r="B485" t="s">
        <v>2980</v>
      </c>
      <c r="C485" t="s">
        <v>288</v>
      </c>
      <c r="D485" t="s">
        <v>851</v>
      </c>
      <c r="E485" t="s">
        <v>206</v>
      </c>
      <c r="F485" t="s">
        <v>630</v>
      </c>
      <c r="G485" t="s">
        <v>580</v>
      </c>
      <c r="H485" t="s">
        <v>23</v>
      </c>
      <c r="I485" t="s">
        <v>1071</v>
      </c>
      <c r="J485" t="s">
        <v>61</v>
      </c>
      <c r="K485" t="s">
        <v>289</v>
      </c>
      <c r="L485" t="s">
        <v>5301</v>
      </c>
      <c r="M485" t="s">
        <v>290</v>
      </c>
      <c r="N485" t="s">
        <v>62</v>
      </c>
      <c r="O485" t="s">
        <v>311</v>
      </c>
      <c r="P485" t="s">
        <v>521</v>
      </c>
      <c r="Q485" t="s">
        <v>63</v>
      </c>
      <c r="R485" t="s">
        <v>2981</v>
      </c>
      <c r="S485" t="s">
        <v>2982</v>
      </c>
      <c r="T485" t="s">
        <v>4285</v>
      </c>
      <c r="W485" t="s">
        <v>5914</v>
      </c>
    </row>
    <row r="486" spans="1:23" x14ac:dyDescent="0.25">
      <c r="A486" t="s">
        <v>2408</v>
      </c>
      <c r="B486" t="s">
        <v>2409</v>
      </c>
      <c r="C486" t="s">
        <v>114</v>
      </c>
      <c r="D486" t="s">
        <v>766</v>
      </c>
      <c r="E486" t="s">
        <v>206</v>
      </c>
      <c r="F486" t="s">
        <v>630</v>
      </c>
      <c r="G486" t="s">
        <v>580</v>
      </c>
      <c r="H486" t="s">
        <v>491</v>
      </c>
      <c r="I486" t="s">
        <v>3625</v>
      </c>
      <c r="J486" t="s">
        <v>153</v>
      </c>
      <c r="K486" t="s">
        <v>120</v>
      </c>
      <c r="L486" t="s">
        <v>5300</v>
      </c>
      <c r="M486" t="s">
        <v>121</v>
      </c>
      <c r="N486" t="s">
        <v>154</v>
      </c>
      <c r="O486" t="s">
        <v>29</v>
      </c>
      <c r="P486" t="s">
        <v>396</v>
      </c>
      <c r="Q486" t="s">
        <v>155</v>
      </c>
      <c r="R486" t="s">
        <v>3258</v>
      </c>
      <c r="S486" t="s">
        <v>2410</v>
      </c>
      <c r="T486" t="s">
        <v>4335</v>
      </c>
      <c r="W486" t="s">
        <v>5902</v>
      </c>
    </row>
    <row r="487" spans="1:23" x14ac:dyDescent="0.25">
      <c r="A487" t="s">
        <v>1750</v>
      </c>
      <c r="B487" t="s">
        <v>1751</v>
      </c>
      <c r="C487" t="s">
        <v>369</v>
      </c>
      <c r="D487" t="s">
        <v>954</v>
      </c>
      <c r="E487" t="s">
        <v>359</v>
      </c>
      <c r="F487" t="s">
        <v>630</v>
      </c>
      <c r="G487" t="s">
        <v>580</v>
      </c>
      <c r="H487" t="s">
        <v>23</v>
      </c>
      <c r="I487" t="s">
        <v>50</v>
      </c>
      <c r="J487" t="s">
        <v>603</v>
      </c>
      <c r="K487" t="s">
        <v>372</v>
      </c>
      <c r="L487" t="s">
        <v>5299</v>
      </c>
      <c r="M487" t="s">
        <v>373</v>
      </c>
      <c r="N487" t="s">
        <v>604</v>
      </c>
      <c r="P487" t="s">
        <v>521</v>
      </c>
      <c r="Q487" t="s">
        <v>605</v>
      </c>
      <c r="R487" t="s">
        <v>3278</v>
      </c>
      <c r="S487" t="s">
        <v>1752</v>
      </c>
      <c r="T487" t="s">
        <v>5298</v>
      </c>
      <c r="W487" t="s">
        <v>5902</v>
      </c>
    </row>
    <row r="488" spans="1:23" x14ac:dyDescent="0.25">
      <c r="A488" t="s">
        <v>1678</v>
      </c>
      <c r="B488" t="s">
        <v>1679</v>
      </c>
      <c r="C488" t="s">
        <v>2083</v>
      </c>
      <c r="D488" t="s">
        <v>668</v>
      </c>
      <c r="E488" t="s">
        <v>359</v>
      </c>
      <c r="F488" t="s">
        <v>836</v>
      </c>
      <c r="G488" t="s">
        <v>349</v>
      </c>
      <c r="H488" t="s">
        <v>23</v>
      </c>
      <c r="I488" t="s">
        <v>335</v>
      </c>
      <c r="J488" t="s">
        <v>51</v>
      </c>
      <c r="K488" t="s">
        <v>2084</v>
      </c>
      <c r="L488" t="s">
        <v>5297</v>
      </c>
      <c r="M488" t="s">
        <v>2085</v>
      </c>
      <c r="N488" t="s">
        <v>52</v>
      </c>
      <c r="O488" t="s">
        <v>29</v>
      </c>
      <c r="P488" t="s">
        <v>521</v>
      </c>
      <c r="Q488" t="s">
        <v>54</v>
      </c>
      <c r="R488" t="s">
        <v>5296</v>
      </c>
      <c r="S488" t="s">
        <v>1680</v>
      </c>
      <c r="W488" t="s">
        <v>5904</v>
      </c>
    </row>
    <row r="489" spans="1:23" x14ac:dyDescent="0.25">
      <c r="A489" t="s">
        <v>2110</v>
      </c>
      <c r="B489" t="s">
        <v>2111</v>
      </c>
      <c r="D489" t="s">
        <v>741</v>
      </c>
      <c r="E489" t="s">
        <v>359</v>
      </c>
      <c r="F489" t="s">
        <v>836</v>
      </c>
      <c r="G489" t="s">
        <v>762</v>
      </c>
      <c r="H489" t="s">
        <v>491</v>
      </c>
      <c r="I489" t="s">
        <v>3797</v>
      </c>
      <c r="J489" t="s">
        <v>25</v>
      </c>
      <c r="L489" t="s">
        <v>5295</v>
      </c>
      <c r="N489" t="s">
        <v>28</v>
      </c>
      <c r="O489" t="s">
        <v>29</v>
      </c>
      <c r="P489" t="s">
        <v>521</v>
      </c>
      <c r="Q489" t="s">
        <v>31</v>
      </c>
      <c r="R489" t="s">
        <v>2112</v>
      </c>
      <c r="S489" t="s">
        <v>2113</v>
      </c>
      <c r="W489" t="s">
        <v>5902</v>
      </c>
    </row>
    <row r="490" spans="1:23" x14ac:dyDescent="0.25">
      <c r="A490" t="s">
        <v>2213</v>
      </c>
      <c r="B490" t="s">
        <v>2214</v>
      </c>
      <c r="C490" t="s">
        <v>1736</v>
      </c>
      <c r="D490" t="s">
        <v>492</v>
      </c>
      <c r="E490" t="s">
        <v>528</v>
      </c>
      <c r="F490" t="s">
        <v>630</v>
      </c>
      <c r="G490" t="s">
        <v>349</v>
      </c>
      <c r="H490" t="s">
        <v>23</v>
      </c>
      <c r="I490" t="s">
        <v>38</v>
      </c>
      <c r="J490" t="s">
        <v>185</v>
      </c>
      <c r="K490" t="s">
        <v>1737</v>
      </c>
      <c r="L490" t="s">
        <v>4624</v>
      </c>
      <c r="M490" t="s">
        <v>1738</v>
      </c>
      <c r="N490" t="s">
        <v>186</v>
      </c>
      <c r="O490" t="s">
        <v>29</v>
      </c>
      <c r="P490" t="s">
        <v>396</v>
      </c>
      <c r="Q490" t="s">
        <v>187</v>
      </c>
      <c r="R490" t="s">
        <v>2215</v>
      </c>
      <c r="S490" t="s">
        <v>2216</v>
      </c>
      <c r="W490" t="s">
        <v>5902</v>
      </c>
    </row>
    <row r="491" spans="1:23" x14ac:dyDescent="0.25">
      <c r="A491" t="s">
        <v>1794</v>
      </c>
      <c r="B491" t="s">
        <v>1795</v>
      </c>
      <c r="C491" t="s">
        <v>1736</v>
      </c>
      <c r="D491" t="s">
        <v>1123</v>
      </c>
      <c r="E491" t="s">
        <v>433</v>
      </c>
      <c r="F491" t="s">
        <v>630</v>
      </c>
      <c r="G491" t="s">
        <v>349</v>
      </c>
      <c r="H491" t="s">
        <v>60</v>
      </c>
      <c r="I491" t="s">
        <v>50</v>
      </c>
      <c r="J491" t="s">
        <v>185</v>
      </c>
      <c r="K491" t="s">
        <v>1737</v>
      </c>
      <c r="L491" t="s">
        <v>5294</v>
      </c>
      <c r="M491" t="s">
        <v>1738</v>
      </c>
      <c r="N491" t="s">
        <v>186</v>
      </c>
      <c r="P491" t="s">
        <v>208</v>
      </c>
      <c r="Q491" t="s">
        <v>187</v>
      </c>
      <c r="R491" t="s">
        <v>5293</v>
      </c>
      <c r="S491" t="s">
        <v>1796</v>
      </c>
      <c r="W491" t="s">
        <v>5904</v>
      </c>
    </row>
    <row r="492" spans="1:23" x14ac:dyDescent="0.25">
      <c r="A492" t="s">
        <v>1946</v>
      </c>
      <c r="B492" t="s">
        <v>1947</v>
      </c>
      <c r="C492" t="s">
        <v>1736</v>
      </c>
      <c r="D492" t="s">
        <v>967</v>
      </c>
      <c r="E492" t="s">
        <v>359</v>
      </c>
      <c r="F492" t="s">
        <v>630</v>
      </c>
      <c r="G492" t="s">
        <v>762</v>
      </c>
      <c r="H492" t="s">
        <v>23</v>
      </c>
      <c r="I492" t="s">
        <v>24</v>
      </c>
      <c r="J492" t="s">
        <v>185</v>
      </c>
      <c r="K492" t="s">
        <v>1737</v>
      </c>
      <c r="L492" t="s">
        <v>5292</v>
      </c>
      <c r="M492" t="s">
        <v>1738</v>
      </c>
      <c r="N492" t="s">
        <v>186</v>
      </c>
      <c r="O492" t="s">
        <v>29</v>
      </c>
      <c r="P492" t="s">
        <v>816</v>
      </c>
      <c r="Q492" t="s">
        <v>187</v>
      </c>
      <c r="R492" t="s">
        <v>2114</v>
      </c>
      <c r="S492" t="s">
        <v>1948</v>
      </c>
      <c r="T492" t="s">
        <v>5291</v>
      </c>
      <c r="W492" t="s">
        <v>60</v>
      </c>
    </row>
    <row r="493" spans="1:23" x14ac:dyDescent="0.25">
      <c r="A493" t="s">
        <v>1285</v>
      </c>
      <c r="B493" t="s">
        <v>1286</v>
      </c>
      <c r="C493" t="s">
        <v>1373</v>
      </c>
      <c r="D493" t="s">
        <v>551</v>
      </c>
      <c r="E493" t="s">
        <v>280</v>
      </c>
      <c r="F493" t="s">
        <v>836</v>
      </c>
      <c r="G493" t="s">
        <v>349</v>
      </c>
      <c r="H493" t="s">
        <v>23</v>
      </c>
      <c r="I493" t="s">
        <v>228</v>
      </c>
      <c r="J493" t="s">
        <v>132</v>
      </c>
      <c r="K493" t="s">
        <v>1309</v>
      </c>
      <c r="L493" t="s">
        <v>5290</v>
      </c>
      <c r="M493" t="s">
        <v>1374</v>
      </c>
      <c r="N493" t="s">
        <v>133</v>
      </c>
      <c r="P493" t="s">
        <v>549</v>
      </c>
      <c r="Q493" t="s">
        <v>134</v>
      </c>
      <c r="R493" t="s">
        <v>4309</v>
      </c>
      <c r="S493" t="s">
        <v>1287</v>
      </c>
      <c r="T493" t="s">
        <v>5289</v>
      </c>
      <c r="W493" t="s">
        <v>5915</v>
      </c>
    </row>
    <row r="494" spans="1:23" x14ac:dyDescent="0.25">
      <c r="A494" t="s">
        <v>1878</v>
      </c>
      <c r="B494" t="s">
        <v>1878</v>
      </c>
      <c r="C494" t="s">
        <v>114</v>
      </c>
      <c r="D494" t="s">
        <v>987</v>
      </c>
      <c r="E494" t="s">
        <v>359</v>
      </c>
      <c r="F494" t="s">
        <v>630</v>
      </c>
      <c r="G494" t="s">
        <v>349</v>
      </c>
      <c r="H494" t="s">
        <v>60</v>
      </c>
      <c r="I494" t="s">
        <v>4360</v>
      </c>
      <c r="J494" t="s">
        <v>185</v>
      </c>
      <c r="K494" t="s">
        <v>120</v>
      </c>
      <c r="L494" t="s">
        <v>5288</v>
      </c>
      <c r="M494" t="s">
        <v>121</v>
      </c>
      <c r="N494" t="s">
        <v>186</v>
      </c>
      <c r="O494" t="s">
        <v>29</v>
      </c>
      <c r="P494" t="s">
        <v>521</v>
      </c>
      <c r="Q494" t="s">
        <v>187</v>
      </c>
      <c r="R494" t="s">
        <v>832</v>
      </c>
      <c r="S494" t="s">
        <v>1879</v>
      </c>
      <c r="W494" t="s">
        <v>5902</v>
      </c>
    </row>
    <row r="495" spans="1:23" x14ac:dyDescent="0.25">
      <c r="A495" t="s">
        <v>1447</v>
      </c>
      <c r="B495" t="s">
        <v>1448</v>
      </c>
      <c r="C495" t="s">
        <v>114</v>
      </c>
      <c r="D495" t="s">
        <v>1490</v>
      </c>
      <c r="E495" t="s">
        <v>359</v>
      </c>
      <c r="F495" t="s">
        <v>630</v>
      </c>
      <c r="G495" t="s">
        <v>379</v>
      </c>
      <c r="H495" t="s">
        <v>37</v>
      </c>
      <c r="I495" t="s">
        <v>2666</v>
      </c>
      <c r="J495" t="s">
        <v>25</v>
      </c>
      <c r="K495" t="s">
        <v>120</v>
      </c>
      <c r="L495" t="s">
        <v>5287</v>
      </c>
      <c r="M495" t="s">
        <v>121</v>
      </c>
      <c r="N495" t="s">
        <v>28</v>
      </c>
      <c r="O495" t="s">
        <v>29</v>
      </c>
      <c r="P495" t="s">
        <v>111</v>
      </c>
      <c r="Q495" t="s">
        <v>31</v>
      </c>
      <c r="R495" t="s">
        <v>2080</v>
      </c>
      <c r="S495" t="s">
        <v>1449</v>
      </c>
      <c r="W495" t="s">
        <v>5902</v>
      </c>
    </row>
    <row r="496" spans="1:23" x14ac:dyDescent="0.25">
      <c r="A496" t="s">
        <v>2384</v>
      </c>
      <c r="B496" t="s">
        <v>2385</v>
      </c>
      <c r="C496" t="s">
        <v>114</v>
      </c>
      <c r="D496" t="s">
        <v>513</v>
      </c>
      <c r="E496" t="s">
        <v>528</v>
      </c>
      <c r="F496" t="s">
        <v>630</v>
      </c>
      <c r="G496" t="s">
        <v>349</v>
      </c>
      <c r="H496" t="s">
        <v>23</v>
      </c>
      <c r="I496" t="s">
        <v>96</v>
      </c>
      <c r="J496" t="s">
        <v>106</v>
      </c>
      <c r="K496" t="s">
        <v>120</v>
      </c>
      <c r="L496" t="s">
        <v>5286</v>
      </c>
      <c r="M496" t="s">
        <v>121</v>
      </c>
      <c r="N496" t="s">
        <v>107</v>
      </c>
      <c r="O496" t="s">
        <v>311</v>
      </c>
      <c r="P496" t="s">
        <v>208</v>
      </c>
      <c r="Q496" t="s">
        <v>108</v>
      </c>
      <c r="R496" t="s">
        <v>4025</v>
      </c>
      <c r="S496" t="s">
        <v>2386</v>
      </c>
      <c r="T496" t="s">
        <v>5285</v>
      </c>
      <c r="W496" t="s">
        <v>5915</v>
      </c>
    </row>
    <row r="497" spans="1:23" x14ac:dyDescent="0.25">
      <c r="A497" t="s">
        <v>2177</v>
      </c>
      <c r="B497" t="s">
        <v>2177</v>
      </c>
      <c r="C497" t="s">
        <v>114</v>
      </c>
      <c r="D497" t="s">
        <v>455</v>
      </c>
      <c r="E497" t="s">
        <v>206</v>
      </c>
      <c r="F497" t="s">
        <v>630</v>
      </c>
      <c r="G497" t="s">
        <v>349</v>
      </c>
      <c r="H497" t="s">
        <v>60</v>
      </c>
      <c r="I497" t="s">
        <v>3619</v>
      </c>
      <c r="J497" t="s">
        <v>51</v>
      </c>
      <c r="K497" t="s">
        <v>120</v>
      </c>
      <c r="L497" t="s">
        <v>5284</v>
      </c>
      <c r="M497" t="s">
        <v>121</v>
      </c>
      <c r="N497" t="s">
        <v>52</v>
      </c>
      <c r="O497" t="s">
        <v>29</v>
      </c>
      <c r="P497" t="s">
        <v>549</v>
      </c>
      <c r="Q497" t="s">
        <v>54</v>
      </c>
      <c r="R497" t="s">
        <v>4633</v>
      </c>
      <c r="S497" t="s">
        <v>2179</v>
      </c>
      <c r="T497" t="s">
        <v>4535</v>
      </c>
      <c r="W497" t="s">
        <v>5902</v>
      </c>
    </row>
    <row r="498" spans="1:23" x14ac:dyDescent="0.25">
      <c r="A498" t="s">
        <v>2115</v>
      </c>
      <c r="B498" t="s">
        <v>2116</v>
      </c>
      <c r="C498" t="s">
        <v>114</v>
      </c>
      <c r="D498" t="s">
        <v>766</v>
      </c>
      <c r="E498" t="s">
        <v>359</v>
      </c>
      <c r="F498" t="s">
        <v>836</v>
      </c>
      <c r="G498" t="s">
        <v>762</v>
      </c>
      <c r="H498" t="s">
        <v>23</v>
      </c>
      <c r="I498" t="s">
        <v>4185</v>
      </c>
      <c r="J498" t="s">
        <v>51</v>
      </c>
      <c r="K498" t="s">
        <v>120</v>
      </c>
      <c r="L498" t="s">
        <v>5282</v>
      </c>
      <c r="M498" t="s">
        <v>121</v>
      </c>
      <c r="N498" t="s">
        <v>52</v>
      </c>
      <c r="O498" t="s">
        <v>29</v>
      </c>
      <c r="P498" t="s">
        <v>521</v>
      </c>
      <c r="Q498" t="s">
        <v>54</v>
      </c>
      <c r="R498" t="s">
        <v>2733</v>
      </c>
      <c r="S498" t="s">
        <v>2117</v>
      </c>
      <c r="T498" t="s">
        <v>4264</v>
      </c>
      <c r="W498" t="s">
        <v>5902</v>
      </c>
    </row>
    <row r="499" spans="1:23" x14ac:dyDescent="0.25">
      <c r="A499" t="s">
        <v>1855</v>
      </c>
      <c r="B499" t="s">
        <v>1856</v>
      </c>
      <c r="C499" t="s">
        <v>1736</v>
      </c>
      <c r="D499" t="s">
        <v>4069</v>
      </c>
      <c r="E499" t="s">
        <v>456</v>
      </c>
      <c r="F499" t="s">
        <v>630</v>
      </c>
      <c r="G499" t="s">
        <v>349</v>
      </c>
      <c r="H499" t="s">
        <v>390</v>
      </c>
      <c r="I499" t="s">
        <v>335</v>
      </c>
      <c r="J499" t="s">
        <v>185</v>
      </c>
      <c r="K499" t="s">
        <v>1737</v>
      </c>
      <c r="L499" t="s">
        <v>5283</v>
      </c>
      <c r="M499" t="s">
        <v>1738</v>
      </c>
      <c r="N499" t="s">
        <v>186</v>
      </c>
      <c r="O499" t="s">
        <v>29</v>
      </c>
      <c r="P499" t="s">
        <v>111</v>
      </c>
      <c r="Q499" t="s">
        <v>187</v>
      </c>
      <c r="R499" t="s">
        <v>681</v>
      </c>
      <c r="S499" t="s">
        <v>1857</v>
      </c>
      <c r="W499" t="s">
        <v>5902</v>
      </c>
    </row>
    <row r="500" spans="1:23" x14ac:dyDescent="0.25">
      <c r="A500" t="s">
        <v>2180</v>
      </c>
      <c r="B500" t="s">
        <v>2181</v>
      </c>
      <c r="C500" t="s">
        <v>1373</v>
      </c>
      <c r="D500" t="s">
        <v>1615</v>
      </c>
      <c r="E500" t="s">
        <v>359</v>
      </c>
      <c r="F500" t="s">
        <v>630</v>
      </c>
      <c r="G500" t="s">
        <v>349</v>
      </c>
      <c r="H500" t="s">
        <v>390</v>
      </c>
      <c r="I500" t="s">
        <v>38</v>
      </c>
      <c r="J500" t="s">
        <v>97</v>
      </c>
      <c r="K500" t="s">
        <v>1309</v>
      </c>
      <c r="L500" t="s">
        <v>5282</v>
      </c>
      <c r="M500" t="s">
        <v>1374</v>
      </c>
      <c r="N500" t="s">
        <v>98</v>
      </c>
      <c r="O500" t="s">
        <v>29</v>
      </c>
      <c r="P500" t="s">
        <v>208</v>
      </c>
      <c r="Q500" t="s">
        <v>99</v>
      </c>
      <c r="R500" t="s">
        <v>2737</v>
      </c>
      <c r="S500" t="s">
        <v>2182</v>
      </c>
      <c r="T500" t="s">
        <v>4331</v>
      </c>
      <c r="W500" t="s">
        <v>5902</v>
      </c>
    </row>
    <row r="501" spans="1:23" x14ac:dyDescent="0.25">
      <c r="A501" t="s">
        <v>1402</v>
      </c>
      <c r="B501" t="s">
        <v>1403</v>
      </c>
      <c r="C501" t="s">
        <v>1736</v>
      </c>
      <c r="D501" t="s">
        <v>595</v>
      </c>
      <c r="E501" t="s">
        <v>280</v>
      </c>
      <c r="F501" t="s">
        <v>630</v>
      </c>
      <c r="G501" t="s">
        <v>580</v>
      </c>
      <c r="H501" t="s">
        <v>390</v>
      </c>
      <c r="I501" t="s">
        <v>463</v>
      </c>
      <c r="J501" t="s">
        <v>185</v>
      </c>
      <c r="K501" t="s">
        <v>1737</v>
      </c>
      <c r="L501" t="s">
        <v>5281</v>
      </c>
      <c r="M501" t="s">
        <v>1738</v>
      </c>
      <c r="N501" t="s">
        <v>186</v>
      </c>
      <c r="O501" t="s">
        <v>29</v>
      </c>
      <c r="P501" t="s">
        <v>208</v>
      </c>
      <c r="Q501" t="s">
        <v>187</v>
      </c>
      <c r="R501" t="s">
        <v>2082</v>
      </c>
      <c r="S501" t="s">
        <v>1404</v>
      </c>
      <c r="W501" t="s">
        <v>5902</v>
      </c>
    </row>
    <row r="502" spans="1:23" x14ac:dyDescent="0.25">
      <c r="A502" t="s">
        <v>2560</v>
      </c>
      <c r="B502" t="s">
        <v>2561</v>
      </c>
      <c r="C502" t="s">
        <v>2124</v>
      </c>
      <c r="D502" t="s">
        <v>889</v>
      </c>
      <c r="E502" t="s">
        <v>359</v>
      </c>
      <c r="F502" t="s">
        <v>836</v>
      </c>
      <c r="G502" t="s">
        <v>762</v>
      </c>
      <c r="H502" t="s">
        <v>37</v>
      </c>
      <c r="I502" t="s">
        <v>131</v>
      </c>
      <c r="J502" t="s">
        <v>106</v>
      </c>
      <c r="K502" t="s">
        <v>2125</v>
      </c>
      <c r="L502" t="s">
        <v>5280</v>
      </c>
      <c r="M502" t="s">
        <v>2126</v>
      </c>
      <c r="N502" t="s">
        <v>107</v>
      </c>
      <c r="O502" t="s">
        <v>29</v>
      </c>
      <c r="P502" t="s">
        <v>521</v>
      </c>
      <c r="Q502" t="s">
        <v>108</v>
      </c>
      <c r="R502" t="s">
        <v>3623</v>
      </c>
      <c r="S502" t="s">
        <v>2562</v>
      </c>
      <c r="T502" t="s">
        <v>5279</v>
      </c>
      <c r="W502" t="s">
        <v>5915</v>
      </c>
    </row>
    <row r="503" spans="1:23" x14ac:dyDescent="0.25">
      <c r="A503" t="s">
        <v>4634</v>
      </c>
      <c r="B503" t="s">
        <v>4635</v>
      </c>
      <c r="D503" t="s">
        <v>275</v>
      </c>
      <c r="E503" t="s">
        <v>456</v>
      </c>
      <c r="F503" t="s">
        <v>395</v>
      </c>
      <c r="G503" t="s">
        <v>379</v>
      </c>
      <c r="H503" t="s">
        <v>23</v>
      </c>
      <c r="I503" t="s">
        <v>4148</v>
      </c>
      <c r="J503" t="s">
        <v>69</v>
      </c>
      <c r="L503" t="s">
        <v>5278</v>
      </c>
      <c r="N503" t="s">
        <v>72</v>
      </c>
      <c r="O503" t="s">
        <v>29</v>
      </c>
      <c r="P503" t="s">
        <v>816</v>
      </c>
      <c r="Q503" t="s">
        <v>73</v>
      </c>
      <c r="R503" t="s">
        <v>4636</v>
      </c>
      <c r="S503" t="s">
        <v>4637</v>
      </c>
      <c r="T503" t="s">
        <v>5277</v>
      </c>
      <c r="W503" t="s">
        <v>5902</v>
      </c>
    </row>
    <row r="504" spans="1:23" x14ac:dyDescent="0.25">
      <c r="A504" t="s">
        <v>3271</v>
      </c>
      <c r="B504" t="s">
        <v>3272</v>
      </c>
      <c r="C504" t="s">
        <v>3273</v>
      </c>
      <c r="D504" t="s">
        <v>237</v>
      </c>
      <c r="E504" t="s">
        <v>359</v>
      </c>
      <c r="F504" t="s">
        <v>630</v>
      </c>
      <c r="G504" t="s">
        <v>379</v>
      </c>
      <c r="H504" t="s">
        <v>491</v>
      </c>
      <c r="I504" t="s">
        <v>4027</v>
      </c>
      <c r="J504" t="s">
        <v>212</v>
      </c>
      <c r="L504" t="s">
        <v>4631</v>
      </c>
      <c r="M504" t="s">
        <v>3274</v>
      </c>
      <c r="N504" t="s">
        <v>213</v>
      </c>
      <c r="O504" t="s">
        <v>29</v>
      </c>
      <c r="P504" t="s">
        <v>549</v>
      </c>
      <c r="Q504" t="s">
        <v>214</v>
      </c>
      <c r="R504" t="s">
        <v>3275</v>
      </c>
      <c r="S504" t="s">
        <v>3276</v>
      </c>
      <c r="T504" t="s">
        <v>5276</v>
      </c>
      <c r="W504" t="s">
        <v>5902</v>
      </c>
    </row>
    <row r="505" spans="1:23" x14ac:dyDescent="0.25">
      <c r="A505" t="s">
        <v>1889</v>
      </c>
      <c r="B505" t="s">
        <v>1890</v>
      </c>
      <c r="C505" t="s">
        <v>1736</v>
      </c>
      <c r="D505" t="s">
        <v>2925</v>
      </c>
      <c r="E505" t="s">
        <v>359</v>
      </c>
      <c r="F505" t="s">
        <v>836</v>
      </c>
      <c r="G505" t="s">
        <v>349</v>
      </c>
      <c r="H505" t="s">
        <v>60</v>
      </c>
      <c r="I505" t="s">
        <v>24</v>
      </c>
      <c r="J505" t="s">
        <v>185</v>
      </c>
      <c r="K505" t="s">
        <v>1737</v>
      </c>
      <c r="L505" t="s">
        <v>5273</v>
      </c>
      <c r="M505" t="s">
        <v>1738</v>
      </c>
      <c r="N505" t="s">
        <v>186</v>
      </c>
      <c r="O505" t="s">
        <v>29</v>
      </c>
      <c r="P505" t="s">
        <v>521</v>
      </c>
      <c r="Q505" t="s">
        <v>187</v>
      </c>
      <c r="R505" t="s">
        <v>4149</v>
      </c>
      <c r="S505" t="s">
        <v>1891</v>
      </c>
      <c r="W505" t="s">
        <v>5967</v>
      </c>
    </row>
    <row r="506" spans="1:23" x14ac:dyDescent="0.25">
      <c r="A506" t="s">
        <v>3267</v>
      </c>
      <c r="B506" t="s">
        <v>3268</v>
      </c>
      <c r="D506" t="s">
        <v>2058</v>
      </c>
      <c r="E506" t="s">
        <v>359</v>
      </c>
      <c r="F506" t="s">
        <v>630</v>
      </c>
      <c r="G506" t="s">
        <v>379</v>
      </c>
      <c r="H506" t="s">
        <v>60</v>
      </c>
      <c r="I506" t="s">
        <v>3150</v>
      </c>
      <c r="J506" t="s">
        <v>25</v>
      </c>
      <c r="L506" t="s">
        <v>5275</v>
      </c>
      <c r="N506" t="s">
        <v>28</v>
      </c>
      <c r="O506" t="s">
        <v>29</v>
      </c>
      <c r="P506" t="s">
        <v>379</v>
      </c>
      <c r="Q506" t="s">
        <v>31</v>
      </c>
      <c r="R506" t="s">
        <v>3269</v>
      </c>
      <c r="S506" t="s">
        <v>3270</v>
      </c>
      <c r="T506" t="s">
        <v>5274</v>
      </c>
      <c r="W506" t="s">
        <v>5916</v>
      </c>
    </row>
    <row r="507" spans="1:23" x14ac:dyDescent="0.25">
      <c r="A507" t="s">
        <v>1785</v>
      </c>
      <c r="B507" t="s">
        <v>1786</v>
      </c>
      <c r="C507" t="s">
        <v>114</v>
      </c>
      <c r="D507" t="s">
        <v>1634</v>
      </c>
      <c r="E507" t="s">
        <v>359</v>
      </c>
      <c r="F507" t="s">
        <v>630</v>
      </c>
      <c r="G507" t="s">
        <v>762</v>
      </c>
      <c r="H507" t="s">
        <v>23</v>
      </c>
      <c r="I507" t="s">
        <v>335</v>
      </c>
      <c r="J507" t="s">
        <v>85</v>
      </c>
      <c r="K507" t="s">
        <v>120</v>
      </c>
      <c r="L507" t="s">
        <v>5273</v>
      </c>
      <c r="M507" t="s">
        <v>121</v>
      </c>
      <c r="N507" t="s">
        <v>88</v>
      </c>
      <c r="O507" t="s">
        <v>29</v>
      </c>
      <c r="P507" t="s">
        <v>396</v>
      </c>
      <c r="Q507" t="s">
        <v>89</v>
      </c>
      <c r="R507" t="s">
        <v>681</v>
      </c>
      <c r="S507" t="s">
        <v>1787</v>
      </c>
      <c r="T507" t="s">
        <v>4535</v>
      </c>
      <c r="W507" t="s">
        <v>5902</v>
      </c>
    </row>
    <row r="508" spans="1:23" x14ac:dyDescent="0.25">
      <c r="A508" t="s">
        <v>4639</v>
      </c>
      <c r="B508" t="s">
        <v>4640</v>
      </c>
      <c r="C508" t="s">
        <v>692</v>
      </c>
      <c r="D508" t="s">
        <v>2066</v>
      </c>
      <c r="E508" t="s">
        <v>284</v>
      </c>
      <c r="F508" t="s">
        <v>630</v>
      </c>
      <c r="G508" t="s">
        <v>207</v>
      </c>
      <c r="H508" t="s">
        <v>60</v>
      </c>
      <c r="I508" t="s">
        <v>96</v>
      </c>
      <c r="J508" t="s">
        <v>212</v>
      </c>
      <c r="K508" t="s">
        <v>693</v>
      </c>
      <c r="L508" t="s">
        <v>5261</v>
      </c>
      <c r="M508" t="s">
        <v>694</v>
      </c>
      <c r="N508" t="s">
        <v>213</v>
      </c>
      <c r="O508" t="s">
        <v>29</v>
      </c>
      <c r="P508" t="s">
        <v>111</v>
      </c>
      <c r="Q508" t="s">
        <v>214</v>
      </c>
      <c r="R508" t="s">
        <v>4641</v>
      </c>
      <c r="S508" t="s">
        <v>4642</v>
      </c>
      <c r="T508" t="s">
        <v>5272</v>
      </c>
      <c r="W508" t="s">
        <v>5913</v>
      </c>
    </row>
    <row r="509" spans="1:23" x14ac:dyDescent="0.25">
      <c r="A509" t="s">
        <v>1573</v>
      </c>
      <c r="B509" t="s">
        <v>1574</v>
      </c>
      <c r="C509" t="s">
        <v>139</v>
      </c>
      <c r="D509" t="s">
        <v>1634</v>
      </c>
      <c r="E509" t="s">
        <v>206</v>
      </c>
      <c r="F509" t="s">
        <v>630</v>
      </c>
      <c r="G509" t="s">
        <v>349</v>
      </c>
      <c r="H509" t="s">
        <v>23</v>
      </c>
      <c r="I509" t="s">
        <v>371</v>
      </c>
      <c r="J509" t="s">
        <v>153</v>
      </c>
      <c r="K509" t="s">
        <v>142</v>
      </c>
      <c r="L509" t="s">
        <v>5271</v>
      </c>
      <c r="M509" t="s">
        <v>143</v>
      </c>
      <c r="N509" t="s">
        <v>154</v>
      </c>
      <c r="O509" t="s">
        <v>29</v>
      </c>
      <c r="P509" t="s">
        <v>111</v>
      </c>
      <c r="Q509" t="s">
        <v>155</v>
      </c>
      <c r="R509" t="s">
        <v>5270</v>
      </c>
      <c r="S509" t="s">
        <v>1575</v>
      </c>
      <c r="W509" t="s">
        <v>60</v>
      </c>
    </row>
    <row r="510" spans="1:23" x14ac:dyDescent="0.25">
      <c r="A510" t="s">
        <v>2224</v>
      </c>
      <c r="B510" t="s">
        <v>2225</v>
      </c>
      <c r="C510" t="s">
        <v>1736</v>
      </c>
      <c r="D510" t="s">
        <v>237</v>
      </c>
      <c r="E510" t="s">
        <v>359</v>
      </c>
      <c r="F510" t="s">
        <v>836</v>
      </c>
      <c r="G510" t="s">
        <v>580</v>
      </c>
      <c r="H510" t="s">
        <v>23</v>
      </c>
      <c r="I510" t="s">
        <v>50</v>
      </c>
      <c r="J510" t="s">
        <v>185</v>
      </c>
      <c r="K510" t="s">
        <v>1737</v>
      </c>
      <c r="L510" t="s">
        <v>5269</v>
      </c>
      <c r="M510" t="s">
        <v>1738</v>
      </c>
      <c r="N510" t="s">
        <v>186</v>
      </c>
      <c r="O510" t="s">
        <v>29</v>
      </c>
      <c r="P510" t="s">
        <v>521</v>
      </c>
      <c r="Q510" t="s">
        <v>187</v>
      </c>
      <c r="R510" t="s">
        <v>3624</v>
      </c>
      <c r="S510" t="s">
        <v>2226</v>
      </c>
      <c r="T510" t="s">
        <v>5968</v>
      </c>
      <c r="W510" t="s">
        <v>5902</v>
      </c>
    </row>
    <row r="511" spans="1:23" x14ac:dyDescent="0.25">
      <c r="A511" t="s">
        <v>2201</v>
      </c>
      <c r="B511" t="s">
        <v>2202</v>
      </c>
      <c r="C511" t="s">
        <v>114</v>
      </c>
      <c r="D511" t="s">
        <v>1929</v>
      </c>
      <c r="E511" t="s">
        <v>528</v>
      </c>
      <c r="F511" t="s">
        <v>630</v>
      </c>
      <c r="G511" t="s">
        <v>349</v>
      </c>
      <c r="H511" t="s">
        <v>390</v>
      </c>
      <c r="I511" t="s">
        <v>118</v>
      </c>
      <c r="J511" t="s">
        <v>97</v>
      </c>
      <c r="K511" t="s">
        <v>120</v>
      </c>
      <c r="L511" t="s">
        <v>4158</v>
      </c>
      <c r="M511" t="s">
        <v>121</v>
      </c>
      <c r="N511" t="s">
        <v>98</v>
      </c>
      <c r="O511" t="s">
        <v>3169</v>
      </c>
      <c r="P511" t="s">
        <v>111</v>
      </c>
      <c r="Q511" t="s">
        <v>99</v>
      </c>
      <c r="R511" t="s">
        <v>5268</v>
      </c>
      <c r="S511" t="s">
        <v>2203</v>
      </c>
      <c r="W511" t="s">
        <v>5913</v>
      </c>
    </row>
    <row r="512" spans="1:23" x14ac:dyDescent="0.25">
      <c r="A512" t="s">
        <v>1834</v>
      </c>
      <c r="B512" t="s">
        <v>1835</v>
      </c>
      <c r="C512" t="s">
        <v>1736</v>
      </c>
      <c r="D512" t="s">
        <v>875</v>
      </c>
      <c r="E512" t="s">
        <v>359</v>
      </c>
      <c r="F512" t="s">
        <v>836</v>
      </c>
      <c r="G512" t="s">
        <v>580</v>
      </c>
      <c r="H512" t="s">
        <v>23</v>
      </c>
      <c r="I512" t="s">
        <v>118</v>
      </c>
      <c r="J512" t="s">
        <v>185</v>
      </c>
      <c r="K512" t="s">
        <v>1737</v>
      </c>
      <c r="L512" t="s">
        <v>5267</v>
      </c>
      <c r="M512" t="s">
        <v>1738</v>
      </c>
      <c r="N512" t="s">
        <v>186</v>
      </c>
      <c r="O512" t="s">
        <v>29</v>
      </c>
      <c r="P512" t="s">
        <v>521</v>
      </c>
      <c r="Q512" t="s">
        <v>187</v>
      </c>
      <c r="R512" t="s">
        <v>5266</v>
      </c>
      <c r="S512" t="s">
        <v>1836</v>
      </c>
      <c r="W512" t="s">
        <v>5902</v>
      </c>
    </row>
    <row r="513" spans="1:23" x14ac:dyDescent="0.25">
      <c r="A513" t="s">
        <v>2434</v>
      </c>
      <c r="B513" t="s">
        <v>2435</v>
      </c>
      <c r="C513" t="s">
        <v>1736</v>
      </c>
      <c r="D513" t="s">
        <v>1075</v>
      </c>
      <c r="E513" t="s">
        <v>359</v>
      </c>
      <c r="F513" t="s">
        <v>836</v>
      </c>
      <c r="G513" t="s">
        <v>762</v>
      </c>
      <c r="H513" t="s">
        <v>390</v>
      </c>
      <c r="I513" t="s">
        <v>4551</v>
      </c>
      <c r="J513" t="s">
        <v>185</v>
      </c>
      <c r="K513" t="s">
        <v>1737</v>
      </c>
      <c r="L513" t="s">
        <v>5265</v>
      </c>
      <c r="M513" t="s">
        <v>1738</v>
      </c>
      <c r="N513" t="s">
        <v>186</v>
      </c>
      <c r="O513" t="s">
        <v>29</v>
      </c>
      <c r="P513" t="s">
        <v>816</v>
      </c>
      <c r="Q513" t="s">
        <v>187</v>
      </c>
      <c r="R513" t="s">
        <v>1077</v>
      </c>
      <c r="S513" t="s">
        <v>2436</v>
      </c>
      <c r="W513" t="s">
        <v>5902</v>
      </c>
    </row>
    <row r="514" spans="1:23" x14ac:dyDescent="0.25">
      <c r="A514" t="s">
        <v>2183</v>
      </c>
      <c r="B514" t="s">
        <v>2184</v>
      </c>
      <c r="C514" t="s">
        <v>2424</v>
      </c>
      <c r="D514" t="s">
        <v>513</v>
      </c>
      <c r="E514" t="s">
        <v>359</v>
      </c>
      <c r="F514" t="s">
        <v>836</v>
      </c>
      <c r="G514" t="s">
        <v>580</v>
      </c>
      <c r="H514" t="s">
        <v>23</v>
      </c>
      <c r="I514" t="s">
        <v>118</v>
      </c>
      <c r="J514" t="s">
        <v>153</v>
      </c>
      <c r="K514" t="s">
        <v>2425</v>
      </c>
      <c r="L514" t="s">
        <v>4151</v>
      </c>
      <c r="M514" t="s">
        <v>2426</v>
      </c>
      <c r="N514" t="s">
        <v>154</v>
      </c>
      <c r="O514" t="s">
        <v>53</v>
      </c>
      <c r="P514" t="s">
        <v>549</v>
      </c>
      <c r="Q514" t="s">
        <v>155</v>
      </c>
      <c r="R514" t="s">
        <v>5264</v>
      </c>
      <c r="S514" t="s">
        <v>2185</v>
      </c>
      <c r="T514" t="s">
        <v>4195</v>
      </c>
      <c r="W514" t="s">
        <v>60</v>
      </c>
    </row>
    <row r="515" spans="1:23" x14ac:dyDescent="0.25">
      <c r="A515" t="s">
        <v>4326</v>
      </c>
      <c r="B515" t="s">
        <v>4327</v>
      </c>
      <c r="C515" t="s">
        <v>2690</v>
      </c>
      <c r="D515" t="s">
        <v>275</v>
      </c>
      <c r="E515" t="s">
        <v>359</v>
      </c>
      <c r="F515" t="s">
        <v>836</v>
      </c>
      <c r="G515" t="s">
        <v>762</v>
      </c>
      <c r="H515" t="s">
        <v>23</v>
      </c>
      <c r="I515" t="s">
        <v>1489</v>
      </c>
      <c r="J515" t="s">
        <v>69</v>
      </c>
      <c r="K515" t="s">
        <v>1172</v>
      </c>
      <c r="L515" t="s">
        <v>4032</v>
      </c>
      <c r="M515" t="s">
        <v>2691</v>
      </c>
      <c r="N515" t="s">
        <v>72</v>
      </c>
      <c r="O515" t="s">
        <v>29</v>
      </c>
      <c r="P515" t="s">
        <v>396</v>
      </c>
      <c r="Q515" t="s">
        <v>73</v>
      </c>
      <c r="R515" t="s">
        <v>2758</v>
      </c>
      <c r="S515" t="s">
        <v>4328</v>
      </c>
      <c r="W515" t="s">
        <v>60</v>
      </c>
    </row>
    <row r="516" spans="1:23" x14ac:dyDescent="0.25">
      <c r="A516" t="s">
        <v>2010</v>
      </c>
      <c r="B516" t="s">
        <v>2011</v>
      </c>
      <c r="C516" t="s">
        <v>1736</v>
      </c>
      <c r="D516" t="s">
        <v>1490</v>
      </c>
      <c r="E516" t="s">
        <v>617</v>
      </c>
      <c r="F516" t="s">
        <v>630</v>
      </c>
      <c r="G516" t="s">
        <v>349</v>
      </c>
      <c r="H516" t="s">
        <v>23</v>
      </c>
      <c r="I516" t="s">
        <v>118</v>
      </c>
      <c r="J516" t="s">
        <v>185</v>
      </c>
      <c r="K516" t="s">
        <v>1737</v>
      </c>
      <c r="L516" t="s">
        <v>5263</v>
      </c>
      <c r="M516" t="s">
        <v>1738</v>
      </c>
      <c r="N516" t="s">
        <v>186</v>
      </c>
      <c r="O516" t="s">
        <v>29</v>
      </c>
      <c r="P516" t="s">
        <v>208</v>
      </c>
      <c r="Q516" t="s">
        <v>187</v>
      </c>
      <c r="R516" t="s">
        <v>2890</v>
      </c>
      <c r="S516" t="s">
        <v>2012</v>
      </c>
      <c r="T516" t="s">
        <v>5262</v>
      </c>
      <c r="W516" t="s">
        <v>5902</v>
      </c>
    </row>
    <row r="517" spans="1:23" x14ac:dyDescent="0.25">
      <c r="A517" t="s">
        <v>2963</v>
      </c>
      <c r="B517" t="s">
        <v>2964</v>
      </c>
      <c r="C517" t="s">
        <v>21</v>
      </c>
      <c r="D517" t="s">
        <v>739</v>
      </c>
      <c r="E517" t="s">
        <v>359</v>
      </c>
      <c r="F517" t="s">
        <v>836</v>
      </c>
      <c r="G517" t="s">
        <v>580</v>
      </c>
      <c r="H517" t="s">
        <v>491</v>
      </c>
      <c r="I517" t="s">
        <v>2914</v>
      </c>
      <c r="J517" t="s">
        <v>25</v>
      </c>
      <c r="K517" t="s">
        <v>26</v>
      </c>
      <c r="L517" t="s">
        <v>5241</v>
      </c>
      <c r="M517" t="s">
        <v>27</v>
      </c>
      <c r="N517" t="s">
        <v>28</v>
      </c>
      <c r="O517" t="s">
        <v>29</v>
      </c>
      <c r="P517" t="s">
        <v>379</v>
      </c>
      <c r="Q517" t="s">
        <v>31</v>
      </c>
      <c r="R517" t="s">
        <v>2965</v>
      </c>
      <c r="S517" t="s">
        <v>2966</v>
      </c>
      <c r="W517" t="s">
        <v>60</v>
      </c>
    </row>
    <row r="518" spans="1:23" x14ac:dyDescent="0.25">
      <c r="A518" t="s">
        <v>2164</v>
      </c>
      <c r="B518" t="s">
        <v>2165</v>
      </c>
      <c r="D518" t="s">
        <v>1341</v>
      </c>
      <c r="E518" t="s">
        <v>359</v>
      </c>
      <c r="F518" t="s">
        <v>395</v>
      </c>
      <c r="G518" t="s">
        <v>580</v>
      </c>
      <c r="H518" t="s">
        <v>23</v>
      </c>
      <c r="I518" t="s">
        <v>68</v>
      </c>
      <c r="J518" t="s">
        <v>51</v>
      </c>
      <c r="L518" t="s">
        <v>5261</v>
      </c>
      <c r="N518" t="s">
        <v>52</v>
      </c>
      <c r="O518" t="s">
        <v>29</v>
      </c>
      <c r="P518" t="s">
        <v>549</v>
      </c>
      <c r="Q518" t="s">
        <v>54</v>
      </c>
      <c r="R518" t="s">
        <v>4336</v>
      </c>
      <c r="S518" t="s">
        <v>2166</v>
      </c>
      <c r="W518" t="s">
        <v>5915</v>
      </c>
    </row>
    <row r="519" spans="1:23" x14ac:dyDescent="0.25">
      <c r="A519" t="s">
        <v>1880</v>
      </c>
      <c r="B519" t="s">
        <v>1881</v>
      </c>
      <c r="C519" t="s">
        <v>1736</v>
      </c>
      <c r="D519" t="s">
        <v>1918</v>
      </c>
      <c r="E519" t="s">
        <v>280</v>
      </c>
      <c r="F519" t="s">
        <v>630</v>
      </c>
      <c r="G519" t="s">
        <v>349</v>
      </c>
      <c r="H519" t="s">
        <v>23</v>
      </c>
      <c r="I519" t="s">
        <v>68</v>
      </c>
      <c r="J519" t="s">
        <v>185</v>
      </c>
      <c r="K519" t="s">
        <v>1737</v>
      </c>
      <c r="L519" t="s">
        <v>5255</v>
      </c>
      <c r="M519" t="s">
        <v>1738</v>
      </c>
      <c r="N519" t="s">
        <v>186</v>
      </c>
      <c r="O519" t="s">
        <v>3169</v>
      </c>
      <c r="P519" t="s">
        <v>521</v>
      </c>
      <c r="Q519" t="s">
        <v>187</v>
      </c>
      <c r="R519" t="s">
        <v>681</v>
      </c>
      <c r="S519" t="s">
        <v>1882</v>
      </c>
      <c r="T519" t="s">
        <v>5260</v>
      </c>
      <c r="W519" t="s">
        <v>5902</v>
      </c>
    </row>
    <row r="520" spans="1:23" x14ac:dyDescent="0.25">
      <c r="A520" t="s">
        <v>1861</v>
      </c>
      <c r="B520" t="s">
        <v>1862</v>
      </c>
      <c r="C520" t="s">
        <v>1736</v>
      </c>
      <c r="D520" t="s">
        <v>2514</v>
      </c>
      <c r="E520" t="s">
        <v>328</v>
      </c>
      <c r="F520" t="s">
        <v>630</v>
      </c>
      <c r="G520" t="s">
        <v>349</v>
      </c>
      <c r="H520" t="s">
        <v>60</v>
      </c>
      <c r="I520" t="s">
        <v>335</v>
      </c>
      <c r="J520" t="s">
        <v>185</v>
      </c>
      <c r="K520" t="s">
        <v>1737</v>
      </c>
      <c r="L520" t="s">
        <v>5259</v>
      </c>
      <c r="M520" t="s">
        <v>1738</v>
      </c>
      <c r="N520" t="s">
        <v>186</v>
      </c>
      <c r="O520" t="s">
        <v>29</v>
      </c>
      <c r="P520" t="s">
        <v>30</v>
      </c>
      <c r="Q520" t="s">
        <v>187</v>
      </c>
      <c r="R520" t="s">
        <v>2524</v>
      </c>
      <c r="S520" t="s">
        <v>1863</v>
      </c>
      <c r="T520" t="s">
        <v>5258</v>
      </c>
      <c r="W520" t="s">
        <v>5902</v>
      </c>
    </row>
    <row r="521" spans="1:23" x14ac:dyDescent="0.25">
      <c r="A521" t="s">
        <v>3279</v>
      </c>
      <c r="B521" t="s">
        <v>3280</v>
      </c>
      <c r="C521" t="s">
        <v>114</v>
      </c>
      <c r="D521" t="s">
        <v>938</v>
      </c>
      <c r="E521" t="s">
        <v>359</v>
      </c>
      <c r="F521" t="s">
        <v>825</v>
      </c>
      <c r="G521" t="s">
        <v>762</v>
      </c>
      <c r="H521" t="s">
        <v>390</v>
      </c>
      <c r="I521" t="s">
        <v>4229</v>
      </c>
      <c r="J521" t="s">
        <v>190</v>
      </c>
      <c r="K521" t="s">
        <v>120</v>
      </c>
      <c r="L521" t="s">
        <v>5257</v>
      </c>
      <c r="M521" t="s">
        <v>121</v>
      </c>
      <c r="N521" t="s">
        <v>191</v>
      </c>
      <c r="O521" t="s">
        <v>29</v>
      </c>
      <c r="P521" t="s">
        <v>816</v>
      </c>
      <c r="Q521" t="s">
        <v>192</v>
      </c>
      <c r="R521" t="s">
        <v>3281</v>
      </c>
      <c r="S521" t="s">
        <v>3282</v>
      </c>
      <c r="T521" t="s">
        <v>5256</v>
      </c>
      <c r="W521" t="s">
        <v>5902</v>
      </c>
    </row>
    <row r="522" spans="1:23" x14ac:dyDescent="0.25">
      <c r="A522" t="s">
        <v>4644</v>
      </c>
      <c r="B522" t="s">
        <v>4645</v>
      </c>
      <c r="D522" t="s">
        <v>455</v>
      </c>
      <c r="E522" t="s">
        <v>359</v>
      </c>
      <c r="F522" t="s">
        <v>825</v>
      </c>
      <c r="G522" t="s">
        <v>762</v>
      </c>
      <c r="H522" t="s">
        <v>491</v>
      </c>
      <c r="I522" t="s">
        <v>3221</v>
      </c>
      <c r="J522" t="s">
        <v>25</v>
      </c>
      <c r="L522" t="s">
        <v>5969</v>
      </c>
      <c r="N522" t="s">
        <v>28</v>
      </c>
      <c r="O522" t="s">
        <v>29</v>
      </c>
      <c r="P522" t="s">
        <v>379</v>
      </c>
      <c r="Q522" t="s">
        <v>31</v>
      </c>
      <c r="R522" t="s">
        <v>3269</v>
      </c>
      <c r="S522" t="s">
        <v>4647</v>
      </c>
      <c r="W522" t="s">
        <v>5902</v>
      </c>
    </row>
    <row r="523" spans="1:23" x14ac:dyDescent="0.25">
      <c r="A523" t="s">
        <v>1641</v>
      </c>
      <c r="B523" t="s">
        <v>1642</v>
      </c>
      <c r="C523" t="s">
        <v>114</v>
      </c>
      <c r="D523" t="s">
        <v>1023</v>
      </c>
      <c r="E523" t="s">
        <v>359</v>
      </c>
      <c r="F523" t="s">
        <v>630</v>
      </c>
      <c r="G523" t="s">
        <v>762</v>
      </c>
      <c r="H523" t="s">
        <v>23</v>
      </c>
      <c r="I523" t="s">
        <v>136</v>
      </c>
      <c r="J523" t="s">
        <v>119</v>
      </c>
      <c r="K523" t="s">
        <v>120</v>
      </c>
      <c r="L523" t="s">
        <v>5255</v>
      </c>
      <c r="M523" t="s">
        <v>121</v>
      </c>
      <c r="N523" t="s">
        <v>122</v>
      </c>
      <c r="O523" t="s">
        <v>29</v>
      </c>
      <c r="P523" t="s">
        <v>521</v>
      </c>
      <c r="Q523" t="s">
        <v>123</v>
      </c>
      <c r="R523" t="s">
        <v>1019</v>
      </c>
      <c r="S523" t="s">
        <v>1644</v>
      </c>
      <c r="W523" t="s">
        <v>5902</v>
      </c>
    </row>
    <row r="524" spans="1:23" x14ac:dyDescent="0.25">
      <c r="A524" t="s">
        <v>1906</v>
      </c>
      <c r="B524" t="s">
        <v>1907</v>
      </c>
      <c r="C524" t="s">
        <v>1736</v>
      </c>
      <c r="D524" t="s">
        <v>722</v>
      </c>
      <c r="E524" t="s">
        <v>359</v>
      </c>
      <c r="F524" t="s">
        <v>836</v>
      </c>
      <c r="G524" t="s">
        <v>580</v>
      </c>
      <c r="H524" t="s">
        <v>23</v>
      </c>
      <c r="I524" t="s">
        <v>219</v>
      </c>
      <c r="J524" t="s">
        <v>153</v>
      </c>
      <c r="K524" t="s">
        <v>1737</v>
      </c>
      <c r="L524" t="s">
        <v>5251</v>
      </c>
      <c r="M524" t="s">
        <v>1738</v>
      </c>
      <c r="N524" t="s">
        <v>154</v>
      </c>
      <c r="O524" t="s">
        <v>53</v>
      </c>
      <c r="P524" t="s">
        <v>549</v>
      </c>
      <c r="Q524" t="s">
        <v>155</v>
      </c>
      <c r="R524" t="s">
        <v>935</v>
      </c>
      <c r="S524" t="s">
        <v>1908</v>
      </c>
      <c r="T524" t="s">
        <v>4330</v>
      </c>
      <c r="W524" t="s">
        <v>5916</v>
      </c>
    </row>
    <row r="525" spans="1:23" x14ac:dyDescent="0.25">
      <c r="A525" t="s">
        <v>2204</v>
      </c>
      <c r="B525" t="s">
        <v>2205</v>
      </c>
      <c r="C525" t="s">
        <v>1736</v>
      </c>
      <c r="D525" t="s">
        <v>1692</v>
      </c>
      <c r="E525" t="s">
        <v>280</v>
      </c>
      <c r="F525" t="s">
        <v>630</v>
      </c>
      <c r="G525" t="s">
        <v>580</v>
      </c>
      <c r="H525" t="s">
        <v>60</v>
      </c>
      <c r="I525" t="s">
        <v>131</v>
      </c>
      <c r="J525" t="s">
        <v>185</v>
      </c>
      <c r="K525" t="s">
        <v>1737</v>
      </c>
      <c r="L525" t="s">
        <v>5254</v>
      </c>
      <c r="M525" t="s">
        <v>1738</v>
      </c>
      <c r="N525" t="s">
        <v>186</v>
      </c>
      <c r="O525" t="s">
        <v>53</v>
      </c>
      <c r="P525" t="s">
        <v>396</v>
      </c>
      <c r="Q525" t="s">
        <v>187</v>
      </c>
      <c r="R525" t="s">
        <v>990</v>
      </c>
      <c r="S525" t="s">
        <v>2206</v>
      </c>
      <c r="T525" t="s">
        <v>5253</v>
      </c>
      <c r="U525" t="s">
        <v>2307</v>
      </c>
      <c r="W525" t="s">
        <v>5902</v>
      </c>
    </row>
    <row r="526" spans="1:23" x14ac:dyDescent="0.25">
      <c r="A526" t="s">
        <v>2547</v>
      </c>
      <c r="B526" t="s">
        <v>2548</v>
      </c>
      <c r="C526" t="s">
        <v>1736</v>
      </c>
      <c r="D526" t="s">
        <v>516</v>
      </c>
      <c r="E526" t="s">
        <v>206</v>
      </c>
      <c r="F526" t="s">
        <v>630</v>
      </c>
      <c r="G526" t="s">
        <v>580</v>
      </c>
      <c r="H526" t="s">
        <v>23</v>
      </c>
      <c r="I526" t="s">
        <v>131</v>
      </c>
      <c r="J526" t="s">
        <v>185</v>
      </c>
      <c r="K526" t="s">
        <v>1737</v>
      </c>
      <c r="L526" t="s">
        <v>5252</v>
      </c>
      <c r="M526" t="s">
        <v>1738</v>
      </c>
      <c r="N526" t="s">
        <v>186</v>
      </c>
      <c r="O526" t="s">
        <v>29</v>
      </c>
      <c r="P526" t="s">
        <v>208</v>
      </c>
      <c r="Q526" t="s">
        <v>187</v>
      </c>
      <c r="R526" t="s">
        <v>681</v>
      </c>
      <c r="S526" t="s">
        <v>2549</v>
      </c>
      <c r="W526" t="s">
        <v>5902</v>
      </c>
    </row>
    <row r="527" spans="1:23" x14ac:dyDescent="0.25">
      <c r="A527" t="s">
        <v>2241</v>
      </c>
      <c r="B527" t="s">
        <v>2242</v>
      </c>
      <c r="C527" t="s">
        <v>67</v>
      </c>
      <c r="D527" t="s">
        <v>58</v>
      </c>
      <c r="E527" t="s">
        <v>617</v>
      </c>
      <c r="F527" t="s">
        <v>395</v>
      </c>
      <c r="G527" t="s">
        <v>363</v>
      </c>
      <c r="H527" t="s">
        <v>23</v>
      </c>
      <c r="I527" t="s">
        <v>136</v>
      </c>
      <c r="J527" t="s">
        <v>603</v>
      </c>
      <c r="K527" t="s">
        <v>70</v>
      </c>
      <c r="L527" t="s">
        <v>5251</v>
      </c>
      <c r="M527" t="s">
        <v>71</v>
      </c>
      <c r="N527" t="s">
        <v>604</v>
      </c>
      <c r="O527" t="s">
        <v>29</v>
      </c>
      <c r="P527" t="s">
        <v>208</v>
      </c>
      <c r="Q527" t="s">
        <v>605</v>
      </c>
      <c r="R527" t="s">
        <v>681</v>
      </c>
      <c r="S527" t="s">
        <v>2243</v>
      </c>
      <c r="W527" t="s">
        <v>5902</v>
      </c>
    </row>
    <row r="528" spans="1:23" x14ac:dyDescent="0.25">
      <c r="A528" t="s">
        <v>2104</v>
      </c>
      <c r="B528" t="s">
        <v>2105</v>
      </c>
      <c r="C528" t="s">
        <v>2106</v>
      </c>
      <c r="D528" t="s">
        <v>566</v>
      </c>
      <c r="E528" t="s">
        <v>617</v>
      </c>
      <c r="F528" t="s">
        <v>630</v>
      </c>
      <c r="G528" t="s">
        <v>580</v>
      </c>
      <c r="H528" t="s">
        <v>23</v>
      </c>
      <c r="I528" t="s">
        <v>118</v>
      </c>
      <c r="J528" t="s">
        <v>141</v>
      </c>
      <c r="K528" t="s">
        <v>2107</v>
      </c>
      <c r="L528" t="s">
        <v>5250</v>
      </c>
      <c r="M528" t="s">
        <v>2108</v>
      </c>
      <c r="N528" t="s">
        <v>144</v>
      </c>
      <c r="O528" t="s">
        <v>29</v>
      </c>
      <c r="P528" t="s">
        <v>521</v>
      </c>
      <c r="Q528" t="s">
        <v>145</v>
      </c>
      <c r="R528" t="s">
        <v>4035</v>
      </c>
      <c r="S528" t="s">
        <v>2109</v>
      </c>
      <c r="W528" t="s">
        <v>5902</v>
      </c>
    </row>
    <row r="529" spans="1:23" x14ac:dyDescent="0.25">
      <c r="A529" t="s">
        <v>1068</v>
      </c>
      <c r="B529" t="s">
        <v>1069</v>
      </c>
      <c r="C529" t="s">
        <v>114</v>
      </c>
      <c r="D529" t="s">
        <v>455</v>
      </c>
      <c r="E529" t="s">
        <v>359</v>
      </c>
      <c r="F529" t="s">
        <v>630</v>
      </c>
      <c r="G529" t="s">
        <v>379</v>
      </c>
      <c r="H529" t="s">
        <v>491</v>
      </c>
      <c r="I529" t="s">
        <v>3159</v>
      </c>
      <c r="J529" t="s">
        <v>51</v>
      </c>
      <c r="K529" t="s">
        <v>120</v>
      </c>
      <c r="L529" t="s">
        <v>5249</v>
      </c>
      <c r="M529" t="s">
        <v>121</v>
      </c>
      <c r="N529" t="s">
        <v>52</v>
      </c>
      <c r="O529" t="s">
        <v>29</v>
      </c>
      <c r="P529" t="s">
        <v>521</v>
      </c>
      <c r="Q529" t="s">
        <v>54</v>
      </c>
      <c r="R529" t="s">
        <v>4028</v>
      </c>
      <c r="S529" t="s">
        <v>1070</v>
      </c>
      <c r="W529" t="s">
        <v>5902</v>
      </c>
    </row>
    <row r="530" spans="1:23" x14ac:dyDescent="0.25">
      <c r="A530" t="s">
        <v>1669</v>
      </c>
      <c r="B530" t="s">
        <v>1670</v>
      </c>
      <c r="C530" t="s">
        <v>21</v>
      </c>
      <c r="D530" t="s">
        <v>595</v>
      </c>
      <c r="E530" t="s">
        <v>359</v>
      </c>
      <c r="F530" t="s">
        <v>395</v>
      </c>
      <c r="G530" t="s">
        <v>580</v>
      </c>
      <c r="H530" t="s">
        <v>60</v>
      </c>
      <c r="I530" t="s">
        <v>160</v>
      </c>
      <c r="J530" t="s">
        <v>69</v>
      </c>
      <c r="K530" t="s">
        <v>26</v>
      </c>
      <c r="L530" t="s">
        <v>5248</v>
      </c>
      <c r="M530" t="s">
        <v>27</v>
      </c>
      <c r="N530" t="s">
        <v>72</v>
      </c>
      <c r="O530" t="s">
        <v>29</v>
      </c>
      <c r="P530" t="s">
        <v>521</v>
      </c>
      <c r="Q530" t="s">
        <v>73</v>
      </c>
      <c r="R530" t="s">
        <v>1739</v>
      </c>
      <c r="S530" t="s">
        <v>1671</v>
      </c>
      <c r="W530" t="s">
        <v>5902</v>
      </c>
    </row>
    <row r="531" spans="1:23" x14ac:dyDescent="0.25">
      <c r="A531" t="s">
        <v>1843</v>
      </c>
      <c r="B531" t="s">
        <v>1844</v>
      </c>
      <c r="C531" t="s">
        <v>1736</v>
      </c>
      <c r="D531" t="s">
        <v>492</v>
      </c>
      <c r="E531" t="s">
        <v>456</v>
      </c>
      <c r="F531" t="s">
        <v>630</v>
      </c>
      <c r="G531" t="s">
        <v>349</v>
      </c>
      <c r="H531" t="s">
        <v>37</v>
      </c>
      <c r="I531" t="s">
        <v>50</v>
      </c>
      <c r="J531" t="s">
        <v>153</v>
      </c>
      <c r="K531" t="s">
        <v>1737</v>
      </c>
      <c r="L531" t="s">
        <v>5247</v>
      </c>
      <c r="M531" t="s">
        <v>1738</v>
      </c>
      <c r="N531" t="s">
        <v>154</v>
      </c>
      <c r="O531" t="s">
        <v>53</v>
      </c>
      <c r="P531" t="s">
        <v>208</v>
      </c>
      <c r="Q531" t="s">
        <v>155</v>
      </c>
      <c r="R531" t="s">
        <v>3148</v>
      </c>
      <c r="S531" t="s">
        <v>1845</v>
      </c>
      <c r="W531" t="s">
        <v>60</v>
      </c>
    </row>
    <row r="532" spans="1:23" x14ac:dyDescent="0.25">
      <c r="A532" t="s">
        <v>2235</v>
      </c>
      <c r="B532" t="s">
        <v>2236</v>
      </c>
      <c r="C532" t="s">
        <v>2237</v>
      </c>
      <c r="D532" t="s">
        <v>1918</v>
      </c>
      <c r="E532" t="s">
        <v>456</v>
      </c>
      <c r="F532" t="s">
        <v>836</v>
      </c>
      <c r="G532" t="s">
        <v>580</v>
      </c>
      <c r="H532" t="s">
        <v>23</v>
      </c>
      <c r="I532" t="s">
        <v>247</v>
      </c>
      <c r="J532" t="s">
        <v>25</v>
      </c>
      <c r="K532" t="s">
        <v>2238</v>
      </c>
      <c r="L532" t="s">
        <v>5246</v>
      </c>
      <c r="M532" t="s">
        <v>2239</v>
      </c>
      <c r="N532" t="s">
        <v>28</v>
      </c>
      <c r="O532" t="s">
        <v>311</v>
      </c>
      <c r="P532" t="s">
        <v>396</v>
      </c>
      <c r="Q532" t="s">
        <v>31</v>
      </c>
      <c r="R532" t="s">
        <v>4026</v>
      </c>
      <c r="S532" t="s">
        <v>2240</v>
      </c>
      <c r="T532" t="s">
        <v>5245</v>
      </c>
      <c r="W532" t="s">
        <v>5902</v>
      </c>
    </row>
    <row r="533" spans="1:23" x14ac:dyDescent="0.25">
      <c r="A533" t="s">
        <v>2174</v>
      </c>
      <c r="B533" t="s">
        <v>2175</v>
      </c>
      <c r="C533" t="s">
        <v>369</v>
      </c>
      <c r="D533" t="s">
        <v>2750</v>
      </c>
      <c r="E533" t="s">
        <v>456</v>
      </c>
      <c r="F533" t="s">
        <v>630</v>
      </c>
      <c r="G533" t="s">
        <v>349</v>
      </c>
      <c r="H533" t="s">
        <v>23</v>
      </c>
      <c r="I533" t="s">
        <v>1071</v>
      </c>
      <c r="J533" t="s">
        <v>51</v>
      </c>
      <c r="K533" t="s">
        <v>372</v>
      </c>
      <c r="L533" t="s">
        <v>5244</v>
      </c>
      <c r="M533" t="s">
        <v>373</v>
      </c>
      <c r="N533" t="s">
        <v>52</v>
      </c>
      <c r="O533" t="s">
        <v>29</v>
      </c>
      <c r="P533" t="s">
        <v>208</v>
      </c>
      <c r="Q533" t="s">
        <v>54</v>
      </c>
      <c r="R533" t="s">
        <v>4153</v>
      </c>
      <c r="S533" t="s">
        <v>2176</v>
      </c>
      <c r="W533" t="s">
        <v>60</v>
      </c>
    </row>
    <row r="534" spans="1:23" x14ac:dyDescent="0.25">
      <c r="A534" t="s">
        <v>2598</v>
      </c>
      <c r="B534" t="s">
        <v>2599</v>
      </c>
      <c r="C534" t="s">
        <v>114</v>
      </c>
      <c r="D534" t="s">
        <v>2061</v>
      </c>
      <c r="E534" t="s">
        <v>456</v>
      </c>
      <c r="F534" t="s">
        <v>630</v>
      </c>
      <c r="G534" t="s">
        <v>580</v>
      </c>
      <c r="H534" t="s">
        <v>23</v>
      </c>
      <c r="I534" t="s">
        <v>335</v>
      </c>
      <c r="J534" t="s">
        <v>25</v>
      </c>
      <c r="K534" t="s">
        <v>120</v>
      </c>
      <c r="L534" t="s">
        <v>5243</v>
      </c>
      <c r="M534" t="s">
        <v>121</v>
      </c>
      <c r="N534" t="s">
        <v>28</v>
      </c>
      <c r="P534" t="s">
        <v>396</v>
      </c>
      <c r="Q534" t="s">
        <v>31</v>
      </c>
      <c r="R534" t="s">
        <v>4651</v>
      </c>
      <c r="S534" t="s">
        <v>2600</v>
      </c>
      <c r="T534" t="s">
        <v>5242</v>
      </c>
      <c r="W534" t="s">
        <v>5915</v>
      </c>
    </row>
    <row r="535" spans="1:23" x14ac:dyDescent="0.25">
      <c r="A535" t="s">
        <v>1805</v>
      </c>
      <c r="B535" t="s">
        <v>1806</v>
      </c>
      <c r="C535" t="s">
        <v>2124</v>
      </c>
      <c r="D535" t="s">
        <v>2687</v>
      </c>
      <c r="E535" t="s">
        <v>528</v>
      </c>
      <c r="F535" t="s">
        <v>630</v>
      </c>
      <c r="G535" t="s">
        <v>580</v>
      </c>
      <c r="H535" t="s">
        <v>60</v>
      </c>
      <c r="I535" t="s">
        <v>50</v>
      </c>
      <c r="J535" t="s">
        <v>203</v>
      </c>
      <c r="K535" t="s">
        <v>2125</v>
      </c>
      <c r="L535" t="s">
        <v>5241</v>
      </c>
      <c r="M535" t="s">
        <v>2126</v>
      </c>
      <c r="N535" t="s">
        <v>204</v>
      </c>
      <c r="O535" t="s">
        <v>29</v>
      </c>
      <c r="P535" t="s">
        <v>549</v>
      </c>
      <c r="Q535" t="s">
        <v>205</v>
      </c>
      <c r="R535" t="s">
        <v>2127</v>
      </c>
      <c r="S535" t="s">
        <v>1807</v>
      </c>
      <c r="T535" t="s">
        <v>5240</v>
      </c>
      <c r="W535" t="s">
        <v>5915</v>
      </c>
    </row>
    <row r="536" spans="1:23" x14ac:dyDescent="0.25">
      <c r="A536" t="s">
        <v>2997</v>
      </c>
      <c r="B536" t="s">
        <v>2998</v>
      </c>
      <c r="D536" t="s">
        <v>1634</v>
      </c>
      <c r="E536" t="s">
        <v>359</v>
      </c>
      <c r="F536" t="s">
        <v>395</v>
      </c>
      <c r="G536" t="s">
        <v>580</v>
      </c>
      <c r="H536" t="s">
        <v>390</v>
      </c>
      <c r="I536" t="s">
        <v>4771</v>
      </c>
      <c r="J536" t="s">
        <v>69</v>
      </c>
      <c r="L536" t="s">
        <v>5239</v>
      </c>
      <c r="N536" t="s">
        <v>72</v>
      </c>
      <c r="O536" t="s">
        <v>29</v>
      </c>
      <c r="P536" t="s">
        <v>549</v>
      </c>
      <c r="Q536" t="s">
        <v>73</v>
      </c>
      <c r="R536" t="s">
        <v>2999</v>
      </c>
      <c r="S536" t="s">
        <v>3000</v>
      </c>
      <c r="W536" t="s">
        <v>5902</v>
      </c>
    </row>
    <row r="537" spans="1:23" x14ac:dyDescent="0.25">
      <c r="A537" t="s">
        <v>1083</v>
      </c>
      <c r="B537" t="s">
        <v>1084</v>
      </c>
      <c r="D537" t="s">
        <v>490</v>
      </c>
      <c r="E537" t="s">
        <v>328</v>
      </c>
      <c r="F537" t="s">
        <v>630</v>
      </c>
      <c r="G537" t="s">
        <v>349</v>
      </c>
      <c r="H537" t="s">
        <v>60</v>
      </c>
      <c r="I537" t="s">
        <v>5934</v>
      </c>
      <c r="J537" t="s">
        <v>51</v>
      </c>
      <c r="L537" t="s">
        <v>5238</v>
      </c>
      <c r="N537" t="s">
        <v>52</v>
      </c>
      <c r="O537" t="s">
        <v>29</v>
      </c>
      <c r="P537" t="s">
        <v>379</v>
      </c>
      <c r="Q537" t="s">
        <v>54</v>
      </c>
      <c r="R537" t="s">
        <v>3176</v>
      </c>
      <c r="S537" t="s">
        <v>1085</v>
      </c>
      <c r="W537" t="s">
        <v>5914</v>
      </c>
    </row>
    <row r="538" spans="1:23" x14ac:dyDescent="0.25">
      <c r="A538" t="s">
        <v>2607</v>
      </c>
      <c r="B538" t="s">
        <v>2608</v>
      </c>
      <c r="C538" t="s">
        <v>34</v>
      </c>
      <c r="D538" t="s">
        <v>2062</v>
      </c>
      <c r="E538" t="s">
        <v>359</v>
      </c>
      <c r="F538" t="s">
        <v>630</v>
      </c>
      <c r="G538" t="s">
        <v>349</v>
      </c>
      <c r="H538" t="s">
        <v>23</v>
      </c>
      <c r="I538" t="s">
        <v>345</v>
      </c>
      <c r="J538" t="s">
        <v>85</v>
      </c>
      <c r="K538" t="s">
        <v>40</v>
      </c>
      <c r="L538" t="s">
        <v>5237</v>
      </c>
      <c r="M538" t="s">
        <v>41</v>
      </c>
      <c r="N538" t="s">
        <v>88</v>
      </c>
      <c r="P538" t="s">
        <v>521</v>
      </c>
      <c r="Q538" t="s">
        <v>89</v>
      </c>
      <c r="R538" t="s">
        <v>5236</v>
      </c>
      <c r="S538" t="s">
        <v>2609</v>
      </c>
      <c r="T538" t="s">
        <v>4973</v>
      </c>
      <c r="W538" t="s">
        <v>60</v>
      </c>
    </row>
    <row r="539" spans="1:23" x14ac:dyDescent="0.25">
      <c r="A539" t="s">
        <v>2149</v>
      </c>
      <c r="B539" t="s">
        <v>2149</v>
      </c>
      <c r="C539" t="s">
        <v>1736</v>
      </c>
      <c r="D539" t="s">
        <v>2026</v>
      </c>
      <c r="E539" t="s">
        <v>359</v>
      </c>
      <c r="F539" t="s">
        <v>836</v>
      </c>
      <c r="G539" t="s">
        <v>349</v>
      </c>
      <c r="H539" t="s">
        <v>390</v>
      </c>
      <c r="I539" t="s">
        <v>1071</v>
      </c>
      <c r="J539" t="s">
        <v>185</v>
      </c>
      <c r="K539" t="s">
        <v>1737</v>
      </c>
      <c r="L539" t="s">
        <v>4154</v>
      </c>
      <c r="M539" t="s">
        <v>1738</v>
      </c>
      <c r="N539" t="s">
        <v>186</v>
      </c>
      <c r="O539" t="s">
        <v>53</v>
      </c>
      <c r="P539" t="s">
        <v>549</v>
      </c>
      <c r="Q539" t="s">
        <v>187</v>
      </c>
      <c r="R539" t="s">
        <v>2699</v>
      </c>
      <c r="S539" t="s">
        <v>2150</v>
      </c>
      <c r="W539" t="s">
        <v>5902</v>
      </c>
    </row>
    <row r="540" spans="1:23" x14ac:dyDescent="0.25">
      <c r="A540" t="s">
        <v>4652</v>
      </c>
      <c r="B540" t="s">
        <v>4653</v>
      </c>
      <c r="C540" t="s">
        <v>34</v>
      </c>
      <c r="D540" t="s">
        <v>838</v>
      </c>
      <c r="E540" t="s">
        <v>456</v>
      </c>
      <c r="F540" t="s">
        <v>630</v>
      </c>
      <c r="G540" t="s">
        <v>349</v>
      </c>
      <c r="H540" t="s">
        <v>491</v>
      </c>
      <c r="I540" t="s">
        <v>4280</v>
      </c>
      <c r="J540" t="s">
        <v>220</v>
      </c>
      <c r="K540" t="s">
        <v>40</v>
      </c>
      <c r="L540" t="s">
        <v>5235</v>
      </c>
      <c r="M540" t="s">
        <v>41</v>
      </c>
      <c r="N540" t="s">
        <v>221</v>
      </c>
      <c r="O540" t="s">
        <v>29</v>
      </c>
      <c r="P540" t="s">
        <v>521</v>
      </c>
      <c r="Q540" t="s">
        <v>222</v>
      </c>
      <c r="R540" t="s">
        <v>4654</v>
      </c>
      <c r="S540" t="s">
        <v>4655</v>
      </c>
      <c r="W540" t="s">
        <v>5916</v>
      </c>
    </row>
    <row r="541" spans="1:23" x14ac:dyDescent="0.25">
      <c r="A541" t="s">
        <v>2440</v>
      </c>
      <c r="B541" t="s">
        <v>2441</v>
      </c>
      <c r="C541" t="s">
        <v>2442</v>
      </c>
      <c r="D541" t="s">
        <v>237</v>
      </c>
      <c r="E541" t="s">
        <v>359</v>
      </c>
      <c r="F541" t="s">
        <v>836</v>
      </c>
      <c r="G541" t="s">
        <v>762</v>
      </c>
      <c r="H541" t="s">
        <v>491</v>
      </c>
      <c r="I541" t="s">
        <v>3797</v>
      </c>
      <c r="J541" t="s">
        <v>185</v>
      </c>
      <c r="K541" t="s">
        <v>2443</v>
      </c>
      <c r="L541" t="s">
        <v>5234</v>
      </c>
      <c r="M541" t="s">
        <v>2444</v>
      </c>
      <c r="N541" t="s">
        <v>186</v>
      </c>
      <c r="O541" t="s">
        <v>29</v>
      </c>
      <c r="P541" t="s">
        <v>379</v>
      </c>
      <c r="Q541" t="s">
        <v>187</v>
      </c>
      <c r="R541" t="s">
        <v>2894</v>
      </c>
      <c r="S541" t="s">
        <v>2445</v>
      </c>
      <c r="W541" t="s">
        <v>5902</v>
      </c>
    </row>
    <row r="542" spans="1:23" x14ac:dyDescent="0.25">
      <c r="A542" t="s">
        <v>2186</v>
      </c>
      <c r="B542" t="s">
        <v>2187</v>
      </c>
      <c r="C542" t="s">
        <v>1736</v>
      </c>
      <c r="D542" t="s">
        <v>2721</v>
      </c>
      <c r="E542" t="s">
        <v>328</v>
      </c>
      <c r="F542" t="s">
        <v>630</v>
      </c>
      <c r="G542" t="s">
        <v>349</v>
      </c>
      <c r="H542" t="s">
        <v>37</v>
      </c>
      <c r="I542" t="s">
        <v>335</v>
      </c>
      <c r="J542" t="s">
        <v>185</v>
      </c>
      <c r="K542" t="s">
        <v>1737</v>
      </c>
      <c r="L542" t="s">
        <v>5233</v>
      </c>
      <c r="M542" t="s">
        <v>1738</v>
      </c>
      <c r="N542" t="s">
        <v>186</v>
      </c>
      <c r="P542" t="s">
        <v>208</v>
      </c>
      <c r="Q542" t="s">
        <v>187</v>
      </c>
      <c r="R542" t="s">
        <v>4340</v>
      </c>
      <c r="S542" t="s">
        <v>2188</v>
      </c>
      <c r="T542" t="s">
        <v>4375</v>
      </c>
      <c r="W542" t="s">
        <v>5902</v>
      </c>
    </row>
    <row r="543" spans="1:23" x14ac:dyDescent="0.25">
      <c r="A543" t="s">
        <v>2630</v>
      </c>
      <c r="B543" t="s">
        <v>2631</v>
      </c>
      <c r="D543" t="s">
        <v>629</v>
      </c>
      <c r="E543" t="s">
        <v>456</v>
      </c>
      <c r="F543" t="s">
        <v>630</v>
      </c>
      <c r="G543" t="s">
        <v>580</v>
      </c>
      <c r="H543" t="s">
        <v>23</v>
      </c>
      <c r="I543" t="s">
        <v>96</v>
      </c>
      <c r="J543" t="s">
        <v>97</v>
      </c>
      <c r="L543" t="s">
        <v>4649</v>
      </c>
      <c r="N543" t="s">
        <v>98</v>
      </c>
      <c r="O543" t="s">
        <v>29</v>
      </c>
      <c r="P543" t="s">
        <v>549</v>
      </c>
      <c r="Q543" t="s">
        <v>99</v>
      </c>
      <c r="R543" t="s">
        <v>5232</v>
      </c>
      <c r="S543" t="s">
        <v>2632</v>
      </c>
      <c r="T543" t="s">
        <v>5198</v>
      </c>
      <c r="W543" t="s">
        <v>5902</v>
      </c>
    </row>
    <row r="544" spans="1:23" x14ac:dyDescent="0.25">
      <c r="A544" t="s">
        <v>2693</v>
      </c>
      <c r="B544" t="s">
        <v>2694</v>
      </c>
      <c r="C544" t="s">
        <v>1373</v>
      </c>
      <c r="D544" t="s">
        <v>668</v>
      </c>
      <c r="E544" t="s">
        <v>359</v>
      </c>
      <c r="F544" t="s">
        <v>836</v>
      </c>
      <c r="G544" t="s">
        <v>379</v>
      </c>
      <c r="H544" t="s">
        <v>491</v>
      </c>
      <c r="I544" t="s">
        <v>1735</v>
      </c>
      <c r="J544" t="s">
        <v>220</v>
      </c>
      <c r="K544" t="s">
        <v>1309</v>
      </c>
      <c r="L544" t="s">
        <v>5231</v>
      </c>
      <c r="M544" t="s">
        <v>1374</v>
      </c>
      <c r="N544" t="s">
        <v>221</v>
      </c>
      <c r="O544" t="s">
        <v>29</v>
      </c>
      <c r="P544" t="s">
        <v>816</v>
      </c>
      <c r="Q544" t="s">
        <v>222</v>
      </c>
      <c r="R544" t="s">
        <v>1191</v>
      </c>
      <c r="S544" t="s">
        <v>2695</v>
      </c>
      <c r="T544" t="s">
        <v>5230</v>
      </c>
      <c r="W544" t="s">
        <v>5902</v>
      </c>
    </row>
    <row r="545" spans="1:23" x14ac:dyDescent="0.25">
      <c r="A545" t="s">
        <v>4320</v>
      </c>
      <c r="B545" t="s">
        <v>4321</v>
      </c>
      <c r="D545" t="s">
        <v>275</v>
      </c>
      <c r="E545" t="s">
        <v>359</v>
      </c>
      <c r="F545" t="s">
        <v>836</v>
      </c>
      <c r="G545" t="s">
        <v>580</v>
      </c>
      <c r="H545" t="s">
        <v>390</v>
      </c>
      <c r="I545" t="s">
        <v>4250</v>
      </c>
      <c r="J545" t="s">
        <v>97</v>
      </c>
      <c r="L545" t="s">
        <v>4657</v>
      </c>
      <c r="N545" t="s">
        <v>98</v>
      </c>
      <c r="O545" t="s">
        <v>29</v>
      </c>
      <c r="P545" t="s">
        <v>379</v>
      </c>
      <c r="Q545" t="s">
        <v>99</v>
      </c>
      <c r="R545" t="s">
        <v>4322</v>
      </c>
      <c r="S545" t="s">
        <v>4323</v>
      </c>
      <c r="W545" t="s">
        <v>60</v>
      </c>
    </row>
    <row r="546" spans="1:23" x14ac:dyDescent="0.25">
      <c r="A546" t="s">
        <v>1654</v>
      </c>
      <c r="B546" t="s">
        <v>1655</v>
      </c>
      <c r="C546" t="s">
        <v>2101</v>
      </c>
      <c r="D546" t="s">
        <v>1508</v>
      </c>
      <c r="E546" t="s">
        <v>359</v>
      </c>
      <c r="F546" t="s">
        <v>630</v>
      </c>
      <c r="G546" t="s">
        <v>762</v>
      </c>
      <c r="H546" t="s">
        <v>23</v>
      </c>
      <c r="I546" t="s">
        <v>228</v>
      </c>
      <c r="J546" t="s">
        <v>69</v>
      </c>
      <c r="K546" t="s">
        <v>2102</v>
      </c>
      <c r="L546" t="s">
        <v>4155</v>
      </c>
      <c r="M546" t="s">
        <v>2103</v>
      </c>
      <c r="N546" t="s">
        <v>72</v>
      </c>
      <c r="P546" t="s">
        <v>549</v>
      </c>
      <c r="Q546" t="s">
        <v>73</v>
      </c>
      <c r="R546" t="s">
        <v>3181</v>
      </c>
      <c r="S546" t="s">
        <v>1656</v>
      </c>
      <c r="T546" t="s">
        <v>5229</v>
      </c>
      <c r="W546" t="s">
        <v>5902</v>
      </c>
    </row>
    <row r="547" spans="1:23" x14ac:dyDescent="0.25">
      <c r="A547" t="s">
        <v>1958</v>
      </c>
      <c r="B547" t="s">
        <v>1959</v>
      </c>
      <c r="C547" t="s">
        <v>1736</v>
      </c>
      <c r="D547" t="s">
        <v>837</v>
      </c>
      <c r="E547" t="s">
        <v>280</v>
      </c>
      <c r="F547" t="s">
        <v>630</v>
      </c>
      <c r="G547" t="s">
        <v>580</v>
      </c>
      <c r="H547" t="s">
        <v>491</v>
      </c>
      <c r="I547" t="s">
        <v>118</v>
      </c>
      <c r="J547" t="s">
        <v>153</v>
      </c>
      <c r="K547" t="s">
        <v>1737</v>
      </c>
      <c r="L547" t="s">
        <v>5228</v>
      </c>
      <c r="M547" t="s">
        <v>1738</v>
      </c>
      <c r="N547" t="s">
        <v>154</v>
      </c>
      <c r="O547" t="s">
        <v>311</v>
      </c>
      <c r="P547" t="s">
        <v>549</v>
      </c>
      <c r="Q547" t="s">
        <v>155</v>
      </c>
      <c r="R547" t="s">
        <v>3179</v>
      </c>
      <c r="S547" t="s">
        <v>1960</v>
      </c>
      <c r="W547" t="s">
        <v>5902</v>
      </c>
    </row>
    <row r="548" spans="1:23" x14ac:dyDescent="0.25">
      <c r="A548" t="s">
        <v>3001</v>
      </c>
      <c r="B548" t="s">
        <v>3002</v>
      </c>
      <c r="C548" t="s">
        <v>34</v>
      </c>
      <c r="D548" t="s">
        <v>1032</v>
      </c>
      <c r="E548" t="s">
        <v>456</v>
      </c>
      <c r="F548" t="s">
        <v>630</v>
      </c>
      <c r="G548" t="s">
        <v>349</v>
      </c>
      <c r="H548" t="s">
        <v>23</v>
      </c>
      <c r="I548" t="s">
        <v>386</v>
      </c>
      <c r="J548" t="s">
        <v>69</v>
      </c>
      <c r="K548" t="s">
        <v>40</v>
      </c>
      <c r="L548" t="s">
        <v>4646</v>
      </c>
      <c r="M548" t="s">
        <v>41</v>
      </c>
      <c r="N548" t="s">
        <v>72</v>
      </c>
      <c r="O548" t="s">
        <v>311</v>
      </c>
      <c r="P548" t="s">
        <v>521</v>
      </c>
      <c r="Q548" t="s">
        <v>73</v>
      </c>
      <c r="R548" t="s">
        <v>3183</v>
      </c>
      <c r="S548" t="s">
        <v>3003</v>
      </c>
      <c r="W548" t="s">
        <v>5902</v>
      </c>
    </row>
    <row r="549" spans="1:23" x14ac:dyDescent="0.25">
      <c r="A549" t="s">
        <v>2143</v>
      </c>
      <c r="B549" t="s">
        <v>2144</v>
      </c>
      <c r="C549" t="s">
        <v>114</v>
      </c>
      <c r="D549" t="s">
        <v>455</v>
      </c>
      <c r="E549" t="s">
        <v>359</v>
      </c>
      <c r="F549" t="s">
        <v>836</v>
      </c>
      <c r="G549" t="s">
        <v>580</v>
      </c>
      <c r="H549" t="s">
        <v>23</v>
      </c>
      <c r="I549" t="s">
        <v>3215</v>
      </c>
      <c r="J549" t="s">
        <v>85</v>
      </c>
      <c r="K549" t="s">
        <v>120</v>
      </c>
      <c r="L549" t="s">
        <v>4663</v>
      </c>
      <c r="M549" t="s">
        <v>121</v>
      </c>
      <c r="N549" t="s">
        <v>88</v>
      </c>
      <c r="P549" t="s">
        <v>521</v>
      </c>
      <c r="Q549" t="s">
        <v>89</v>
      </c>
      <c r="R549" t="s">
        <v>5227</v>
      </c>
      <c r="S549" t="s">
        <v>2145</v>
      </c>
      <c r="W549" t="s">
        <v>5902</v>
      </c>
    </row>
    <row r="550" spans="1:23" x14ac:dyDescent="0.25">
      <c r="A550" t="s">
        <v>1895</v>
      </c>
      <c r="B550" t="s">
        <v>1896</v>
      </c>
      <c r="C550" t="s">
        <v>1736</v>
      </c>
      <c r="D550" t="s">
        <v>1692</v>
      </c>
      <c r="E550" t="s">
        <v>280</v>
      </c>
      <c r="F550" t="s">
        <v>836</v>
      </c>
      <c r="G550" t="s">
        <v>349</v>
      </c>
      <c r="H550" t="s">
        <v>23</v>
      </c>
      <c r="I550" t="s">
        <v>386</v>
      </c>
      <c r="J550" t="s">
        <v>153</v>
      </c>
      <c r="K550" t="s">
        <v>1737</v>
      </c>
      <c r="L550" t="s">
        <v>4152</v>
      </c>
      <c r="M550" t="s">
        <v>1738</v>
      </c>
      <c r="N550" t="s">
        <v>154</v>
      </c>
      <c r="O550" t="s">
        <v>29</v>
      </c>
      <c r="P550" t="s">
        <v>396</v>
      </c>
      <c r="Q550" t="s">
        <v>155</v>
      </c>
      <c r="R550" t="s">
        <v>2698</v>
      </c>
      <c r="S550" t="s">
        <v>1897</v>
      </c>
      <c r="W550" t="s">
        <v>5902</v>
      </c>
    </row>
    <row r="551" spans="1:23" x14ac:dyDescent="0.25">
      <c r="A551" t="s">
        <v>2019</v>
      </c>
      <c r="B551" t="s">
        <v>2020</v>
      </c>
      <c r="C551" t="s">
        <v>139</v>
      </c>
      <c r="D551" t="s">
        <v>490</v>
      </c>
      <c r="E551" t="s">
        <v>359</v>
      </c>
      <c r="F551" t="s">
        <v>630</v>
      </c>
      <c r="G551" t="s">
        <v>580</v>
      </c>
      <c r="H551" t="s">
        <v>23</v>
      </c>
      <c r="I551" t="s">
        <v>84</v>
      </c>
      <c r="J551" t="s">
        <v>106</v>
      </c>
      <c r="K551" t="s">
        <v>142</v>
      </c>
      <c r="L551" t="s">
        <v>4649</v>
      </c>
      <c r="M551" t="s">
        <v>143</v>
      </c>
      <c r="N551" t="s">
        <v>107</v>
      </c>
      <c r="O551" t="s">
        <v>53</v>
      </c>
      <c r="P551" t="s">
        <v>521</v>
      </c>
      <c r="Q551" t="s">
        <v>108</v>
      </c>
      <c r="R551" t="s">
        <v>2780</v>
      </c>
      <c r="S551" t="s">
        <v>2021</v>
      </c>
      <c r="T551" t="s">
        <v>5226</v>
      </c>
      <c r="W551" t="s">
        <v>5913</v>
      </c>
    </row>
    <row r="552" spans="1:23" x14ac:dyDescent="0.25">
      <c r="A552" t="s">
        <v>1986</v>
      </c>
      <c r="B552" t="s">
        <v>1987</v>
      </c>
      <c r="C552" t="s">
        <v>2988</v>
      </c>
      <c r="D552" t="s">
        <v>455</v>
      </c>
      <c r="E552" t="s">
        <v>456</v>
      </c>
      <c r="F552" t="s">
        <v>836</v>
      </c>
      <c r="G552" t="s">
        <v>580</v>
      </c>
      <c r="H552" t="s">
        <v>37</v>
      </c>
      <c r="I552" t="s">
        <v>463</v>
      </c>
      <c r="J552" t="s">
        <v>185</v>
      </c>
      <c r="K552" t="s">
        <v>2989</v>
      </c>
      <c r="L552" t="s">
        <v>5183</v>
      </c>
      <c r="M552" t="s">
        <v>2990</v>
      </c>
      <c r="N552" t="s">
        <v>186</v>
      </c>
      <c r="O552" t="s">
        <v>29</v>
      </c>
      <c r="P552" t="s">
        <v>521</v>
      </c>
      <c r="Q552" t="s">
        <v>187</v>
      </c>
      <c r="R552" t="s">
        <v>3617</v>
      </c>
      <c r="S552" t="s">
        <v>1988</v>
      </c>
      <c r="T552" t="s">
        <v>4173</v>
      </c>
      <c r="W552" t="s">
        <v>5902</v>
      </c>
    </row>
    <row r="553" spans="1:23" x14ac:dyDescent="0.25">
      <c r="A553" t="s">
        <v>1995</v>
      </c>
      <c r="B553" t="s">
        <v>1996</v>
      </c>
      <c r="C553" t="s">
        <v>1736</v>
      </c>
      <c r="D553" t="s">
        <v>1127</v>
      </c>
      <c r="E553" t="s">
        <v>456</v>
      </c>
      <c r="F553" t="s">
        <v>836</v>
      </c>
      <c r="G553" t="s">
        <v>580</v>
      </c>
      <c r="H553" t="s">
        <v>37</v>
      </c>
      <c r="I553" t="s">
        <v>209</v>
      </c>
      <c r="J553" t="s">
        <v>97</v>
      </c>
      <c r="K553" t="s">
        <v>1737</v>
      </c>
      <c r="L553" t="s">
        <v>4650</v>
      </c>
      <c r="M553" t="s">
        <v>1738</v>
      </c>
      <c r="N553" t="s">
        <v>98</v>
      </c>
      <c r="O553" t="s">
        <v>311</v>
      </c>
      <c r="P553" t="s">
        <v>521</v>
      </c>
      <c r="Q553" t="s">
        <v>99</v>
      </c>
      <c r="R553" t="s">
        <v>2893</v>
      </c>
      <c r="S553" t="s">
        <v>1997</v>
      </c>
      <c r="W553" t="s">
        <v>5904</v>
      </c>
    </row>
    <row r="554" spans="1:23" x14ac:dyDescent="0.25">
      <c r="A554" t="s">
        <v>1803</v>
      </c>
      <c r="B554" t="s">
        <v>1803</v>
      </c>
      <c r="C554" t="s">
        <v>2424</v>
      </c>
      <c r="D554" t="s">
        <v>776</v>
      </c>
      <c r="E554" t="s">
        <v>206</v>
      </c>
      <c r="F554" t="s">
        <v>630</v>
      </c>
      <c r="G554" t="s">
        <v>349</v>
      </c>
      <c r="H554" t="s">
        <v>37</v>
      </c>
      <c r="I554" t="s">
        <v>84</v>
      </c>
      <c r="J554" t="s">
        <v>153</v>
      </c>
      <c r="K554" t="s">
        <v>2425</v>
      </c>
      <c r="L554" t="s">
        <v>4152</v>
      </c>
      <c r="M554" t="s">
        <v>2426</v>
      </c>
      <c r="N554" t="s">
        <v>154</v>
      </c>
      <c r="O554" t="s">
        <v>311</v>
      </c>
      <c r="P554" t="s">
        <v>521</v>
      </c>
      <c r="Q554" t="s">
        <v>155</v>
      </c>
      <c r="R554" t="s">
        <v>2315</v>
      </c>
      <c r="S554" t="s">
        <v>1804</v>
      </c>
      <c r="T554" t="s">
        <v>5225</v>
      </c>
      <c r="W554" t="s">
        <v>5902</v>
      </c>
    </row>
    <row r="555" spans="1:23" x14ac:dyDescent="0.25">
      <c r="A555" t="s">
        <v>1355</v>
      </c>
      <c r="B555" t="s">
        <v>1356</v>
      </c>
      <c r="C555" t="s">
        <v>2988</v>
      </c>
      <c r="D555" t="s">
        <v>2700</v>
      </c>
      <c r="E555" t="s">
        <v>280</v>
      </c>
      <c r="F555" t="s">
        <v>630</v>
      </c>
      <c r="G555" t="s">
        <v>580</v>
      </c>
      <c r="H555" t="s">
        <v>60</v>
      </c>
      <c r="I555" t="s">
        <v>50</v>
      </c>
      <c r="J555" t="s">
        <v>212</v>
      </c>
      <c r="K555" t="s">
        <v>2989</v>
      </c>
      <c r="L555" t="s">
        <v>4656</v>
      </c>
      <c r="M555" t="s">
        <v>2990</v>
      </c>
      <c r="N555" t="s">
        <v>213</v>
      </c>
      <c r="P555" t="s">
        <v>208</v>
      </c>
      <c r="Q555" t="s">
        <v>214</v>
      </c>
      <c r="R555" t="s">
        <v>2986</v>
      </c>
      <c r="S555" t="s">
        <v>1357</v>
      </c>
      <c r="W555" t="s">
        <v>5902</v>
      </c>
    </row>
    <row r="556" spans="1:23" x14ac:dyDescent="0.25">
      <c r="A556" t="s">
        <v>2437</v>
      </c>
      <c r="B556" t="s">
        <v>2438</v>
      </c>
      <c r="C556" t="s">
        <v>1736</v>
      </c>
      <c r="D556" t="s">
        <v>375</v>
      </c>
      <c r="E556" t="s">
        <v>206</v>
      </c>
      <c r="F556" t="s">
        <v>630</v>
      </c>
      <c r="G556" t="s">
        <v>580</v>
      </c>
      <c r="H556" t="s">
        <v>60</v>
      </c>
      <c r="I556" t="s">
        <v>3209</v>
      </c>
      <c r="J556" t="s">
        <v>153</v>
      </c>
      <c r="K556" t="s">
        <v>1737</v>
      </c>
      <c r="L556" t="s">
        <v>5224</v>
      </c>
      <c r="M556" t="s">
        <v>1738</v>
      </c>
      <c r="N556" t="s">
        <v>154</v>
      </c>
      <c r="O556" t="s">
        <v>29</v>
      </c>
      <c r="P556" t="s">
        <v>521</v>
      </c>
      <c r="Q556" t="s">
        <v>155</v>
      </c>
      <c r="R556" t="s">
        <v>3291</v>
      </c>
      <c r="S556" t="s">
        <v>2439</v>
      </c>
      <c r="T556" t="s">
        <v>5223</v>
      </c>
      <c r="W556" t="s">
        <v>5914</v>
      </c>
    </row>
    <row r="557" spans="1:23" x14ac:dyDescent="0.25">
      <c r="A557" t="s">
        <v>2131</v>
      </c>
      <c r="B557" t="s">
        <v>2132</v>
      </c>
      <c r="C557" t="s">
        <v>1736</v>
      </c>
      <c r="D557" t="s">
        <v>954</v>
      </c>
      <c r="E557" t="s">
        <v>206</v>
      </c>
      <c r="F557" t="s">
        <v>630</v>
      </c>
      <c r="G557" t="s">
        <v>240</v>
      </c>
      <c r="H557" t="s">
        <v>37</v>
      </c>
      <c r="I557" t="s">
        <v>96</v>
      </c>
      <c r="J557" t="s">
        <v>185</v>
      </c>
      <c r="K557" t="s">
        <v>1737</v>
      </c>
      <c r="L557" t="s">
        <v>5222</v>
      </c>
      <c r="M557" t="s">
        <v>1738</v>
      </c>
      <c r="N557" t="s">
        <v>186</v>
      </c>
      <c r="O557" t="s">
        <v>53</v>
      </c>
      <c r="P557" t="s">
        <v>30</v>
      </c>
      <c r="Q557" t="s">
        <v>187</v>
      </c>
      <c r="R557" t="s">
        <v>2892</v>
      </c>
      <c r="S557" t="s">
        <v>2133</v>
      </c>
      <c r="T557" t="s">
        <v>4106</v>
      </c>
      <c r="W557" t="s">
        <v>5902</v>
      </c>
    </row>
    <row r="558" spans="1:23" x14ac:dyDescent="0.25">
      <c r="A558" t="s">
        <v>1904</v>
      </c>
      <c r="B558" t="s">
        <v>1904</v>
      </c>
      <c r="C558" t="s">
        <v>1736</v>
      </c>
      <c r="D558" t="s">
        <v>579</v>
      </c>
      <c r="E558" t="s">
        <v>280</v>
      </c>
      <c r="F558" t="s">
        <v>836</v>
      </c>
      <c r="G558" t="s">
        <v>580</v>
      </c>
      <c r="H558" t="s">
        <v>23</v>
      </c>
      <c r="I558" t="s">
        <v>209</v>
      </c>
      <c r="J558" t="s">
        <v>185</v>
      </c>
      <c r="K558" t="s">
        <v>1737</v>
      </c>
      <c r="L558" t="s">
        <v>4658</v>
      </c>
      <c r="M558" t="s">
        <v>1738</v>
      </c>
      <c r="N558" t="s">
        <v>186</v>
      </c>
      <c r="O558" t="s">
        <v>3169</v>
      </c>
      <c r="P558" t="s">
        <v>521</v>
      </c>
      <c r="Q558" t="s">
        <v>187</v>
      </c>
      <c r="R558" t="s">
        <v>4030</v>
      </c>
      <c r="S558" t="s">
        <v>1905</v>
      </c>
      <c r="W558" t="s">
        <v>5904</v>
      </c>
    </row>
    <row r="559" spans="1:23" x14ac:dyDescent="0.25">
      <c r="A559" t="s">
        <v>3263</v>
      </c>
      <c r="B559" t="s">
        <v>3264</v>
      </c>
      <c r="D559" t="s">
        <v>838</v>
      </c>
      <c r="E559" t="s">
        <v>298</v>
      </c>
      <c r="F559" t="s">
        <v>630</v>
      </c>
      <c r="G559" t="s">
        <v>349</v>
      </c>
      <c r="H559" t="s">
        <v>491</v>
      </c>
      <c r="I559" t="s">
        <v>4159</v>
      </c>
      <c r="J559" t="s">
        <v>69</v>
      </c>
      <c r="L559" t="s">
        <v>5221</v>
      </c>
      <c r="N559" t="s">
        <v>72</v>
      </c>
      <c r="O559" t="s">
        <v>29</v>
      </c>
      <c r="P559" t="s">
        <v>379</v>
      </c>
      <c r="Q559" t="s">
        <v>73</v>
      </c>
      <c r="R559" t="s">
        <v>3265</v>
      </c>
      <c r="S559" t="s">
        <v>3266</v>
      </c>
      <c r="T559" t="s">
        <v>5220</v>
      </c>
      <c r="W559" t="s">
        <v>5916</v>
      </c>
    </row>
    <row r="560" spans="1:23" x14ac:dyDescent="0.25">
      <c r="A560" t="s">
        <v>2428</v>
      </c>
      <c r="B560" t="s">
        <v>2429</v>
      </c>
      <c r="D560" t="s">
        <v>851</v>
      </c>
      <c r="E560" t="s">
        <v>359</v>
      </c>
      <c r="F560" t="s">
        <v>836</v>
      </c>
      <c r="G560" t="s">
        <v>379</v>
      </c>
      <c r="H560" t="s">
        <v>491</v>
      </c>
      <c r="I560" t="s">
        <v>2914</v>
      </c>
      <c r="J560" t="s">
        <v>132</v>
      </c>
      <c r="L560" t="s">
        <v>5219</v>
      </c>
      <c r="N560" t="s">
        <v>133</v>
      </c>
      <c r="P560" t="s">
        <v>379</v>
      </c>
      <c r="Q560" t="s">
        <v>134</v>
      </c>
      <c r="R560" t="s">
        <v>3275</v>
      </c>
      <c r="S560" t="s">
        <v>2430</v>
      </c>
      <c r="T560" t="s">
        <v>5218</v>
      </c>
      <c r="W560" t="s">
        <v>5914</v>
      </c>
    </row>
    <row r="561" spans="1:23" x14ac:dyDescent="0.25">
      <c r="A561" t="s">
        <v>2013</v>
      </c>
      <c r="B561" t="s">
        <v>2014</v>
      </c>
      <c r="D561" t="s">
        <v>838</v>
      </c>
      <c r="E561" t="s">
        <v>359</v>
      </c>
      <c r="F561" t="s">
        <v>836</v>
      </c>
      <c r="G561" t="s">
        <v>379</v>
      </c>
      <c r="H561" t="s">
        <v>37</v>
      </c>
      <c r="I561" t="s">
        <v>184</v>
      </c>
      <c r="J561" t="s">
        <v>153</v>
      </c>
      <c r="L561" t="s">
        <v>4161</v>
      </c>
      <c r="N561" t="s">
        <v>154</v>
      </c>
      <c r="O561" t="s">
        <v>29</v>
      </c>
      <c r="P561" t="s">
        <v>379</v>
      </c>
      <c r="Q561" t="s">
        <v>155</v>
      </c>
      <c r="R561" t="s">
        <v>5217</v>
      </c>
      <c r="S561" t="s">
        <v>2015</v>
      </c>
      <c r="W561" t="s">
        <v>5904</v>
      </c>
    </row>
    <row r="562" spans="1:23" x14ac:dyDescent="0.25">
      <c r="A562" t="s">
        <v>1912</v>
      </c>
      <c r="B562" t="s">
        <v>1913</v>
      </c>
      <c r="C562" t="s">
        <v>1736</v>
      </c>
      <c r="D562" t="s">
        <v>938</v>
      </c>
      <c r="E562" t="s">
        <v>456</v>
      </c>
      <c r="F562" t="s">
        <v>836</v>
      </c>
      <c r="G562" t="s">
        <v>580</v>
      </c>
      <c r="H562" t="s">
        <v>491</v>
      </c>
      <c r="I562" t="s">
        <v>219</v>
      </c>
      <c r="J562" t="s">
        <v>185</v>
      </c>
      <c r="K562" t="s">
        <v>1737</v>
      </c>
      <c r="L562" t="s">
        <v>5216</v>
      </c>
      <c r="M562" t="s">
        <v>1738</v>
      </c>
      <c r="N562" t="s">
        <v>186</v>
      </c>
      <c r="O562" t="s">
        <v>53</v>
      </c>
      <c r="P562" t="s">
        <v>208</v>
      </c>
      <c r="Q562" t="s">
        <v>187</v>
      </c>
      <c r="R562" t="s">
        <v>681</v>
      </c>
      <c r="S562" t="s">
        <v>1914</v>
      </c>
      <c r="W562" t="s">
        <v>5902</v>
      </c>
    </row>
    <row r="563" spans="1:23" x14ac:dyDescent="0.25">
      <c r="A563" t="s">
        <v>2755</v>
      </c>
      <c r="B563" t="s">
        <v>2756</v>
      </c>
      <c r="D563" t="s">
        <v>486</v>
      </c>
      <c r="E563" t="s">
        <v>359</v>
      </c>
      <c r="F563" t="s">
        <v>630</v>
      </c>
      <c r="G563" t="s">
        <v>379</v>
      </c>
      <c r="H563" t="s">
        <v>491</v>
      </c>
      <c r="I563" t="s">
        <v>4325</v>
      </c>
      <c r="J563" t="s">
        <v>132</v>
      </c>
      <c r="L563" t="s">
        <v>5215</v>
      </c>
      <c r="N563" t="s">
        <v>133</v>
      </c>
      <c r="O563" t="s">
        <v>29</v>
      </c>
      <c r="P563" t="s">
        <v>379</v>
      </c>
      <c r="Q563" t="s">
        <v>134</v>
      </c>
      <c r="R563" t="s">
        <v>4029</v>
      </c>
      <c r="S563" t="s">
        <v>2757</v>
      </c>
      <c r="T563" t="s">
        <v>5214</v>
      </c>
      <c r="W563" t="s">
        <v>5916</v>
      </c>
    </row>
    <row r="564" spans="1:23" x14ac:dyDescent="0.25">
      <c r="A564" t="s">
        <v>2696</v>
      </c>
      <c r="B564" t="s">
        <v>2696</v>
      </c>
      <c r="C564" t="s">
        <v>1373</v>
      </c>
      <c r="D564" t="s">
        <v>375</v>
      </c>
      <c r="E564" t="s">
        <v>456</v>
      </c>
      <c r="F564" t="s">
        <v>395</v>
      </c>
      <c r="G564" t="s">
        <v>349</v>
      </c>
      <c r="H564" t="s">
        <v>37</v>
      </c>
      <c r="I564" t="s">
        <v>105</v>
      </c>
      <c r="J564" t="s">
        <v>69</v>
      </c>
      <c r="K564" t="s">
        <v>1309</v>
      </c>
      <c r="L564" t="s">
        <v>5213</v>
      </c>
      <c r="M564" t="s">
        <v>1374</v>
      </c>
      <c r="N564" t="s">
        <v>72</v>
      </c>
      <c r="O564" t="s">
        <v>29</v>
      </c>
      <c r="P564" t="s">
        <v>111</v>
      </c>
      <c r="Q564" t="s">
        <v>73</v>
      </c>
      <c r="R564" t="s">
        <v>4342</v>
      </c>
      <c r="S564" t="s">
        <v>2697</v>
      </c>
      <c r="T564" t="s">
        <v>5212</v>
      </c>
      <c r="W564" t="s">
        <v>5915</v>
      </c>
    </row>
    <row r="565" spans="1:23" x14ac:dyDescent="0.25">
      <c r="A565" t="s">
        <v>4659</v>
      </c>
      <c r="B565" t="s">
        <v>4660</v>
      </c>
      <c r="D565" t="s">
        <v>455</v>
      </c>
      <c r="E565" t="s">
        <v>359</v>
      </c>
      <c r="F565" t="s">
        <v>836</v>
      </c>
      <c r="G565" t="s">
        <v>762</v>
      </c>
      <c r="H565" t="s">
        <v>491</v>
      </c>
      <c r="I565" t="s">
        <v>1459</v>
      </c>
      <c r="J565" t="s">
        <v>132</v>
      </c>
      <c r="L565" t="s">
        <v>5211</v>
      </c>
      <c r="N565" t="s">
        <v>133</v>
      </c>
      <c r="O565" t="s">
        <v>29</v>
      </c>
      <c r="P565" t="s">
        <v>816</v>
      </c>
      <c r="Q565" t="s">
        <v>134</v>
      </c>
      <c r="R565" t="s">
        <v>3269</v>
      </c>
      <c r="S565" t="s">
        <v>4661</v>
      </c>
      <c r="T565" t="s">
        <v>5210</v>
      </c>
      <c r="W565" t="s">
        <v>5916</v>
      </c>
    </row>
    <row r="566" spans="1:23" x14ac:dyDescent="0.25">
      <c r="A566" t="s">
        <v>1741</v>
      </c>
      <c r="B566" t="s">
        <v>1742</v>
      </c>
      <c r="C566" t="s">
        <v>34</v>
      </c>
      <c r="D566" t="s">
        <v>934</v>
      </c>
      <c r="E566" t="s">
        <v>456</v>
      </c>
      <c r="F566" t="s">
        <v>836</v>
      </c>
      <c r="G566" t="s">
        <v>580</v>
      </c>
      <c r="H566" t="s">
        <v>37</v>
      </c>
      <c r="I566" t="s">
        <v>3811</v>
      </c>
      <c r="J566" t="s">
        <v>97</v>
      </c>
      <c r="K566" t="s">
        <v>40</v>
      </c>
      <c r="L566" t="s">
        <v>5209</v>
      </c>
      <c r="M566" t="s">
        <v>41</v>
      </c>
      <c r="N566" t="s">
        <v>98</v>
      </c>
      <c r="O566" t="s">
        <v>29</v>
      </c>
      <c r="P566" t="s">
        <v>208</v>
      </c>
      <c r="Q566" t="s">
        <v>99</v>
      </c>
      <c r="R566" t="s">
        <v>2735</v>
      </c>
      <c r="S566" t="s">
        <v>1743</v>
      </c>
      <c r="T566" t="s">
        <v>5208</v>
      </c>
      <c r="W566" t="s">
        <v>5902</v>
      </c>
    </row>
    <row r="567" spans="1:23" x14ac:dyDescent="0.25">
      <c r="A567" t="s">
        <v>1024</v>
      </c>
      <c r="B567" t="s">
        <v>1025</v>
      </c>
      <c r="C567" t="s">
        <v>288</v>
      </c>
      <c r="D567" t="s">
        <v>539</v>
      </c>
      <c r="E567" t="s">
        <v>359</v>
      </c>
      <c r="F567" t="s">
        <v>836</v>
      </c>
      <c r="G567" t="s">
        <v>580</v>
      </c>
      <c r="H567" t="s">
        <v>60</v>
      </c>
      <c r="I567" t="s">
        <v>110</v>
      </c>
      <c r="J567" t="s">
        <v>51</v>
      </c>
      <c r="K567" t="s">
        <v>289</v>
      </c>
      <c r="L567" t="s">
        <v>5207</v>
      </c>
      <c r="M567" t="s">
        <v>290</v>
      </c>
      <c r="N567" t="s">
        <v>52</v>
      </c>
      <c r="O567" t="s">
        <v>29</v>
      </c>
      <c r="P567" t="s">
        <v>379</v>
      </c>
      <c r="Q567" t="s">
        <v>54</v>
      </c>
      <c r="R567" t="s">
        <v>3177</v>
      </c>
      <c r="S567" t="s">
        <v>1026</v>
      </c>
      <c r="W567" t="s">
        <v>5916</v>
      </c>
    </row>
    <row r="568" spans="1:23" x14ac:dyDescent="0.25">
      <c r="A568" t="s">
        <v>2167</v>
      </c>
      <c r="B568" t="s">
        <v>2168</v>
      </c>
      <c r="C568" t="s">
        <v>1736</v>
      </c>
      <c r="D568" t="s">
        <v>486</v>
      </c>
      <c r="E568" t="s">
        <v>359</v>
      </c>
      <c r="F568" t="s">
        <v>630</v>
      </c>
      <c r="G568" t="s">
        <v>580</v>
      </c>
      <c r="H568" t="s">
        <v>23</v>
      </c>
      <c r="I568" t="s">
        <v>219</v>
      </c>
      <c r="J568" t="s">
        <v>185</v>
      </c>
      <c r="K568" t="s">
        <v>1737</v>
      </c>
      <c r="L568" t="s">
        <v>5206</v>
      </c>
      <c r="M568" t="s">
        <v>1738</v>
      </c>
      <c r="N568" t="s">
        <v>186</v>
      </c>
      <c r="O568" t="s">
        <v>3169</v>
      </c>
      <c r="P568" t="s">
        <v>379</v>
      </c>
      <c r="Q568" t="s">
        <v>187</v>
      </c>
      <c r="R568" t="s">
        <v>5205</v>
      </c>
      <c r="S568" t="s">
        <v>2169</v>
      </c>
      <c r="W568" t="s">
        <v>60</v>
      </c>
    </row>
    <row r="569" spans="1:23" x14ac:dyDescent="0.25">
      <c r="A569" t="s">
        <v>3292</v>
      </c>
      <c r="B569" t="s">
        <v>3293</v>
      </c>
      <c r="D569" t="s">
        <v>455</v>
      </c>
      <c r="E569" t="s">
        <v>359</v>
      </c>
      <c r="F569" t="s">
        <v>836</v>
      </c>
      <c r="G569" t="s">
        <v>379</v>
      </c>
      <c r="H569" t="s">
        <v>491</v>
      </c>
      <c r="I569" t="s">
        <v>4325</v>
      </c>
      <c r="J569" t="s">
        <v>69</v>
      </c>
      <c r="L569" t="s">
        <v>5202</v>
      </c>
      <c r="N569" t="s">
        <v>72</v>
      </c>
      <c r="O569" t="s">
        <v>29</v>
      </c>
      <c r="P569" t="s">
        <v>208</v>
      </c>
      <c r="Q569" t="s">
        <v>73</v>
      </c>
      <c r="R569" t="s">
        <v>3294</v>
      </c>
      <c r="S569" t="s">
        <v>3295</v>
      </c>
      <c r="T569" t="s">
        <v>5204</v>
      </c>
      <c r="W569" t="s">
        <v>5902</v>
      </c>
    </row>
    <row r="570" spans="1:23" x14ac:dyDescent="0.25">
      <c r="A570" t="s">
        <v>1849</v>
      </c>
      <c r="B570" t="s">
        <v>1850</v>
      </c>
      <c r="C570" t="s">
        <v>1736</v>
      </c>
      <c r="D570" t="s">
        <v>862</v>
      </c>
      <c r="E570" t="s">
        <v>280</v>
      </c>
      <c r="F570" t="s">
        <v>630</v>
      </c>
      <c r="G570" t="s">
        <v>580</v>
      </c>
      <c r="H570" t="s">
        <v>23</v>
      </c>
      <c r="I570" t="s">
        <v>131</v>
      </c>
      <c r="J570" t="s">
        <v>185</v>
      </c>
      <c r="K570" t="s">
        <v>1737</v>
      </c>
      <c r="L570" t="s">
        <v>5203</v>
      </c>
      <c r="M570" t="s">
        <v>1738</v>
      </c>
      <c r="N570" t="s">
        <v>186</v>
      </c>
      <c r="O570" t="s">
        <v>29</v>
      </c>
      <c r="P570" t="s">
        <v>208</v>
      </c>
      <c r="Q570" t="s">
        <v>187</v>
      </c>
      <c r="R570" t="s">
        <v>1830</v>
      </c>
      <c r="S570" t="s">
        <v>1851</v>
      </c>
      <c r="T570" t="s">
        <v>4341</v>
      </c>
      <c r="W570" t="s">
        <v>5915</v>
      </c>
    </row>
    <row r="571" spans="1:23" x14ac:dyDescent="0.25">
      <c r="A571" t="s">
        <v>2195</v>
      </c>
      <c r="B571" t="s">
        <v>2196</v>
      </c>
      <c r="D571" t="s">
        <v>1634</v>
      </c>
      <c r="E571" t="s">
        <v>359</v>
      </c>
      <c r="F571" t="s">
        <v>836</v>
      </c>
      <c r="G571" t="s">
        <v>379</v>
      </c>
      <c r="H571" t="s">
        <v>37</v>
      </c>
      <c r="I571" t="s">
        <v>3165</v>
      </c>
      <c r="J571" t="s">
        <v>153</v>
      </c>
      <c r="L571" t="s">
        <v>5202</v>
      </c>
      <c r="N571" t="s">
        <v>154</v>
      </c>
      <c r="O571" t="s">
        <v>29</v>
      </c>
      <c r="P571" t="s">
        <v>816</v>
      </c>
      <c r="Q571" t="s">
        <v>155</v>
      </c>
      <c r="R571" t="s">
        <v>4662</v>
      </c>
      <c r="S571" t="s">
        <v>2197</v>
      </c>
      <c r="W571" t="s">
        <v>5902</v>
      </c>
    </row>
    <row r="572" spans="1:23" x14ac:dyDescent="0.25">
      <c r="A572" t="s">
        <v>2001</v>
      </c>
      <c r="B572" t="s">
        <v>2002</v>
      </c>
      <c r="C572" t="s">
        <v>2988</v>
      </c>
      <c r="D572" t="s">
        <v>2061</v>
      </c>
      <c r="E572" t="s">
        <v>359</v>
      </c>
      <c r="F572" t="s">
        <v>630</v>
      </c>
      <c r="G572" t="s">
        <v>762</v>
      </c>
      <c r="H572" t="s">
        <v>23</v>
      </c>
      <c r="I572" t="s">
        <v>50</v>
      </c>
      <c r="J572" t="s">
        <v>97</v>
      </c>
      <c r="K572" t="s">
        <v>2989</v>
      </c>
      <c r="L572" t="s">
        <v>5201</v>
      </c>
      <c r="M572" t="s">
        <v>2990</v>
      </c>
      <c r="N572" t="s">
        <v>98</v>
      </c>
      <c r="O572" t="s">
        <v>53</v>
      </c>
      <c r="P572" t="s">
        <v>816</v>
      </c>
      <c r="Q572" t="s">
        <v>99</v>
      </c>
      <c r="R572" t="s">
        <v>4332</v>
      </c>
      <c r="S572" t="s">
        <v>2003</v>
      </c>
      <c r="T572" t="s">
        <v>4632</v>
      </c>
      <c r="W572" t="s">
        <v>5915</v>
      </c>
    </row>
    <row r="573" spans="1:23" x14ac:dyDescent="0.25">
      <c r="A573" t="s">
        <v>2452</v>
      </c>
      <c r="B573" t="s">
        <v>2453</v>
      </c>
      <c r="C573" t="s">
        <v>1736</v>
      </c>
      <c r="D573" t="s">
        <v>2534</v>
      </c>
      <c r="E573" t="s">
        <v>456</v>
      </c>
      <c r="F573" t="s">
        <v>836</v>
      </c>
      <c r="G573" t="s">
        <v>580</v>
      </c>
      <c r="H573" t="s">
        <v>60</v>
      </c>
      <c r="I573" t="s">
        <v>84</v>
      </c>
      <c r="J573" t="s">
        <v>153</v>
      </c>
      <c r="K573" t="s">
        <v>1737</v>
      </c>
      <c r="L573" t="s">
        <v>4338</v>
      </c>
      <c r="M573" t="s">
        <v>1738</v>
      </c>
      <c r="N573" t="s">
        <v>154</v>
      </c>
      <c r="P573" t="s">
        <v>521</v>
      </c>
      <c r="Q573" t="s">
        <v>155</v>
      </c>
      <c r="R573" t="s">
        <v>4166</v>
      </c>
      <c r="S573" t="s">
        <v>2454</v>
      </c>
      <c r="W573" t="s">
        <v>5902</v>
      </c>
    </row>
    <row r="574" spans="1:23" x14ac:dyDescent="0.25">
      <c r="A574" t="s">
        <v>2396</v>
      </c>
      <c r="B574" t="s">
        <v>2397</v>
      </c>
      <c r="C574" t="s">
        <v>1388</v>
      </c>
      <c r="D574" t="s">
        <v>394</v>
      </c>
      <c r="E574" t="s">
        <v>359</v>
      </c>
      <c r="F574" t="s">
        <v>630</v>
      </c>
      <c r="G574" t="s">
        <v>762</v>
      </c>
      <c r="H574" t="s">
        <v>37</v>
      </c>
      <c r="I574" t="s">
        <v>386</v>
      </c>
      <c r="J574" t="s">
        <v>153</v>
      </c>
      <c r="K574" t="s">
        <v>1389</v>
      </c>
      <c r="L574" t="s">
        <v>5200</v>
      </c>
      <c r="M574" t="s">
        <v>1390</v>
      </c>
      <c r="N574" t="s">
        <v>154</v>
      </c>
      <c r="O574" t="s">
        <v>29</v>
      </c>
      <c r="P574" t="s">
        <v>549</v>
      </c>
      <c r="Q574" t="s">
        <v>155</v>
      </c>
      <c r="R574" t="s">
        <v>2991</v>
      </c>
      <c r="S574" t="s">
        <v>2398</v>
      </c>
      <c r="W574" t="s">
        <v>5916</v>
      </c>
    </row>
    <row r="575" spans="1:23" x14ac:dyDescent="0.25">
      <c r="A575" t="s">
        <v>2616</v>
      </c>
      <c r="B575" t="s">
        <v>2617</v>
      </c>
      <c r="C575" t="s">
        <v>2424</v>
      </c>
      <c r="D575" t="s">
        <v>2888</v>
      </c>
      <c r="E575" t="s">
        <v>359</v>
      </c>
      <c r="F575" t="s">
        <v>630</v>
      </c>
      <c r="G575" t="s">
        <v>349</v>
      </c>
      <c r="H575" t="s">
        <v>60</v>
      </c>
      <c r="I575" t="s">
        <v>118</v>
      </c>
      <c r="J575" t="s">
        <v>153</v>
      </c>
      <c r="K575" t="s">
        <v>2425</v>
      </c>
      <c r="L575" t="s">
        <v>5199</v>
      </c>
      <c r="M575" t="s">
        <v>2426</v>
      </c>
      <c r="N575" t="s">
        <v>154</v>
      </c>
      <c r="O575" t="s">
        <v>53</v>
      </c>
      <c r="P575" t="s">
        <v>521</v>
      </c>
      <c r="Q575" t="s">
        <v>155</v>
      </c>
      <c r="R575" t="s">
        <v>4157</v>
      </c>
      <c r="S575" t="s">
        <v>2618</v>
      </c>
      <c r="T575" t="s">
        <v>5198</v>
      </c>
      <c r="W575" t="s">
        <v>5913</v>
      </c>
    </row>
    <row r="576" spans="1:23" x14ac:dyDescent="0.25">
      <c r="A576" t="s">
        <v>1072</v>
      </c>
      <c r="B576" t="s">
        <v>1073</v>
      </c>
      <c r="C576" t="s">
        <v>114</v>
      </c>
      <c r="D576" t="s">
        <v>539</v>
      </c>
      <c r="E576" t="s">
        <v>456</v>
      </c>
      <c r="F576" t="s">
        <v>836</v>
      </c>
      <c r="G576" t="s">
        <v>580</v>
      </c>
      <c r="H576" t="s">
        <v>23</v>
      </c>
      <c r="I576" t="s">
        <v>228</v>
      </c>
      <c r="J576" t="s">
        <v>25</v>
      </c>
      <c r="K576" t="s">
        <v>120</v>
      </c>
      <c r="L576" t="s">
        <v>5197</v>
      </c>
      <c r="M576" t="s">
        <v>121</v>
      </c>
      <c r="N576" t="s">
        <v>28</v>
      </c>
      <c r="O576" t="s">
        <v>29</v>
      </c>
      <c r="P576" t="s">
        <v>379</v>
      </c>
      <c r="Q576" t="s">
        <v>31</v>
      </c>
      <c r="R576" t="s">
        <v>2729</v>
      </c>
      <c r="S576" t="s">
        <v>1074</v>
      </c>
      <c r="W576" t="s">
        <v>60</v>
      </c>
    </row>
    <row r="577" spans="1:23" x14ac:dyDescent="0.25">
      <c r="A577" t="s">
        <v>2247</v>
      </c>
      <c r="B577" t="s">
        <v>2248</v>
      </c>
      <c r="C577" t="s">
        <v>114</v>
      </c>
      <c r="D577" t="s">
        <v>2684</v>
      </c>
      <c r="E577" t="s">
        <v>528</v>
      </c>
      <c r="F577" t="s">
        <v>630</v>
      </c>
      <c r="G577" t="s">
        <v>349</v>
      </c>
      <c r="H577" t="s">
        <v>23</v>
      </c>
      <c r="I577" t="s">
        <v>131</v>
      </c>
      <c r="J577" t="s">
        <v>212</v>
      </c>
      <c r="K577" t="s">
        <v>120</v>
      </c>
      <c r="L577" t="s">
        <v>5191</v>
      </c>
      <c r="M577" t="s">
        <v>121</v>
      </c>
      <c r="N577" t="s">
        <v>213</v>
      </c>
      <c r="O577" t="s">
        <v>53</v>
      </c>
      <c r="P577" t="s">
        <v>521</v>
      </c>
      <c r="Q577" t="s">
        <v>214</v>
      </c>
      <c r="R577" t="s">
        <v>2895</v>
      </c>
      <c r="S577" t="s">
        <v>2249</v>
      </c>
      <c r="T577" t="s">
        <v>5196</v>
      </c>
      <c r="W577" t="s">
        <v>5902</v>
      </c>
    </row>
    <row r="578" spans="1:23" x14ac:dyDescent="0.25">
      <c r="A578" t="s">
        <v>2446</v>
      </c>
      <c r="B578" t="s">
        <v>2447</v>
      </c>
      <c r="C578" t="s">
        <v>2442</v>
      </c>
      <c r="D578" t="s">
        <v>58</v>
      </c>
      <c r="E578" t="s">
        <v>359</v>
      </c>
      <c r="F578" t="s">
        <v>825</v>
      </c>
      <c r="G578" t="s">
        <v>762</v>
      </c>
      <c r="H578" t="s">
        <v>491</v>
      </c>
      <c r="I578" t="s">
        <v>3797</v>
      </c>
      <c r="J578" t="s">
        <v>153</v>
      </c>
      <c r="K578" t="s">
        <v>2443</v>
      </c>
      <c r="L578" t="s">
        <v>4034</v>
      </c>
      <c r="M578" t="s">
        <v>2444</v>
      </c>
      <c r="N578" t="s">
        <v>154</v>
      </c>
      <c r="O578" t="s">
        <v>29</v>
      </c>
      <c r="P578" t="s">
        <v>379</v>
      </c>
      <c r="Q578" t="s">
        <v>155</v>
      </c>
      <c r="R578" t="s">
        <v>2899</v>
      </c>
      <c r="S578" t="s">
        <v>2448</v>
      </c>
      <c r="W578" t="s">
        <v>5902</v>
      </c>
    </row>
    <row r="579" spans="1:23" x14ac:dyDescent="0.25">
      <c r="A579" t="s">
        <v>1964</v>
      </c>
      <c r="B579" t="s">
        <v>1965</v>
      </c>
      <c r="C579" t="s">
        <v>1736</v>
      </c>
      <c r="D579" t="s">
        <v>1923</v>
      </c>
      <c r="E579" t="s">
        <v>528</v>
      </c>
      <c r="F579" t="s">
        <v>630</v>
      </c>
      <c r="G579" t="s">
        <v>349</v>
      </c>
      <c r="H579" t="s">
        <v>23</v>
      </c>
      <c r="I579" t="s">
        <v>50</v>
      </c>
      <c r="J579" t="s">
        <v>185</v>
      </c>
      <c r="K579" t="s">
        <v>1737</v>
      </c>
      <c r="L579" t="s">
        <v>5185</v>
      </c>
      <c r="M579" t="s">
        <v>1738</v>
      </c>
      <c r="N579" t="s">
        <v>186</v>
      </c>
      <c r="P579" t="s">
        <v>208</v>
      </c>
      <c r="Q579" t="s">
        <v>187</v>
      </c>
      <c r="R579" t="s">
        <v>1966</v>
      </c>
      <c r="S579" t="s">
        <v>1967</v>
      </c>
      <c r="W579" t="s">
        <v>5902</v>
      </c>
    </row>
    <row r="580" spans="1:23" x14ac:dyDescent="0.25">
      <c r="A580" t="s">
        <v>2089</v>
      </c>
      <c r="B580" t="s">
        <v>2090</v>
      </c>
      <c r="C580" t="s">
        <v>1736</v>
      </c>
      <c r="D580" t="s">
        <v>362</v>
      </c>
      <c r="E580" t="s">
        <v>159</v>
      </c>
      <c r="F580" t="s">
        <v>246</v>
      </c>
      <c r="G580" t="s">
        <v>232</v>
      </c>
      <c r="H580" t="s">
        <v>37</v>
      </c>
      <c r="I580" t="s">
        <v>131</v>
      </c>
      <c r="J580" t="s">
        <v>185</v>
      </c>
      <c r="K580" t="s">
        <v>1737</v>
      </c>
      <c r="L580" t="s">
        <v>5195</v>
      </c>
      <c r="M580" t="s">
        <v>1738</v>
      </c>
      <c r="N580" t="s">
        <v>186</v>
      </c>
      <c r="O580" t="s">
        <v>29</v>
      </c>
      <c r="P580" t="s">
        <v>30</v>
      </c>
      <c r="Q580" t="s">
        <v>187</v>
      </c>
      <c r="R580" t="s">
        <v>5194</v>
      </c>
      <c r="S580" t="s">
        <v>2091</v>
      </c>
      <c r="U580" t="s">
        <v>5193</v>
      </c>
      <c r="V580" s="5">
        <v>0.1</v>
      </c>
      <c r="W580" t="s">
        <v>5915</v>
      </c>
    </row>
    <row r="581" spans="1:23" x14ac:dyDescent="0.25">
      <c r="A581" t="s">
        <v>3626</v>
      </c>
      <c r="B581" t="s">
        <v>3627</v>
      </c>
      <c r="C581" t="s">
        <v>3628</v>
      </c>
      <c r="D581" t="s">
        <v>409</v>
      </c>
      <c r="E581" t="s">
        <v>359</v>
      </c>
      <c r="F581" t="s">
        <v>836</v>
      </c>
      <c r="G581" t="s">
        <v>762</v>
      </c>
      <c r="H581" t="s">
        <v>491</v>
      </c>
      <c r="I581" t="s">
        <v>4392</v>
      </c>
      <c r="J581" t="s">
        <v>336</v>
      </c>
      <c r="K581" t="s">
        <v>3629</v>
      </c>
      <c r="L581" t="s">
        <v>5192</v>
      </c>
      <c r="M581" t="s">
        <v>3630</v>
      </c>
      <c r="N581" t="s">
        <v>337</v>
      </c>
      <c r="P581" t="s">
        <v>521</v>
      </c>
      <c r="Q581" t="s">
        <v>338</v>
      </c>
      <c r="R581" t="s">
        <v>3631</v>
      </c>
      <c r="S581" t="s">
        <v>3632</v>
      </c>
      <c r="W581" t="s">
        <v>5902</v>
      </c>
    </row>
    <row r="582" spans="1:23" x14ac:dyDescent="0.25">
      <c r="A582" t="s">
        <v>2405</v>
      </c>
      <c r="B582" t="s">
        <v>2406</v>
      </c>
      <c r="C582" t="s">
        <v>2124</v>
      </c>
      <c r="D582" t="s">
        <v>455</v>
      </c>
      <c r="E582" t="s">
        <v>359</v>
      </c>
      <c r="F582" t="s">
        <v>630</v>
      </c>
      <c r="G582" t="s">
        <v>762</v>
      </c>
      <c r="H582" t="s">
        <v>491</v>
      </c>
      <c r="I582" t="s">
        <v>371</v>
      </c>
      <c r="J582" t="s">
        <v>61</v>
      </c>
      <c r="K582" t="s">
        <v>2125</v>
      </c>
      <c r="L582" t="s">
        <v>5182</v>
      </c>
      <c r="M582" t="s">
        <v>2126</v>
      </c>
      <c r="N582" t="s">
        <v>62</v>
      </c>
      <c r="O582" t="s">
        <v>311</v>
      </c>
      <c r="P582" t="s">
        <v>379</v>
      </c>
      <c r="Q582" t="s">
        <v>63</v>
      </c>
      <c r="R582" t="s">
        <v>4033</v>
      </c>
      <c r="S582" t="s">
        <v>2407</v>
      </c>
      <c r="T582" t="s">
        <v>4264</v>
      </c>
      <c r="W582" t="s">
        <v>5913</v>
      </c>
    </row>
    <row r="583" spans="1:23" x14ac:dyDescent="0.25">
      <c r="A583" t="s">
        <v>998</v>
      </c>
      <c r="B583" t="s">
        <v>999</v>
      </c>
      <c r="C583" t="s">
        <v>67</v>
      </c>
      <c r="D583" t="s">
        <v>516</v>
      </c>
      <c r="E583" t="s">
        <v>280</v>
      </c>
      <c r="F583" t="s">
        <v>48</v>
      </c>
      <c r="G583" t="s">
        <v>349</v>
      </c>
      <c r="H583" t="s">
        <v>23</v>
      </c>
      <c r="I583" t="s">
        <v>96</v>
      </c>
      <c r="J583" t="s">
        <v>51</v>
      </c>
      <c r="K583" t="s">
        <v>70</v>
      </c>
      <c r="L583" t="s">
        <v>4666</v>
      </c>
      <c r="M583" t="s">
        <v>71</v>
      </c>
      <c r="N583" t="s">
        <v>52</v>
      </c>
      <c r="O583" t="s">
        <v>29</v>
      </c>
      <c r="P583" t="s">
        <v>30</v>
      </c>
      <c r="Q583" t="s">
        <v>54</v>
      </c>
      <c r="R583" t="s">
        <v>1000</v>
      </c>
      <c r="S583" t="s">
        <v>1001</v>
      </c>
      <c r="W583" t="s">
        <v>5902</v>
      </c>
    </row>
    <row r="584" spans="1:23" x14ac:dyDescent="0.25">
      <c r="A584" t="s">
        <v>2382</v>
      </c>
      <c r="B584" t="s">
        <v>2382</v>
      </c>
      <c r="C584" t="s">
        <v>288</v>
      </c>
      <c r="D584" t="s">
        <v>539</v>
      </c>
      <c r="E584" t="s">
        <v>359</v>
      </c>
      <c r="F584" t="s">
        <v>395</v>
      </c>
      <c r="G584" t="s">
        <v>580</v>
      </c>
      <c r="H584" t="s">
        <v>491</v>
      </c>
      <c r="I584" t="s">
        <v>2871</v>
      </c>
      <c r="J584" t="s">
        <v>194</v>
      </c>
      <c r="K584" t="s">
        <v>289</v>
      </c>
      <c r="L584" t="s">
        <v>5182</v>
      </c>
      <c r="M584" t="s">
        <v>290</v>
      </c>
      <c r="N584" t="s">
        <v>195</v>
      </c>
      <c r="P584" t="s">
        <v>379</v>
      </c>
      <c r="Q584" t="s">
        <v>196</v>
      </c>
      <c r="R584" t="s">
        <v>2727</v>
      </c>
      <c r="S584" t="s">
        <v>2383</v>
      </c>
      <c r="W584" t="s">
        <v>5915</v>
      </c>
    </row>
    <row r="585" spans="1:23" x14ac:dyDescent="0.25">
      <c r="A585" t="s">
        <v>1517</v>
      </c>
      <c r="B585" t="s">
        <v>1518</v>
      </c>
      <c r="C585" t="s">
        <v>2424</v>
      </c>
      <c r="D585" t="s">
        <v>1420</v>
      </c>
      <c r="E585" t="s">
        <v>284</v>
      </c>
      <c r="F585" t="s">
        <v>630</v>
      </c>
      <c r="G585" t="s">
        <v>207</v>
      </c>
      <c r="H585" t="s">
        <v>60</v>
      </c>
      <c r="I585" t="s">
        <v>118</v>
      </c>
      <c r="J585" t="s">
        <v>153</v>
      </c>
      <c r="K585" t="s">
        <v>2425</v>
      </c>
      <c r="L585" t="s">
        <v>5173</v>
      </c>
      <c r="M585" t="s">
        <v>2426</v>
      </c>
      <c r="N585" t="s">
        <v>154</v>
      </c>
      <c r="O585" t="s">
        <v>29</v>
      </c>
      <c r="P585" t="s">
        <v>208</v>
      </c>
      <c r="Q585" t="s">
        <v>155</v>
      </c>
      <c r="R585" t="s">
        <v>4036</v>
      </c>
      <c r="S585" t="s">
        <v>1519</v>
      </c>
      <c r="T585" t="s">
        <v>4329</v>
      </c>
      <c r="W585" t="s">
        <v>5902</v>
      </c>
    </row>
    <row r="586" spans="1:23" x14ac:dyDescent="0.25">
      <c r="A586" t="s">
        <v>1852</v>
      </c>
      <c r="B586" t="s">
        <v>1853</v>
      </c>
      <c r="C586" t="s">
        <v>1736</v>
      </c>
      <c r="D586" t="s">
        <v>551</v>
      </c>
      <c r="E586" t="s">
        <v>359</v>
      </c>
      <c r="F586" t="s">
        <v>836</v>
      </c>
      <c r="G586" t="s">
        <v>762</v>
      </c>
      <c r="H586" t="s">
        <v>23</v>
      </c>
      <c r="I586" t="s">
        <v>400</v>
      </c>
      <c r="J586" t="s">
        <v>185</v>
      </c>
      <c r="K586" t="s">
        <v>1737</v>
      </c>
      <c r="L586" t="s">
        <v>5970</v>
      </c>
      <c r="M586" t="s">
        <v>1738</v>
      </c>
      <c r="N586" t="s">
        <v>186</v>
      </c>
      <c r="O586" t="s">
        <v>29</v>
      </c>
      <c r="P586" t="s">
        <v>521</v>
      </c>
      <c r="Q586" t="s">
        <v>187</v>
      </c>
      <c r="R586" t="s">
        <v>3275</v>
      </c>
      <c r="S586" t="s">
        <v>1854</v>
      </c>
      <c r="T586" t="s">
        <v>4156</v>
      </c>
      <c r="W586" t="s">
        <v>5902</v>
      </c>
    </row>
    <row r="587" spans="1:23" x14ac:dyDescent="0.25">
      <c r="A587" t="s">
        <v>3283</v>
      </c>
      <c r="B587" t="s">
        <v>3284</v>
      </c>
      <c r="C587" t="s">
        <v>2690</v>
      </c>
      <c r="D587" t="s">
        <v>539</v>
      </c>
      <c r="E587" t="s">
        <v>359</v>
      </c>
      <c r="F587" t="s">
        <v>836</v>
      </c>
      <c r="G587" t="s">
        <v>379</v>
      </c>
      <c r="H587" t="s">
        <v>23</v>
      </c>
      <c r="I587" t="s">
        <v>4324</v>
      </c>
      <c r="J587" t="s">
        <v>25</v>
      </c>
      <c r="K587" t="s">
        <v>1172</v>
      </c>
      <c r="L587" t="s">
        <v>5190</v>
      </c>
      <c r="M587" t="s">
        <v>2691</v>
      </c>
      <c r="N587" t="s">
        <v>28</v>
      </c>
      <c r="O587" t="s">
        <v>29</v>
      </c>
      <c r="P587" t="s">
        <v>521</v>
      </c>
      <c r="Q587" t="s">
        <v>31</v>
      </c>
      <c r="R587" t="s">
        <v>990</v>
      </c>
      <c r="S587" t="s">
        <v>3285</v>
      </c>
      <c r="W587" t="s">
        <v>5904</v>
      </c>
    </row>
    <row r="588" spans="1:23" x14ac:dyDescent="0.25">
      <c r="A588" t="s">
        <v>2759</v>
      </c>
      <c r="B588" t="s">
        <v>2760</v>
      </c>
      <c r="C588" t="s">
        <v>34</v>
      </c>
      <c r="D588" t="s">
        <v>704</v>
      </c>
      <c r="E588" t="s">
        <v>359</v>
      </c>
      <c r="F588" t="s">
        <v>836</v>
      </c>
      <c r="G588" t="s">
        <v>379</v>
      </c>
      <c r="H588" t="s">
        <v>491</v>
      </c>
      <c r="I588" t="s">
        <v>4325</v>
      </c>
      <c r="J588" t="s">
        <v>132</v>
      </c>
      <c r="K588" t="s">
        <v>40</v>
      </c>
      <c r="L588" t="s">
        <v>5189</v>
      </c>
      <c r="M588" t="s">
        <v>41</v>
      </c>
      <c r="N588" t="s">
        <v>133</v>
      </c>
      <c r="O588" t="s">
        <v>29</v>
      </c>
      <c r="P588" t="s">
        <v>379</v>
      </c>
      <c r="Q588" t="s">
        <v>134</v>
      </c>
      <c r="R588" t="s">
        <v>1535</v>
      </c>
      <c r="S588" t="s">
        <v>2761</v>
      </c>
      <c r="T588" t="s">
        <v>5188</v>
      </c>
      <c r="W588" t="s">
        <v>60</v>
      </c>
    </row>
    <row r="589" spans="1:23" x14ac:dyDescent="0.25">
      <c r="A589" t="s">
        <v>2415</v>
      </c>
      <c r="B589" t="s">
        <v>2416</v>
      </c>
      <c r="C589" t="s">
        <v>1736</v>
      </c>
      <c r="D589" t="s">
        <v>1488</v>
      </c>
      <c r="E589" t="s">
        <v>528</v>
      </c>
      <c r="F589" t="s">
        <v>630</v>
      </c>
      <c r="G589" t="s">
        <v>232</v>
      </c>
      <c r="H589" t="s">
        <v>390</v>
      </c>
      <c r="I589" t="s">
        <v>68</v>
      </c>
      <c r="J589" t="s">
        <v>185</v>
      </c>
      <c r="K589" t="s">
        <v>1737</v>
      </c>
      <c r="L589" t="s">
        <v>5187</v>
      </c>
      <c r="M589" t="s">
        <v>1738</v>
      </c>
      <c r="N589" t="s">
        <v>186</v>
      </c>
      <c r="O589" t="s">
        <v>29</v>
      </c>
      <c r="P589" t="s">
        <v>30</v>
      </c>
      <c r="Q589" t="s">
        <v>187</v>
      </c>
      <c r="R589" t="s">
        <v>2987</v>
      </c>
      <c r="S589" t="s">
        <v>2417</v>
      </c>
      <c r="W589" t="s">
        <v>5902</v>
      </c>
    </row>
    <row r="590" spans="1:23" x14ac:dyDescent="0.25">
      <c r="A590" t="s">
        <v>1814</v>
      </c>
      <c r="B590" t="s">
        <v>1815</v>
      </c>
      <c r="C590" t="s">
        <v>81</v>
      </c>
      <c r="D590" t="s">
        <v>2029</v>
      </c>
      <c r="E590" t="s">
        <v>359</v>
      </c>
      <c r="F590" t="s">
        <v>630</v>
      </c>
      <c r="G590" t="s">
        <v>349</v>
      </c>
      <c r="H590" t="s">
        <v>23</v>
      </c>
      <c r="I590" t="s">
        <v>50</v>
      </c>
      <c r="J590" t="s">
        <v>97</v>
      </c>
      <c r="K590" t="s">
        <v>86</v>
      </c>
      <c r="L590" t="s">
        <v>5971</v>
      </c>
      <c r="M590" t="s">
        <v>87</v>
      </c>
      <c r="N590" t="s">
        <v>98</v>
      </c>
      <c r="O590" t="s">
        <v>29</v>
      </c>
      <c r="P590" t="s">
        <v>549</v>
      </c>
      <c r="Q590" t="s">
        <v>99</v>
      </c>
      <c r="R590" t="s">
        <v>5972</v>
      </c>
      <c r="S590" t="s">
        <v>1816</v>
      </c>
      <c r="T590" t="s">
        <v>5973</v>
      </c>
      <c r="W590" t="s">
        <v>5902</v>
      </c>
    </row>
    <row r="591" spans="1:23" x14ac:dyDescent="0.25">
      <c r="A591" t="s">
        <v>2228</v>
      </c>
      <c r="B591" t="s">
        <v>2229</v>
      </c>
      <c r="D591" t="s">
        <v>1061</v>
      </c>
      <c r="E591" t="s">
        <v>359</v>
      </c>
      <c r="F591" t="s">
        <v>825</v>
      </c>
      <c r="G591" t="s">
        <v>762</v>
      </c>
      <c r="H591" t="s">
        <v>491</v>
      </c>
      <c r="I591" t="s">
        <v>3797</v>
      </c>
      <c r="J591" t="s">
        <v>185</v>
      </c>
      <c r="L591" t="s">
        <v>4165</v>
      </c>
      <c r="N591" t="s">
        <v>186</v>
      </c>
      <c r="O591" t="s">
        <v>29</v>
      </c>
      <c r="P591" t="s">
        <v>379</v>
      </c>
      <c r="Q591" t="s">
        <v>187</v>
      </c>
      <c r="R591" t="s">
        <v>2230</v>
      </c>
      <c r="S591" t="s">
        <v>2231</v>
      </c>
      <c r="W591" t="s">
        <v>5902</v>
      </c>
    </row>
    <row r="592" spans="1:23" x14ac:dyDescent="0.25">
      <c r="A592" t="s">
        <v>2431</v>
      </c>
      <c r="B592" t="s">
        <v>2432</v>
      </c>
      <c r="D592" t="s">
        <v>851</v>
      </c>
      <c r="E592" t="s">
        <v>359</v>
      </c>
      <c r="F592" t="s">
        <v>630</v>
      </c>
      <c r="G592" t="s">
        <v>762</v>
      </c>
      <c r="H592" t="s">
        <v>23</v>
      </c>
      <c r="I592" t="s">
        <v>228</v>
      </c>
      <c r="J592" t="s">
        <v>69</v>
      </c>
      <c r="L592" t="s">
        <v>4665</v>
      </c>
      <c r="N592" t="s">
        <v>72</v>
      </c>
      <c r="P592" t="s">
        <v>521</v>
      </c>
      <c r="Q592" t="s">
        <v>73</v>
      </c>
      <c r="R592" t="s">
        <v>2768</v>
      </c>
      <c r="S592" t="s">
        <v>2433</v>
      </c>
      <c r="T592" t="s">
        <v>5186</v>
      </c>
      <c r="W592" t="s">
        <v>5902</v>
      </c>
    </row>
    <row r="593" spans="1:23" x14ac:dyDescent="0.25">
      <c r="A593" t="s">
        <v>2458</v>
      </c>
      <c r="B593" t="s">
        <v>2459</v>
      </c>
      <c r="C593" t="s">
        <v>288</v>
      </c>
      <c r="D593" t="s">
        <v>1934</v>
      </c>
      <c r="E593" t="s">
        <v>206</v>
      </c>
      <c r="F593" t="s">
        <v>836</v>
      </c>
      <c r="G593" t="s">
        <v>580</v>
      </c>
      <c r="H593" t="s">
        <v>60</v>
      </c>
      <c r="I593" t="s">
        <v>371</v>
      </c>
      <c r="J593" t="s">
        <v>220</v>
      </c>
      <c r="K593" t="s">
        <v>289</v>
      </c>
      <c r="L593" t="s">
        <v>5185</v>
      </c>
      <c r="M593" t="s">
        <v>290</v>
      </c>
      <c r="N593" t="s">
        <v>221</v>
      </c>
      <c r="O593" t="s">
        <v>311</v>
      </c>
      <c r="P593" t="s">
        <v>816</v>
      </c>
      <c r="Q593" t="s">
        <v>222</v>
      </c>
      <c r="R593" t="s">
        <v>3186</v>
      </c>
      <c r="S593" t="s">
        <v>2460</v>
      </c>
      <c r="W593" t="s">
        <v>5902</v>
      </c>
    </row>
    <row r="594" spans="1:23" x14ac:dyDescent="0.25">
      <c r="A594" t="s">
        <v>1992</v>
      </c>
      <c r="B594" t="s">
        <v>1993</v>
      </c>
      <c r="C594" t="s">
        <v>1736</v>
      </c>
      <c r="D594" t="s">
        <v>1547</v>
      </c>
      <c r="E594" t="s">
        <v>456</v>
      </c>
      <c r="F594" t="s">
        <v>836</v>
      </c>
      <c r="G594" t="s">
        <v>349</v>
      </c>
      <c r="H594" t="s">
        <v>60</v>
      </c>
      <c r="I594" t="s">
        <v>110</v>
      </c>
      <c r="J594" t="s">
        <v>185</v>
      </c>
      <c r="K594" t="s">
        <v>1737</v>
      </c>
      <c r="L594" t="s">
        <v>5184</v>
      </c>
      <c r="M594" t="s">
        <v>1738</v>
      </c>
      <c r="N594" t="s">
        <v>186</v>
      </c>
      <c r="O594" t="s">
        <v>29</v>
      </c>
      <c r="P594" t="s">
        <v>208</v>
      </c>
      <c r="Q594" t="s">
        <v>187</v>
      </c>
      <c r="R594" t="s">
        <v>681</v>
      </c>
      <c r="S594" t="s">
        <v>1994</v>
      </c>
      <c r="W594" t="s">
        <v>5902</v>
      </c>
    </row>
    <row r="595" spans="1:23" x14ac:dyDescent="0.25">
      <c r="A595" t="s">
        <v>2170</v>
      </c>
      <c r="B595" t="s">
        <v>2171</v>
      </c>
      <c r="C595" t="s">
        <v>114</v>
      </c>
      <c r="D595" t="s">
        <v>275</v>
      </c>
      <c r="E595" t="s">
        <v>359</v>
      </c>
      <c r="F595" t="s">
        <v>836</v>
      </c>
      <c r="G595" t="s">
        <v>762</v>
      </c>
      <c r="H595" t="s">
        <v>23</v>
      </c>
      <c r="I595" t="s">
        <v>855</v>
      </c>
      <c r="J595" t="s">
        <v>185</v>
      </c>
      <c r="K595" t="s">
        <v>120</v>
      </c>
      <c r="L595" t="s">
        <v>5183</v>
      </c>
      <c r="M595" t="s">
        <v>121</v>
      </c>
      <c r="N595" t="s">
        <v>186</v>
      </c>
      <c r="O595" t="s">
        <v>29</v>
      </c>
      <c r="P595" t="s">
        <v>521</v>
      </c>
      <c r="Q595" t="s">
        <v>187</v>
      </c>
      <c r="R595" t="s">
        <v>4670</v>
      </c>
      <c r="S595" t="s">
        <v>2172</v>
      </c>
      <c r="W595" t="s">
        <v>5902</v>
      </c>
    </row>
    <row r="596" spans="1:23" x14ac:dyDescent="0.25">
      <c r="A596" t="s">
        <v>1744</v>
      </c>
      <c r="B596" t="s">
        <v>1745</v>
      </c>
      <c r="C596" t="s">
        <v>2424</v>
      </c>
      <c r="D596" t="s">
        <v>513</v>
      </c>
      <c r="E596" t="s">
        <v>328</v>
      </c>
      <c r="F596" t="s">
        <v>825</v>
      </c>
      <c r="G596" t="s">
        <v>580</v>
      </c>
      <c r="H596" t="s">
        <v>23</v>
      </c>
      <c r="I596" t="s">
        <v>209</v>
      </c>
      <c r="J596" t="s">
        <v>153</v>
      </c>
      <c r="K596" t="s">
        <v>2425</v>
      </c>
      <c r="L596" t="s">
        <v>5182</v>
      </c>
      <c r="M596" t="s">
        <v>2426</v>
      </c>
      <c r="N596" t="s">
        <v>154</v>
      </c>
      <c r="O596" t="s">
        <v>3169</v>
      </c>
      <c r="P596" t="s">
        <v>396</v>
      </c>
      <c r="Q596" t="s">
        <v>155</v>
      </c>
      <c r="R596" t="s">
        <v>4672</v>
      </c>
      <c r="S596" t="s">
        <v>1746</v>
      </c>
      <c r="T596" t="s">
        <v>4973</v>
      </c>
      <c r="W596" t="s">
        <v>5902</v>
      </c>
    </row>
    <row r="597" spans="1:23" x14ac:dyDescent="0.25">
      <c r="A597" t="s">
        <v>1952</v>
      </c>
      <c r="B597" t="s">
        <v>1953</v>
      </c>
      <c r="D597" t="s">
        <v>610</v>
      </c>
      <c r="E597" t="s">
        <v>359</v>
      </c>
      <c r="F597" t="s">
        <v>836</v>
      </c>
      <c r="G597" t="s">
        <v>762</v>
      </c>
      <c r="H597" t="s">
        <v>491</v>
      </c>
      <c r="I597" t="s">
        <v>4556</v>
      </c>
      <c r="J597" t="s">
        <v>97</v>
      </c>
      <c r="L597" t="s">
        <v>4167</v>
      </c>
      <c r="N597" t="s">
        <v>98</v>
      </c>
      <c r="O597" t="s">
        <v>29</v>
      </c>
      <c r="P597" t="s">
        <v>379</v>
      </c>
      <c r="Q597" t="s">
        <v>99</v>
      </c>
      <c r="R597" t="s">
        <v>4164</v>
      </c>
      <c r="S597" t="s">
        <v>1954</v>
      </c>
      <c r="T597" t="s">
        <v>5181</v>
      </c>
      <c r="W597" t="s">
        <v>5902</v>
      </c>
    </row>
    <row r="598" spans="1:23" x14ac:dyDescent="0.25">
      <c r="A598" t="s">
        <v>2198</v>
      </c>
      <c r="B598" t="s">
        <v>2199</v>
      </c>
      <c r="D598" t="s">
        <v>539</v>
      </c>
      <c r="E598" t="s">
        <v>359</v>
      </c>
      <c r="F598" t="s">
        <v>630</v>
      </c>
      <c r="G598" t="s">
        <v>762</v>
      </c>
      <c r="H598" t="s">
        <v>23</v>
      </c>
      <c r="I598" t="s">
        <v>4926</v>
      </c>
      <c r="J598" t="s">
        <v>85</v>
      </c>
      <c r="L598" t="s">
        <v>3180</v>
      </c>
      <c r="N598" t="s">
        <v>88</v>
      </c>
      <c r="O598" t="s">
        <v>29</v>
      </c>
      <c r="P598" t="s">
        <v>549</v>
      </c>
      <c r="Q598" t="s">
        <v>89</v>
      </c>
      <c r="R598" t="s">
        <v>3277</v>
      </c>
      <c r="S598" t="s">
        <v>2200</v>
      </c>
      <c r="W598" t="s">
        <v>60</v>
      </c>
    </row>
    <row r="599" spans="1:23" x14ac:dyDescent="0.25">
      <c r="A599" t="s">
        <v>2293</v>
      </c>
      <c r="B599" t="s">
        <v>2294</v>
      </c>
      <c r="C599" t="s">
        <v>34</v>
      </c>
      <c r="D599" t="s">
        <v>889</v>
      </c>
      <c r="E599" t="s">
        <v>359</v>
      </c>
      <c r="F599" t="s">
        <v>825</v>
      </c>
      <c r="G599" t="s">
        <v>580</v>
      </c>
      <c r="H599" t="s">
        <v>60</v>
      </c>
      <c r="I599" t="s">
        <v>4948</v>
      </c>
      <c r="J599" t="s">
        <v>69</v>
      </c>
      <c r="K599" t="s">
        <v>40</v>
      </c>
      <c r="L599" t="s">
        <v>4673</v>
      </c>
      <c r="M599" t="s">
        <v>41</v>
      </c>
      <c r="N599" t="s">
        <v>72</v>
      </c>
      <c r="O599" t="s">
        <v>29</v>
      </c>
      <c r="P599" t="s">
        <v>379</v>
      </c>
      <c r="Q599" t="s">
        <v>73</v>
      </c>
      <c r="R599" t="s">
        <v>1554</v>
      </c>
      <c r="S599" t="s">
        <v>2295</v>
      </c>
      <c r="W599" t="s">
        <v>5902</v>
      </c>
    </row>
    <row r="600" spans="1:23" x14ac:dyDescent="0.25">
      <c r="A600" t="s">
        <v>2121</v>
      </c>
      <c r="B600" t="s">
        <v>2122</v>
      </c>
      <c r="C600" t="s">
        <v>1736</v>
      </c>
      <c r="D600" t="s">
        <v>2684</v>
      </c>
      <c r="E600" t="s">
        <v>528</v>
      </c>
      <c r="F600" t="s">
        <v>836</v>
      </c>
      <c r="G600" t="s">
        <v>349</v>
      </c>
      <c r="H600" t="s">
        <v>23</v>
      </c>
      <c r="I600" t="s">
        <v>105</v>
      </c>
      <c r="J600" t="s">
        <v>194</v>
      </c>
      <c r="K600" t="s">
        <v>1737</v>
      </c>
      <c r="L600" t="s">
        <v>5180</v>
      </c>
      <c r="M600" t="s">
        <v>1738</v>
      </c>
      <c r="N600" t="s">
        <v>195</v>
      </c>
      <c r="O600" t="s">
        <v>3169</v>
      </c>
      <c r="P600" t="s">
        <v>208</v>
      </c>
      <c r="Q600" t="s">
        <v>196</v>
      </c>
      <c r="R600" t="s">
        <v>681</v>
      </c>
      <c r="S600" t="s">
        <v>2123</v>
      </c>
      <c r="W600" t="s">
        <v>5902</v>
      </c>
    </row>
    <row r="601" spans="1:23" x14ac:dyDescent="0.25">
      <c r="A601" t="s">
        <v>1663</v>
      </c>
      <c r="B601" t="s">
        <v>1664</v>
      </c>
      <c r="C601" t="s">
        <v>2124</v>
      </c>
      <c r="D601" t="s">
        <v>1923</v>
      </c>
      <c r="E601" t="s">
        <v>359</v>
      </c>
      <c r="F601" t="s">
        <v>630</v>
      </c>
      <c r="G601" t="s">
        <v>762</v>
      </c>
      <c r="H601" t="s">
        <v>60</v>
      </c>
      <c r="I601" t="s">
        <v>131</v>
      </c>
      <c r="J601" t="s">
        <v>106</v>
      </c>
      <c r="K601" t="s">
        <v>2125</v>
      </c>
      <c r="L601" t="s">
        <v>5179</v>
      </c>
      <c r="M601" t="s">
        <v>2126</v>
      </c>
      <c r="N601" t="s">
        <v>107</v>
      </c>
      <c r="O601" t="s">
        <v>29</v>
      </c>
      <c r="P601" t="s">
        <v>208</v>
      </c>
      <c r="Q601" t="s">
        <v>108</v>
      </c>
      <c r="R601" t="s">
        <v>2227</v>
      </c>
      <c r="S601" t="s">
        <v>1665</v>
      </c>
      <c r="W601" t="s">
        <v>5902</v>
      </c>
    </row>
    <row r="602" spans="1:23" x14ac:dyDescent="0.25">
      <c r="A602" t="s">
        <v>1983</v>
      </c>
      <c r="B602" t="s">
        <v>1984</v>
      </c>
      <c r="D602" t="s">
        <v>275</v>
      </c>
      <c r="E602" t="s">
        <v>359</v>
      </c>
      <c r="F602" t="s">
        <v>836</v>
      </c>
      <c r="G602" t="s">
        <v>762</v>
      </c>
      <c r="H602" t="s">
        <v>37</v>
      </c>
      <c r="I602" t="s">
        <v>4279</v>
      </c>
      <c r="J602" t="s">
        <v>97</v>
      </c>
      <c r="L602" t="s">
        <v>4668</v>
      </c>
      <c r="N602" t="s">
        <v>98</v>
      </c>
      <c r="O602" t="s">
        <v>29</v>
      </c>
      <c r="P602" t="s">
        <v>521</v>
      </c>
      <c r="Q602" t="s">
        <v>99</v>
      </c>
      <c r="R602" t="s">
        <v>2546</v>
      </c>
      <c r="S602" t="s">
        <v>1985</v>
      </c>
      <c r="T602" t="s">
        <v>4626</v>
      </c>
      <c r="W602" t="s">
        <v>5902</v>
      </c>
    </row>
    <row r="603" spans="1:23" x14ac:dyDescent="0.25">
      <c r="A603" t="s">
        <v>2296</v>
      </c>
      <c r="B603" t="s">
        <v>2297</v>
      </c>
      <c r="C603" t="s">
        <v>2298</v>
      </c>
      <c r="D603" t="s">
        <v>838</v>
      </c>
      <c r="E603" t="s">
        <v>359</v>
      </c>
      <c r="F603" t="s">
        <v>825</v>
      </c>
      <c r="G603" t="s">
        <v>762</v>
      </c>
      <c r="H603" t="s">
        <v>491</v>
      </c>
      <c r="I603" t="s">
        <v>5974</v>
      </c>
      <c r="J603" t="s">
        <v>69</v>
      </c>
      <c r="K603" t="s">
        <v>2299</v>
      </c>
      <c r="L603" t="s">
        <v>4160</v>
      </c>
      <c r="M603" t="s">
        <v>2300</v>
      </c>
      <c r="N603" t="s">
        <v>72</v>
      </c>
      <c r="O603" t="s">
        <v>29</v>
      </c>
      <c r="P603" t="s">
        <v>816</v>
      </c>
      <c r="Q603" t="s">
        <v>73</v>
      </c>
      <c r="R603" t="s">
        <v>681</v>
      </c>
      <c r="S603" t="s">
        <v>2301</v>
      </c>
      <c r="T603" t="s">
        <v>5178</v>
      </c>
      <c r="W603" t="s">
        <v>5902</v>
      </c>
    </row>
    <row r="604" spans="1:23" x14ac:dyDescent="0.25">
      <c r="A604" t="s">
        <v>2016</v>
      </c>
      <c r="B604" t="s">
        <v>2017</v>
      </c>
      <c r="C604" t="s">
        <v>114</v>
      </c>
      <c r="D604" t="s">
        <v>685</v>
      </c>
      <c r="E604" t="s">
        <v>280</v>
      </c>
      <c r="F604" t="s">
        <v>630</v>
      </c>
      <c r="G604" t="s">
        <v>349</v>
      </c>
      <c r="H604" t="s">
        <v>60</v>
      </c>
      <c r="I604" t="s">
        <v>38</v>
      </c>
      <c r="J604" t="s">
        <v>185</v>
      </c>
      <c r="K604" t="s">
        <v>120</v>
      </c>
      <c r="L604" t="s">
        <v>5177</v>
      </c>
      <c r="M604" t="s">
        <v>121</v>
      </c>
      <c r="N604" t="s">
        <v>186</v>
      </c>
      <c r="O604" t="s">
        <v>29</v>
      </c>
      <c r="P604" t="s">
        <v>111</v>
      </c>
      <c r="Q604" t="s">
        <v>187</v>
      </c>
      <c r="R604" t="s">
        <v>681</v>
      </c>
      <c r="S604" t="s">
        <v>2018</v>
      </c>
      <c r="W604" t="s">
        <v>5902</v>
      </c>
    </row>
    <row r="605" spans="1:23" x14ac:dyDescent="0.25">
      <c r="A605" t="s">
        <v>1540</v>
      </c>
      <c r="B605" t="s">
        <v>1541</v>
      </c>
      <c r="C605" t="s">
        <v>139</v>
      </c>
      <c r="D605" t="s">
        <v>776</v>
      </c>
      <c r="E605" t="s">
        <v>328</v>
      </c>
      <c r="F605" t="s">
        <v>246</v>
      </c>
      <c r="G605" t="s">
        <v>363</v>
      </c>
      <c r="H605" t="s">
        <v>37</v>
      </c>
      <c r="I605" t="s">
        <v>3743</v>
      </c>
      <c r="J605" t="s">
        <v>51</v>
      </c>
      <c r="K605" t="s">
        <v>142</v>
      </c>
      <c r="L605" t="s">
        <v>5176</v>
      </c>
      <c r="M605" t="s">
        <v>143</v>
      </c>
      <c r="N605" t="s">
        <v>52</v>
      </c>
      <c r="O605" t="s">
        <v>29</v>
      </c>
      <c r="P605" t="s">
        <v>30</v>
      </c>
      <c r="Q605" t="s">
        <v>54</v>
      </c>
      <c r="R605" t="s">
        <v>1542</v>
      </c>
      <c r="S605" t="s">
        <v>1543</v>
      </c>
      <c r="W605" t="s">
        <v>5902</v>
      </c>
    </row>
    <row r="606" spans="1:23" x14ac:dyDescent="0.25">
      <c r="A606" t="s">
        <v>1788</v>
      </c>
      <c r="B606" t="s">
        <v>1789</v>
      </c>
      <c r="C606" t="s">
        <v>692</v>
      </c>
      <c r="D606" t="s">
        <v>668</v>
      </c>
      <c r="E606" t="s">
        <v>359</v>
      </c>
      <c r="F606" t="s">
        <v>630</v>
      </c>
      <c r="G606" t="s">
        <v>379</v>
      </c>
      <c r="H606" t="s">
        <v>23</v>
      </c>
      <c r="I606" t="s">
        <v>209</v>
      </c>
      <c r="J606" t="s">
        <v>39</v>
      </c>
      <c r="K606" t="s">
        <v>693</v>
      </c>
      <c r="L606" t="s">
        <v>5175</v>
      </c>
      <c r="M606" t="s">
        <v>694</v>
      </c>
      <c r="N606" t="s">
        <v>42</v>
      </c>
      <c r="O606" t="s">
        <v>53</v>
      </c>
      <c r="P606" t="s">
        <v>521</v>
      </c>
      <c r="Q606" t="s">
        <v>43</v>
      </c>
      <c r="R606" t="s">
        <v>2682</v>
      </c>
      <c r="S606" t="s">
        <v>1790</v>
      </c>
      <c r="W606" t="s">
        <v>5902</v>
      </c>
    </row>
    <row r="607" spans="1:23" x14ac:dyDescent="0.25">
      <c r="A607" t="s">
        <v>2688</v>
      </c>
      <c r="B607" t="s">
        <v>2689</v>
      </c>
      <c r="C607" t="s">
        <v>2690</v>
      </c>
      <c r="D607" t="s">
        <v>486</v>
      </c>
      <c r="E607" t="s">
        <v>359</v>
      </c>
      <c r="F607" t="s">
        <v>836</v>
      </c>
      <c r="G607" t="s">
        <v>580</v>
      </c>
      <c r="H607" t="s">
        <v>23</v>
      </c>
      <c r="I607" t="s">
        <v>5975</v>
      </c>
      <c r="J607" t="s">
        <v>106</v>
      </c>
      <c r="K607" t="s">
        <v>1172</v>
      </c>
      <c r="L607" t="s">
        <v>4675</v>
      </c>
      <c r="M607" t="s">
        <v>2691</v>
      </c>
      <c r="N607" t="s">
        <v>107</v>
      </c>
      <c r="O607" t="s">
        <v>29</v>
      </c>
      <c r="P607" t="s">
        <v>521</v>
      </c>
      <c r="Q607" t="s">
        <v>108</v>
      </c>
      <c r="R607" t="s">
        <v>2889</v>
      </c>
      <c r="S607" t="s">
        <v>2692</v>
      </c>
      <c r="W607" t="s">
        <v>5902</v>
      </c>
    </row>
    <row r="608" spans="1:23" x14ac:dyDescent="0.25">
      <c r="A608" t="s">
        <v>1797</v>
      </c>
      <c r="B608" t="s">
        <v>1798</v>
      </c>
      <c r="C608" t="s">
        <v>1736</v>
      </c>
      <c r="D608" t="s">
        <v>2066</v>
      </c>
      <c r="E608" t="s">
        <v>359</v>
      </c>
      <c r="F608" t="s">
        <v>836</v>
      </c>
      <c r="G608" t="s">
        <v>762</v>
      </c>
      <c r="H608" t="s">
        <v>390</v>
      </c>
      <c r="I608" t="s">
        <v>118</v>
      </c>
      <c r="J608" t="s">
        <v>153</v>
      </c>
      <c r="K608" t="s">
        <v>1737</v>
      </c>
      <c r="L608" t="s">
        <v>5174</v>
      </c>
      <c r="M608" t="s">
        <v>1738</v>
      </c>
      <c r="N608" t="s">
        <v>154</v>
      </c>
      <c r="O608" t="s">
        <v>311</v>
      </c>
      <c r="P608" t="s">
        <v>521</v>
      </c>
      <c r="Q608" t="s">
        <v>155</v>
      </c>
      <c r="R608" t="s">
        <v>4344</v>
      </c>
      <c r="S608" t="s">
        <v>1799</v>
      </c>
      <c r="W608" t="s">
        <v>5915</v>
      </c>
    </row>
    <row r="609" spans="1:23" x14ac:dyDescent="0.25">
      <c r="A609" t="s">
        <v>2569</v>
      </c>
      <c r="B609" t="s">
        <v>2570</v>
      </c>
      <c r="C609" t="s">
        <v>1736</v>
      </c>
      <c r="D609" t="s">
        <v>3139</v>
      </c>
      <c r="E609" t="s">
        <v>280</v>
      </c>
      <c r="F609" t="s">
        <v>836</v>
      </c>
      <c r="G609" t="s">
        <v>580</v>
      </c>
      <c r="H609" t="s">
        <v>60</v>
      </c>
      <c r="I609" t="s">
        <v>400</v>
      </c>
      <c r="J609" t="s">
        <v>185</v>
      </c>
      <c r="K609" t="s">
        <v>1737</v>
      </c>
      <c r="L609" t="s">
        <v>4669</v>
      </c>
      <c r="M609" t="s">
        <v>1738</v>
      </c>
      <c r="N609" t="s">
        <v>186</v>
      </c>
      <c r="O609" t="s">
        <v>29</v>
      </c>
      <c r="P609" t="s">
        <v>396</v>
      </c>
      <c r="Q609" t="s">
        <v>187</v>
      </c>
      <c r="R609" t="s">
        <v>2897</v>
      </c>
      <c r="S609" t="s">
        <v>2571</v>
      </c>
      <c r="W609" t="s">
        <v>5902</v>
      </c>
    </row>
    <row r="610" spans="1:23" x14ac:dyDescent="0.25">
      <c r="A610" t="s">
        <v>2769</v>
      </c>
      <c r="B610" t="s">
        <v>2173</v>
      </c>
      <c r="D610" t="s">
        <v>455</v>
      </c>
      <c r="E610" t="s">
        <v>359</v>
      </c>
      <c r="F610" t="s">
        <v>825</v>
      </c>
      <c r="G610" t="s">
        <v>379</v>
      </c>
      <c r="H610" t="s">
        <v>491</v>
      </c>
      <c r="I610" t="s">
        <v>4325</v>
      </c>
      <c r="J610" t="s">
        <v>106</v>
      </c>
      <c r="L610" t="s">
        <v>4673</v>
      </c>
      <c r="N610" t="s">
        <v>107</v>
      </c>
      <c r="O610" t="s">
        <v>29</v>
      </c>
      <c r="P610" t="s">
        <v>379</v>
      </c>
      <c r="Q610" t="s">
        <v>108</v>
      </c>
      <c r="R610" t="s">
        <v>2996</v>
      </c>
      <c r="S610" t="s">
        <v>2770</v>
      </c>
      <c r="W610" t="s">
        <v>5902</v>
      </c>
    </row>
    <row r="611" spans="1:23" x14ac:dyDescent="0.25">
      <c r="A611" t="s">
        <v>2287</v>
      </c>
      <c r="B611" t="s">
        <v>2288</v>
      </c>
      <c r="C611" t="s">
        <v>139</v>
      </c>
      <c r="D611" t="s">
        <v>987</v>
      </c>
      <c r="E611" t="s">
        <v>206</v>
      </c>
      <c r="F611" t="s">
        <v>630</v>
      </c>
      <c r="G611" t="s">
        <v>349</v>
      </c>
      <c r="H611" t="s">
        <v>23</v>
      </c>
      <c r="I611" t="s">
        <v>118</v>
      </c>
      <c r="J611" t="s">
        <v>25</v>
      </c>
      <c r="K611" t="s">
        <v>142</v>
      </c>
      <c r="L611" t="s">
        <v>5173</v>
      </c>
      <c r="M611" t="s">
        <v>143</v>
      </c>
      <c r="N611" t="s">
        <v>28</v>
      </c>
      <c r="O611" t="s">
        <v>29</v>
      </c>
      <c r="P611" t="s">
        <v>208</v>
      </c>
      <c r="Q611" t="s">
        <v>31</v>
      </c>
      <c r="R611" t="s">
        <v>681</v>
      </c>
      <c r="S611" t="s">
        <v>2289</v>
      </c>
      <c r="W611" t="s">
        <v>5902</v>
      </c>
    </row>
    <row r="612" spans="1:23" x14ac:dyDescent="0.25">
      <c r="A612" t="s">
        <v>1800</v>
      </c>
      <c r="B612" t="s">
        <v>1801</v>
      </c>
      <c r="C612" t="s">
        <v>2988</v>
      </c>
      <c r="D612" t="s">
        <v>1492</v>
      </c>
      <c r="E612" t="s">
        <v>359</v>
      </c>
      <c r="F612" t="s">
        <v>836</v>
      </c>
      <c r="G612" t="s">
        <v>762</v>
      </c>
      <c r="H612" t="s">
        <v>37</v>
      </c>
      <c r="I612" t="s">
        <v>228</v>
      </c>
      <c r="J612" t="s">
        <v>185</v>
      </c>
      <c r="K612" t="s">
        <v>2989</v>
      </c>
      <c r="L612" t="s">
        <v>4671</v>
      </c>
      <c r="M612" t="s">
        <v>2990</v>
      </c>
      <c r="N612" t="s">
        <v>186</v>
      </c>
      <c r="O612" t="s">
        <v>3169</v>
      </c>
      <c r="P612" t="s">
        <v>521</v>
      </c>
      <c r="Q612" t="s">
        <v>187</v>
      </c>
      <c r="R612" t="s">
        <v>4677</v>
      </c>
      <c r="S612" t="s">
        <v>1802</v>
      </c>
      <c r="W612" t="s">
        <v>5902</v>
      </c>
    </row>
    <row r="613" spans="1:23" x14ac:dyDescent="0.25">
      <c r="A613" t="s">
        <v>4678</v>
      </c>
      <c r="B613" t="s">
        <v>4679</v>
      </c>
      <c r="C613" t="s">
        <v>288</v>
      </c>
      <c r="D613" t="s">
        <v>668</v>
      </c>
      <c r="E613" t="s">
        <v>456</v>
      </c>
      <c r="F613" t="s">
        <v>836</v>
      </c>
      <c r="G613" t="s">
        <v>580</v>
      </c>
      <c r="H613" t="s">
        <v>37</v>
      </c>
      <c r="I613" t="s">
        <v>371</v>
      </c>
      <c r="J613" t="s">
        <v>25</v>
      </c>
      <c r="K613" t="s">
        <v>289</v>
      </c>
      <c r="L613" t="s">
        <v>5172</v>
      </c>
      <c r="M613" t="s">
        <v>290</v>
      </c>
      <c r="N613" t="s">
        <v>28</v>
      </c>
      <c r="O613" t="s">
        <v>3169</v>
      </c>
      <c r="P613" t="s">
        <v>379</v>
      </c>
      <c r="Q613" t="s">
        <v>31</v>
      </c>
      <c r="R613" t="s">
        <v>2762</v>
      </c>
      <c r="S613" t="s">
        <v>4680</v>
      </c>
      <c r="W613" t="s">
        <v>5914</v>
      </c>
    </row>
    <row r="614" spans="1:23" x14ac:dyDescent="0.25">
      <c r="A614" t="s">
        <v>2253</v>
      </c>
      <c r="B614" t="s">
        <v>2254</v>
      </c>
      <c r="C614" t="s">
        <v>2988</v>
      </c>
      <c r="D614" t="s">
        <v>722</v>
      </c>
      <c r="E614" t="s">
        <v>359</v>
      </c>
      <c r="F614" t="s">
        <v>630</v>
      </c>
      <c r="G614" t="s">
        <v>379</v>
      </c>
      <c r="H614" t="s">
        <v>60</v>
      </c>
      <c r="I614" t="s">
        <v>105</v>
      </c>
      <c r="J614" t="s">
        <v>203</v>
      </c>
      <c r="K614" t="s">
        <v>2989</v>
      </c>
      <c r="L614" t="s">
        <v>5171</v>
      </c>
      <c r="M614" t="s">
        <v>2990</v>
      </c>
      <c r="N614" t="s">
        <v>204</v>
      </c>
      <c r="O614" t="s">
        <v>29</v>
      </c>
      <c r="P614" t="s">
        <v>549</v>
      </c>
      <c r="Q614" t="s">
        <v>205</v>
      </c>
      <c r="R614" t="s">
        <v>681</v>
      </c>
      <c r="S614" t="s">
        <v>2255</v>
      </c>
      <c r="T614" t="s">
        <v>4349</v>
      </c>
      <c r="W614" t="s">
        <v>5902</v>
      </c>
    </row>
    <row r="615" spans="1:23" x14ac:dyDescent="0.25">
      <c r="A615" t="s">
        <v>1666</v>
      </c>
      <c r="B615" t="s">
        <v>1667</v>
      </c>
      <c r="C615" t="s">
        <v>139</v>
      </c>
      <c r="D615" t="s">
        <v>2680</v>
      </c>
      <c r="E615" t="s">
        <v>359</v>
      </c>
      <c r="F615" t="s">
        <v>836</v>
      </c>
      <c r="G615" t="s">
        <v>762</v>
      </c>
      <c r="H615" t="s">
        <v>60</v>
      </c>
      <c r="I615" t="s">
        <v>371</v>
      </c>
      <c r="J615" t="s">
        <v>603</v>
      </c>
      <c r="K615" t="s">
        <v>142</v>
      </c>
      <c r="L615" t="s">
        <v>5170</v>
      </c>
      <c r="M615" t="s">
        <v>143</v>
      </c>
      <c r="N615" t="s">
        <v>604</v>
      </c>
      <c r="O615" t="s">
        <v>311</v>
      </c>
      <c r="P615" t="s">
        <v>521</v>
      </c>
      <c r="Q615" t="s">
        <v>605</v>
      </c>
      <c r="R615" t="s">
        <v>2421</v>
      </c>
      <c r="S615" t="s">
        <v>1668</v>
      </c>
      <c r="W615" t="s">
        <v>5902</v>
      </c>
    </row>
    <row r="616" spans="1:23" x14ac:dyDescent="0.25">
      <c r="A616" t="s">
        <v>2477</v>
      </c>
      <c r="B616" t="s">
        <v>2478</v>
      </c>
      <c r="C616" t="s">
        <v>1736</v>
      </c>
      <c r="D616" t="s">
        <v>539</v>
      </c>
      <c r="E616" t="s">
        <v>359</v>
      </c>
      <c r="F616" t="s">
        <v>836</v>
      </c>
      <c r="G616" t="s">
        <v>762</v>
      </c>
      <c r="H616" t="s">
        <v>491</v>
      </c>
      <c r="I616" t="s">
        <v>2914</v>
      </c>
      <c r="J616" t="s">
        <v>185</v>
      </c>
      <c r="K616" t="s">
        <v>1737</v>
      </c>
      <c r="L616" t="s">
        <v>5169</v>
      </c>
      <c r="M616" t="s">
        <v>1738</v>
      </c>
      <c r="N616" t="s">
        <v>186</v>
      </c>
      <c r="O616" t="s">
        <v>29</v>
      </c>
      <c r="P616" t="s">
        <v>816</v>
      </c>
      <c r="Q616" t="s">
        <v>187</v>
      </c>
      <c r="R616" t="s">
        <v>1019</v>
      </c>
      <c r="S616" t="s">
        <v>2479</v>
      </c>
      <c r="W616" t="s">
        <v>5902</v>
      </c>
    </row>
    <row r="617" spans="1:23" x14ac:dyDescent="0.25">
      <c r="A617" t="s">
        <v>2781</v>
      </c>
      <c r="B617" t="s">
        <v>2782</v>
      </c>
      <c r="C617" t="s">
        <v>1736</v>
      </c>
      <c r="D617" t="s">
        <v>685</v>
      </c>
      <c r="E617" t="s">
        <v>528</v>
      </c>
      <c r="F617" t="s">
        <v>630</v>
      </c>
      <c r="G617" t="s">
        <v>349</v>
      </c>
      <c r="H617" t="s">
        <v>37</v>
      </c>
      <c r="I617" t="s">
        <v>209</v>
      </c>
      <c r="J617" t="s">
        <v>185</v>
      </c>
      <c r="K617" t="s">
        <v>1737</v>
      </c>
      <c r="L617" t="s">
        <v>4675</v>
      </c>
      <c r="M617" t="s">
        <v>1738</v>
      </c>
      <c r="N617" t="s">
        <v>186</v>
      </c>
      <c r="O617" t="s">
        <v>29</v>
      </c>
      <c r="P617" t="s">
        <v>521</v>
      </c>
      <c r="Q617" t="s">
        <v>187</v>
      </c>
      <c r="R617" t="s">
        <v>4037</v>
      </c>
      <c r="S617" t="s">
        <v>2783</v>
      </c>
      <c r="W617" t="s">
        <v>5904</v>
      </c>
    </row>
    <row r="618" spans="1:23" x14ac:dyDescent="0.25">
      <c r="A618" t="s">
        <v>2160</v>
      </c>
      <c r="B618" t="s">
        <v>2161</v>
      </c>
      <c r="D618" t="s">
        <v>539</v>
      </c>
      <c r="E618" t="s">
        <v>359</v>
      </c>
      <c r="F618" t="s">
        <v>836</v>
      </c>
      <c r="G618" t="s">
        <v>762</v>
      </c>
      <c r="H618" t="s">
        <v>491</v>
      </c>
      <c r="I618" t="s">
        <v>5976</v>
      </c>
      <c r="J618" t="s">
        <v>97</v>
      </c>
      <c r="L618" t="s">
        <v>4681</v>
      </c>
      <c r="N618" t="s">
        <v>98</v>
      </c>
      <c r="O618" t="s">
        <v>29</v>
      </c>
      <c r="P618" t="s">
        <v>521</v>
      </c>
      <c r="Q618" t="s">
        <v>99</v>
      </c>
      <c r="R618" t="s">
        <v>3638</v>
      </c>
      <c r="S618" t="s">
        <v>2162</v>
      </c>
      <c r="W618" t="s">
        <v>5914</v>
      </c>
    </row>
    <row r="619" spans="1:23" x14ac:dyDescent="0.25">
      <c r="A619" t="s">
        <v>3302</v>
      </c>
      <c r="B619" t="s">
        <v>3303</v>
      </c>
      <c r="D619" t="s">
        <v>58</v>
      </c>
      <c r="E619" t="s">
        <v>359</v>
      </c>
      <c r="F619" t="s">
        <v>836</v>
      </c>
      <c r="G619" t="s">
        <v>762</v>
      </c>
      <c r="H619" t="s">
        <v>491</v>
      </c>
      <c r="I619" t="s">
        <v>3797</v>
      </c>
      <c r="J619" t="s">
        <v>203</v>
      </c>
      <c r="L619" t="s">
        <v>4169</v>
      </c>
      <c r="N619" t="s">
        <v>204</v>
      </c>
      <c r="O619" t="s">
        <v>29</v>
      </c>
      <c r="P619" t="s">
        <v>521</v>
      </c>
      <c r="Q619" t="s">
        <v>205</v>
      </c>
      <c r="R619" t="s">
        <v>3305</v>
      </c>
      <c r="S619" t="s">
        <v>3306</v>
      </c>
      <c r="W619" t="s">
        <v>5902</v>
      </c>
    </row>
    <row r="620" spans="1:23" x14ac:dyDescent="0.25">
      <c r="A620" t="s">
        <v>2004</v>
      </c>
      <c r="B620" t="s">
        <v>2005</v>
      </c>
      <c r="C620" t="s">
        <v>1736</v>
      </c>
      <c r="D620" t="s">
        <v>2748</v>
      </c>
      <c r="E620" t="s">
        <v>617</v>
      </c>
      <c r="F620" t="s">
        <v>630</v>
      </c>
      <c r="G620" t="s">
        <v>580</v>
      </c>
      <c r="H620" t="s">
        <v>60</v>
      </c>
      <c r="I620" t="s">
        <v>241</v>
      </c>
      <c r="J620" t="s">
        <v>185</v>
      </c>
      <c r="K620" t="s">
        <v>1737</v>
      </c>
      <c r="L620" t="s">
        <v>4172</v>
      </c>
      <c r="M620" t="s">
        <v>1738</v>
      </c>
      <c r="N620" t="s">
        <v>186</v>
      </c>
      <c r="O620" t="s">
        <v>29</v>
      </c>
      <c r="P620" t="s">
        <v>208</v>
      </c>
      <c r="Q620" t="s">
        <v>187</v>
      </c>
      <c r="R620" t="s">
        <v>2277</v>
      </c>
      <c r="S620" t="s">
        <v>2006</v>
      </c>
      <c r="W620" t="s">
        <v>5902</v>
      </c>
    </row>
    <row r="621" spans="1:23" x14ac:dyDescent="0.25">
      <c r="A621" t="s">
        <v>2563</v>
      </c>
      <c r="B621" t="s">
        <v>2564</v>
      </c>
      <c r="C621" t="s">
        <v>2124</v>
      </c>
      <c r="D621" t="s">
        <v>1600</v>
      </c>
      <c r="E621" t="s">
        <v>359</v>
      </c>
      <c r="F621" t="s">
        <v>630</v>
      </c>
      <c r="G621" t="s">
        <v>762</v>
      </c>
      <c r="H621" t="s">
        <v>23</v>
      </c>
      <c r="I621" t="s">
        <v>131</v>
      </c>
      <c r="J621" t="s">
        <v>203</v>
      </c>
      <c r="K621" t="s">
        <v>2125</v>
      </c>
      <c r="L621" t="s">
        <v>5168</v>
      </c>
      <c r="M621" t="s">
        <v>2126</v>
      </c>
      <c r="N621" t="s">
        <v>204</v>
      </c>
      <c r="O621" t="s">
        <v>29</v>
      </c>
      <c r="P621" t="s">
        <v>111</v>
      </c>
      <c r="Q621" t="s">
        <v>205</v>
      </c>
      <c r="R621" t="s">
        <v>1077</v>
      </c>
      <c r="S621" t="s">
        <v>2565</v>
      </c>
      <c r="W621" t="s">
        <v>5904</v>
      </c>
    </row>
    <row r="622" spans="1:23" x14ac:dyDescent="0.25">
      <c r="A622" t="s">
        <v>1831</v>
      </c>
      <c r="B622" t="s">
        <v>1832</v>
      </c>
      <c r="C622" t="s">
        <v>1736</v>
      </c>
      <c r="D622" t="s">
        <v>492</v>
      </c>
      <c r="E622" t="s">
        <v>528</v>
      </c>
      <c r="F622" t="s">
        <v>836</v>
      </c>
      <c r="G622" t="s">
        <v>349</v>
      </c>
      <c r="H622" t="s">
        <v>60</v>
      </c>
      <c r="I622" t="s">
        <v>68</v>
      </c>
      <c r="J622" t="s">
        <v>185</v>
      </c>
      <c r="K622" t="s">
        <v>1737</v>
      </c>
      <c r="L622" t="s">
        <v>5167</v>
      </c>
      <c r="M622" t="s">
        <v>1738</v>
      </c>
      <c r="N622" t="s">
        <v>186</v>
      </c>
      <c r="P622" t="s">
        <v>549</v>
      </c>
      <c r="Q622" t="s">
        <v>187</v>
      </c>
      <c r="R622" t="s">
        <v>4682</v>
      </c>
      <c r="S622" t="s">
        <v>1833</v>
      </c>
      <c r="W622" t="s">
        <v>5916</v>
      </c>
    </row>
    <row r="623" spans="1:23" x14ac:dyDescent="0.25">
      <c r="A623" t="s">
        <v>1245</v>
      </c>
      <c r="B623" t="s">
        <v>1246</v>
      </c>
      <c r="C623" t="s">
        <v>288</v>
      </c>
      <c r="D623" t="s">
        <v>539</v>
      </c>
      <c r="E623" t="s">
        <v>164</v>
      </c>
      <c r="F623" t="s">
        <v>630</v>
      </c>
      <c r="G623" t="s">
        <v>349</v>
      </c>
      <c r="H623" t="s">
        <v>23</v>
      </c>
      <c r="I623" t="s">
        <v>50</v>
      </c>
      <c r="J623" t="s">
        <v>25</v>
      </c>
      <c r="K623" t="s">
        <v>289</v>
      </c>
      <c r="L623" t="s">
        <v>5159</v>
      </c>
      <c r="M623" t="s">
        <v>290</v>
      </c>
      <c r="N623" t="s">
        <v>28</v>
      </c>
      <c r="O623" t="s">
        <v>311</v>
      </c>
      <c r="P623" t="s">
        <v>379</v>
      </c>
      <c r="Q623" t="s">
        <v>31</v>
      </c>
      <c r="R623" t="s">
        <v>2886</v>
      </c>
      <c r="S623" t="s">
        <v>1247</v>
      </c>
      <c r="W623" t="s">
        <v>5916</v>
      </c>
    </row>
    <row r="624" spans="1:23" x14ac:dyDescent="0.25">
      <c r="A624" t="s">
        <v>3024</v>
      </c>
      <c r="B624" t="s">
        <v>3025</v>
      </c>
      <c r="C624" t="s">
        <v>1736</v>
      </c>
      <c r="D624" t="s">
        <v>2026</v>
      </c>
      <c r="E624" t="s">
        <v>359</v>
      </c>
      <c r="F624" t="s">
        <v>630</v>
      </c>
      <c r="G624" t="s">
        <v>363</v>
      </c>
      <c r="H624" t="s">
        <v>23</v>
      </c>
      <c r="I624" t="s">
        <v>386</v>
      </c>
      <c r="J624" t="s">
        <v>153</v>
      </c>
      <c r="K624" t="s">
        <v>1737</v>
      </c>
      <c r="L624" t="s">
        <v>4674</v>
      </c>
      <c r="M624" t="s">
        <v>1738</v>
      </c>
      <c r="N624" t="s">
        <v>154</v>
      </c>
      <c r="O624" t="s">
        <v>29</v>
      </c>
      <c r="P624" t="s">
        <v>521</v>
      </c>
      <c r="Q624" t="s">
        <v>155</v>
      </c>
      <c r="R624" t="s">
        <v>2967</v>
      </c>
      <c r="S624" t="s">
        <v>3026</v>
      </c>
      <c r="W624" t="s">
        <v>5902</v>
      </c>
    </row>
    <row r="625" spans="1:23" x14ac:dyDescent="0.25">
      <c r="A625" t="s">
        <v>2656</v>
      </c>
      <c r="B625" t="s">
        <v>2657</v>
      </c>
      <c r="D625" t="s">
        <v>551</v>
      </c>
      <c r="E625" t="s">
        <v>359</v>
      </c>
      <c r="F625" t="s">
        <v>836</v>
      </c>
      <c r="G625" t="s">
        <v>379</v>
      </c>
      <c r="H625" t="s">
        <v>491</v>
      </c>
      <c r="I625" t="s">
        <v>2495</v>
      </c>
      <c r="J625" t="s">
        <v>61</v>
      </c>
      <c r="L625" t="s">
        <v>4676</v>
      </c>
      <c r="N625" t="s">
        <v>62</v>
      </c>
      <c r="O625" t="s">
        <v>29</v>
      </c>
      <c r="P625" t="s">
        <v>379</v>
      </c>
      <c r="Q625" t="s">
        <v>63</v>
      </c>
      <c r="R625" t="s">
        <v>2996</v>
      </c>
      <c r="S625" t="s">
        <v>2658</v>
      </c>
      <c r="W625" t="s">
        <v>5902</v>
      </c>
    </row>
    <row r="626" spans="1:23" x14ac:dyDescent="0.25">
      <c r="A626" t="s">
        <v>3296</v>
      </c>
      <c r="B626" t="s">
        <v>3296</v>
      </c>
      <c r="C626" t="s">
        <v>139</v>
      </c>
      <c r="D626" t="s">
        <v>1603</v>
      </c>
      <c r="E626" t="s">
        <v>456</v>
      </c>
      <c r="F626" t="s">
        <v>630</v>
      </c>
      <c r="G626" t="s">
        <v>580</v>
      </c>
      <c r="H626" t="s">
        <v>37</v>
      </c>
      <c r="I626" t="s">
        <v>3259</v>
      </c>
      <c r="J626" t="s">
        <v>212</v>
      </c>
      <c r="K626" t="s">
        <v>142</v>
      </c>
      <c r="L626" t="s">
        <v>5094</v>
      </c>
      <c r="M626" t="s">
        <v>143</v>
      </c>
      <c r="N626" t="s">
        <v>213</v>
      </c>
      <c r="O626" t="s">
        <v>29</v>
      </c>
      <c r="P626" t="s">
        <v>396</v>
      </c>
      <c r="Q626" t="s">
        <v>214</v>
      </c>
      <c r="R626" t="s">
        <v>3297</v>
      </c>
      <c r="S626" t="s">
        <v>3298</v>
      </c>
      <c r="W626" t="s">
        <v>5902</v>
      </c>
    </row>
    <row r="627" spans="1:23" x14ac:dyDescent="0.25">
      <c r="A627" t="s">
        <v>2371</v>
      </c>
      <c r="B627" t="s">
        <v>2372</v>
      </c>
      <c r="C627" t="s">
        <v>2373</v>
      </c>
      <c r="D627" t="s">
        <v>551</v>
      </c>
      <c r="E627" t="s">
        <v>206</v>
      </c>
      <c r="F627" t="s">
        <v>836</v>
      </c>
      <c r="G627" t="s">
        <v>379</v>
      </c>
      <c r="H627" t="s">
        <v>23</v>
      </c>
      <c r="I627" t="s">
        <v>4311</v>
      </c>
      <c r="J627" t="s">
        <v>153</v>
      </c>
      <c r="K627" t="s">
        <v>1513</v>
      </c>
      <c r="L627" t="s">
        <v>5166</v>
      </c>
      <c r="M627" t="s">
        <v>2374</v>
      </c>
      <c r="N627" t="s">
        <v>154</v>
      </c>
      <c r="O627" t="s">
        <v>29</v>
      </c>
      <c r="P627" t="s">
        <v>379</v>
      </c>
      <c r="Q627" t="s">
        <v>155</v>
      </c>
      <c r="R627" t="s">
        <v>3286</v>
      </c>
      <c r="S627" t="s">
        <v>2375</v>
      </c>
      <c r="T627" t="s">
        <v>5165</v>
      </c>
      <c r="W627" t="s">
        <v>5902</v>
      </c>
    </row>
    <row r="628" spans="1:23" x14ac:dyDescent="0.25">
      <c r="A628" t="s">
        <v>2587</v>
      </c>
      <c r="B628" t="s">
        <v>2588</v>
      </c>
      <c r="D628" t="s">
        <v>551</v>
      </c>
      <c r="E628" t="s">
        <v>359</v>
      </c>
      <c r="F628" t="s">
        <v>836</v>
      </c>
      <c r="G628" t="s">
        <v>762</v>
      </c>
      <c r="H628" t="s">
        <v>491</v>
      </c>
      <c r="I628" t="s">
        <v>209</v>
      </c>
      <c r="J628" t="s">
        <v>153</v>
      </c>
      <c r="L628" t="s">
        <v>5164</v>
      </c>
      <c r="N628" t="s">
        <v>154</v>
      </c>
      <c r="O628" t="s">
        <v>29</v>
      </c>
      <c r="P628" t="s">
        <v>549</v>
      </c>
      <c r="Q628" t="s">
        <v>155</v>
      </c>
      <c r="R628" t="s">
        <v>4343</v>
      </c>
      <c r="S628" t="s">
        <v>2589</v>
      </c>
      <c r="W628" t="s">
        <v>5904</v>
      </c>
    </row>
    <row r="629" spans="1:23" x14ac:dyDescent="0.25">
      <c r="A629" t="s">
        <v>1782</v>
      </c>
      <c r="B629" t="s">
        <v>1783</v>
      </c>
      <c r="C629" t="s">
        <v>34</v>
      </c>
      <c r="D629" t="s">
        <v>668</v>
      </c>
      <c r="E629" t="s">
        <v>359</v>
      </c>
      <c r="F629" t="s">
        <v>395</v>
      </c>
      <c r="G629" t="s">
        <v>580</v>
      </c>
      <c r="H629" t="s">
        <v>23</v>
      </c>
      <c r="I629" t="s">
        <v>2871</v>
      </c>
      <c r="J629" t="s">
        <v>106</v>
      </c>
      <c r="K629" t="s">
        <v>40</v>
      </c>
      <c r="L629" t="s">
        <v>5163</v>
      </c>
      <c r="M629" t="s">
        <v>41</v>
      </c>
      <c r="N629" t="s">
        <v>107</v>
      </c>
      <c r="O629" t="s">
        <v>311</v>
      </c>
      <c r="P629" t="s">
        <v>379</v>
      </c>
      <c r="Q629" t="s">
        <v>108</v>
      </c>
      <c r="R629" t="s">
        <v>2523</v>
      </c>
      <c r="S629" t="s">
        <v>1784</v>
      </c>
      <c r="T629" t="s">
        <v>4548</v>
      </c>
      <c r="W629" t="s">
        <v>5902</v>
      </c>
    </row>
    <row r="630" spans="1:23" x14ac:dyDescent="0.25">
      <c r="A630" t="s">
        <v>2022</v>
      </c>
      <c r="B630" t="s">
        <v>2023</v>
      </c>
      <c r="C630" t="s">
        <v>114</v>
      </c>
      <c r="D630" t="s">
        <v>967</v>
      </c>
      <c r="E630" t="s">
        <v>359</v>
      </c>
      <c r="F630" t="s">
        <v>836</v>
      </c>
      <c r="G630" t="s">
        <v>762</v>
      </c>
      <c r="H630" t="s">
        <v>23</v>
      </c>
      <c r="I630" t="s">
        <v>50</v>
      </c>
      <c r="J630" t="s">
        <v>97</v>
      </c>
      <c r="K630" t="s">
        <v>120</v>
      </c>
      <c r="L630" t="s">
        <v>4692</v>
      </c>
      <c r="M630" t="s">
        <v>121</v>
      </c>
      <c r="N630" t="s">
        <v>98</v>
      </c>
      <c r="O630" t="s">
        <v>3169</v>
      </c>
      <c r="P630" t="s">
        <v>549</v>
      </c>
      <c r="Q630" t="s">
        <v>99</v>
      </c>
      <c r="R630" t="s">
        <v>5162</v>
      </c>
      <c r="S630" t="s">
        <v>2024</v>
      </c>
      <c r="W630" t="s">
        <v>5902</v>
      </c>
    </row>
    <row r="631" spans="1:23" x14ac:dyDescent="0.25">
      <c r="A631" t="s">
        <v>2220</v>
      </c>
      <c r="B631" t="s">
        <v>2221</v>
      </c>
      <c r="C631" t="s">
        <v>369</v>
      </c>
      <c r="D631" t="s">
        <v>1570</v>
      </c>
      <c r="E631" t="s">
        <v>359</v>
      </c>
      <c r="F631" t="s">
        <v>630</v>
      </c>
      <c r="G631" t="s">
        <v>379</v>
      </c>
      <c r="H631" t="s">
        <v>23</v>
      </c>
      <c r="I631" t="s">
        <v>1071</v>
      </c>
      <c r="J631" t="s">
        <v>51</v>
      </c>
      <c r="K631" t="s">
        <v>372</v>
      </c>
      <c r="L631" t="s">
        <v>5161</v>
      </c>
      <c r="M631" t="s">
        <v>373</v>
      </c>
      <c r="N631" t="s">
        <v>52</v>
      </c>
      <c r="O631" t="s">
        <v>53</v>
      </c>
      <c r="P631" t="s">
        <v>521</v>
      </c>
      <c r="Q631" t="s">
        <v>54</v>
      </c>
      <c r="R631" t="s">
        <v>4168</v>
      </c>
      <c r="S631" t="s">
        <v>2222</v>
      </c>
      <c r="W631" t="s">
        <v>5914</v>
      </c>
    </row>
    <row r="632" spans="1:23" x14ac:dyDescent="0.25">
      <c r="A632" t="s">
        <v>2474</v>
      </c>
      <c r="B632" t="s">
        <v>2475</v>
      </c>
      <c r="C632" t="s">
        <v>1736</v>
      </c>
      <c r="D632" t="s">
        <v>629</v>
      </c>
      <c r="E632" t="s">
        <v>359</v>
      </c>
      <c r="F632" t="s">
        <v>630</v>
      </c>
      <c r="G632" t="s">
        <v>580</v>
      </c>
      <c r="H632" t="s">
        <v>23</v>
      </c>
      <c r="I632" t="s">
        <v>50</v>
      </c>
      <c r="J632" t="s">
        <v>153</v>
      </c>
      <c r="K632" t="s">
        <v>1737</v>
      </c>
      <c r="L632" t="s">
        <v>5160</v>
      </c>
      <c r="M632" t="s">
        <v>1738</v>
      </c>
      <c r="N632" t="s">
        <v>154</v>
      </c>
      <c r="O632" t="s">
        <v>3169</v>
      </c>
      <c r="P632" t="s">
        <v>521</v>
      </c>
      <c r="Q632" t="s">
        <v>155</v>
      </c>
      <c r="R632" t="s">
        <v>3821</v>
      </c>
      <c r="S632" t="s">
        <v>2476</v>
      </c>
      <c r="W632" t="s">
        <v>5904</v>
      </c>
    </row>
    <row r="633" spans="1:23" x14ac:dyDescent="0.25">
      <c r="A633" t="s">
        <v>1405</v>
      </c>
      <c r="B633" t="s">
        <v>1406</v>
      </c>
      <c r="C633" t="s">
        <v>21</v>
      </c>
      <c r="D633" t="s">
        <v>2066</v>
      </c>
      <c r="E633" t="s">
        <v>280</v>
      </c>
      <c r="F633" t="s">
        <v>630</v>
      </c>
      <c r="G633" t="s">
        <v>580</v>
      </c>
      <c r="H633" t="s">
        <v>60</v>
      </c>
      <c r="I633" t="s">
        <v>463</v>
      </c>
      <c r="J633" t="s">
        <v>153</v>
      </c>
      <c r="K633" t="s">
        <v>26</v>
      </c>
      <c r="L633" t="s">
        <v>5159</v>
      </c>
      <c r="M633" t="s">
        <v>27</v>
      </c>
      <c r="N633" t="s">
        <v>154</v>
      </c>
      <c r="O633" t="s">
        <v>29</v>
      </c>
      <c r="P633" t="s">
        <v>521</v>
      </c>
      <c r="Q633" t="s">
        <v>155</v>
      </c>
      <c r="R633" t="s">
        <v>2546</v>
      </c>
      <c r="S633" t="s">
        <v>1407</v>
      </c>
      <c r="W633" t="s">
        <v>5902</v>
      </c>
    </row>
    <row r="634" spans="1:23" x14ac:dyDescent="0.25">
      <c r="A634" t="s">
        <v>3014</v>
      </c>
      <c r="B634" t="s">
        <v>3015</v>
      </c>
      <c r="C634" t="s">
        <v>114</v>
      </c>
      <c r="D634" t="s">
        <v>889</v>
      </c>
      <c r="E634" t="s">
        <v>359</v>
      </c>
      <c r="F634" t="s">
        <v>630</v>
      </c>
      <c r="G634" t="s">
        <v>762</v>
      </c>
      <c r="H634" t="s">
        <v>60</v>
      </c>
      <c r="I634" t="s">
        <v>50</v>
      </c>
      <c r="J634" t="s">
        <v>185</v>
      </c>
      <c r="K634" t="s">
        <v>120</v>
      </c>
      <c r="L634" t="s">
        <v>5158</v>
      </c>
      <c r="M634" t="s">
        <v>121</v>
      </c>
      <c r="N634" t="s">
        <v>186</v>
      </c>
      <c r="O634" t="s">
        <v>53</v>
      </c>
      <c r="P634" t="s">
        <v>549</v>
      </c>
      <c r="Q634" t="s">
        <v>187</v>
      </c>
      <c r="R634" t="s">
        <v>1019</v>
      </c>
      <c r="S634" t="s">
        <v>3016</v>
      </c>
      <c r="W634" t="s">
        <v>5916</v>
      </c>
    </row>
    <row r="635" spans="1:23" x14ac:dyDescent="0.25">
      <c r="A635" t="s">
        <v>1322</v>
      </c>
      <c r="B635" t="s">
        <v>1323</v>
      </c>
      <c r="C635" t="s">
        <v>288</v>
      </c>
      <c r="D635" t="s">
        <v>4069</v>
      </c>
      <c r="E635" t="s">
        <v>206</v>
      </c>
      <c r="F635" t="s">
        <v>836</v>
      </c>
      <c r="G635" t="s">
        <v>349</v>
      </c>
      <c r="H635" t="s">
        <v>23</v>
      </c>
      <c r="I635" t="s">
        <v>131</v>
      </c>
      <c r="J635" t="s">
        <v>106</v>
      </c>
      <c r="K635" t="s">
        <v>289</v>
      </c>
      <c r="L635" t="s">
        <v>5157</v>
      </c>
      <c r="M635" t="s">
        <v>290</v>
      </c>
      <c r="N635" t="s">
        <v>107</v>
      </c>
      <c r="P635" t="s">
        <v>549</v>
      </c>
      <c r="Q635" t="s">
        <v>108</v>
      </c>
      <c r="R635" t="s">
        <v>4187</v>
      </c>
      <c r="S635" t="s">
        <v>1324</v>
      </c>
      <c r="T635" t="s">
        <v>5156</v>
      </c>
      <c r="W635" t="s">
        <v>5915</v>
      </c>
    </row>
    <row r="636" spans="1:23" x14ac:dyDescent="0.25">
      <c r="A636" t="s">
        <v>2500</v>
      </c>
      <c r="B636" t="s">
        <v>2500</v>
      </c>
      <c r="C636" t="s">
        <v>139</v>
      </c>
      <c r="D636" t="s">
        <v>987</v>
      </c>
      <c r="E636" t="s">
        <v>456</v>
      </c>
      <c r="F636" t="s">
        <v>630</v>
      </c>
      <c r="G636" t="s">
        <v>580</v>
      </c>
      <c r="H636" t="s">
        <v>390</v>
      </c>
      <c r="I636" t="s">
        <v>335</v>
      </c>
      <c r="J636" t="s">
        <v>185</v>
      </c>
      <c r="K636" t="s">
        <v>142</v>
      </c>
      <c r="L636" t="s">
        <v>5155</v>
      </c>
      <c r="M636" t="s">
        <v>143</v>
      </c>
      <c r="N636" t="s">
        <v>186</v>
      </c>
      <c r="P636" t="s">
        <v>549</v>
      </c>
      <c r="Q636" t="s">
        <v>187</v>
      </c>
      <c r="R636" t="s">
        <v>4684</v>
      </c>
      <c r="S636" t="s">
        <v>2501</v>
      </c>
      <c r="T636" t="s">
        <v>5154</v>
      </c>
      <c r="W636" t="s">
        <v>60</v>
      </c>
    </row>
    <row r="637" spans="1:23" x14ac:dyDescent="0.25">
      <c r="A637" t="s">
        <v>1898</v>
      </c>
      <c r="B637" t="s">
        <v>1899</v>
      </c>
      <c r="C637" t="s">
        <v>1736</v>
      </c>
      <c r="D637" t="s">
        <v>685</v>
      </c>
      <c r="E637" t="s">
        <v>456</v>
      </c>
      <c r="F637" t="s">
        <v>630</v>
      </c>
      <c r="G637" t="s">
        <v>580</v>
      </c>
      <c r="H637" t="s">
        <v>23</v>
      </c>
      <c r="I637" t="s">
        <v>335</v>
      </c>
      <c r="J637" t="s">
        <v>185</v>
      </c>
      <c r="K637" t="s">
        <v>1737</v>
      </c>
      <c r="L637" t="s">
        <v>5153</v>
      </c>
      <c r="M637" t="s">
        <v>1738</v>
      </c>
      <c r="N637" t="s">
        <v>186</v>
      </c>
      <c r="O637" t="s">
        <v>29</v>
      </c>
      <c r="P637" t="s">
        <v>521</v>
      </c>
      <c r="Q637" t="s">
        <v>187</v>
      </c>
      <c r="R637" t="s">
        <v>1019</v>
      </c>
      <c r="S637" t="s">
        <v>1900</v>
      </c>
      <c r="W637" t="s">
        <v>5902</v>
      </c>
    </row>
    <row r="638" spans="1:23" x14ac:dyDescent="0.25">
      <c r="A638" t="s">
        <v>2613</v>
      </c>
      <c r="B638" t="s">
        <v>2614</v>
      </c>
      <c r="D638" t="s">
        <v>766</v>
      </c>
      <c r="E638" t="s">
        <v>359</v>
      </c>
      <c r="F638" t="s">
        <v>836</v>
      </c>
      <c r="G638" t="s">
        <v>762</v>
      </c>
      <c r="H638" t="s">
        <v>37</v>
      </c>
      <c r="I638" t="s">
        <v>118</v>
      </c>
      <c r="J638" t="s">
        <v>39</v>
      </c>
      <c r="L638" t="s">
        <v>5152</v>
      </c>
      <c r="N638" t="s">
        <v>42</v>
      </c>
      <c r="O638" t="s">
        <v>29</v>
      </c>
      <c r="P638" t="s">
        <v>816</v>
      </c>
      <c r="Q638" t="s">
        <v>43</v>
      </c>
      <c r="R638" t="s">
        <v>681</v>
      </c>
      <c r="S638" t="s">
        <v>2615</v>
      </c>
      <c r="T638" t="s">
        <v>5151</v>
      </c>
      <c r="W638" t="s">
        <v>5902</v>
      </c>
    </row>
    <row r="639" spans="1:23" x14ac:dyDescent="0.25">
      <c r="A639" t="s">
        <v>2486</v>
      </c>
      <c r="B639" t="s">
        <v>2487</v>
      </c>
      <c r="C639" t="s">
        <v>1736</v>
      </c>
      <c r="D639" t="s">
        <v>722</v>
      </c>
      <c r="E639" t="s">
        <v>359</v>
      </c>
      <c r="F639" t="s">
        <v>836</v>
      </c>
      <c r="G639" t="s">
        <v>762</v>
      </c>
      <c r="H639" t="s">
        <v>23</v>
      </c>
      <c r="I639" t="s">
        <v>2030</v>
      </c>
      <c r="J639" t="s">
        <v>153</v>
      </c>
      <c r="K639" t="s">
        <v>1737</v>
      </c>
      <c r="L639" t="s">
        <v>5150</v>
      </c>
      <c r="M639" t="s">
        <v>1738</v>
      </c>
      <c r="N639" t="s">
        <v>154</v>
      </c>
      <c r="O639" t="s">
        <v>29</v>
      </c>
      <c r="P639" t="s">
        <v>521</v>
      </c>
      <c r="Q639" t="s">
        <v>155</v>
      </c>
      <c r="R639" t="s">
        <v>3311</v>
      </c>
      <c r="S639" t="s">
        <v>2488</v>
      </c>
      <c r="W639" t="s">
        <v>5902</v>
      </c>
    </row>
    <row r="640" spans="1:23" x14ac:dyDescent="0.25">
      <c r="A640" t="s">
        <v>2157</v>
      </c>
      <c r="B640" t="s">
        <v>2158</v>
      </c>
      <c r="C640" t="s">
        <v>2124</v>
      </c>
      <c r="D640" t="s">
        <v>551</v>
      </c>
      <c r="E640" t="s">
        <v>359</v>
      </c>
      <c r="F640" t="s">
        <v>836</v>
      </c>
      <c r="G640" t="s">
        <v>762</v>
      </c>
      <c r="H640" t="s">
        <v>60</v>
      </c>
      <c r="I640" t="s">
        <v>131</v>
      </c>
      <c r="J640" t="s">
        <v>106</v>
      </c>
      <c r="K640" t="s">
        <v>2125</v>
      </c>
      <c r="L640" t="s">
        <v>5149</v>
      </c>
      <c r="M640" t="s">
        <v>2126</v>
      </c>
      <c r="N640" t="s">
        <v>107</v>
      </c>
      <c r="P640" t="s">
        <v>549</v>
      </c>
      <c r="Q640" t="s">
        <v>108</v>
      </c>
      <c r="R640" t="s">
        <v>4171</v>
      </c>
      <c r="S640" t="s">
        <v>2159</v>
      </c>
      <c r="W640" t="s">
        <v>5902</v>
      </c>
    </row>
    <row r="641" spans="1:23" x14ac:dyDescent="0.25">
      <c r="A641" t="s">
        <v>2244</v>
      </c>
      <c r="B641" t="s">
        <v>2245</v>
      </c>
      <c r="D641" t="s">
        <v>275</v>
      </c>
      <c r="E641" t="s">
        <v>359</v>
      </c>
      <c r="F641" t="s">
        <v>630</v>
      </c>
      <c r="G641" t="s">
        <v>762</v>
      </c>
      <c r="H641" t="s">
        <v>23</v>
      </c>
      <c r="I641" t="s">
        <v>3215</v>
      </c>
      <c r="J641" t="s">
        <v>132</v>
      </c>
      <c r="L641" t="s">
        <v>5149</v>
      </c>
      <c r="N641" t="s">
        <v>133</v>
      </c>
      <c r="O641" t="s">
        <v>29</v>
      </c>
      <c r="P641" t="s">
        <v>816</v>
      </c>
      <c r="Q641" t="s">
        <v>134</v>
      </c>
      <c r="R641" t="s">
        <v>3275</v>
      </c>
      <c r="S641" t="s">
        <v>2246</v>
      </c>
      <c r="W641" t="s">
        <v>5902</v>
      </c>
    </row>
    <row r="642" spans="1:23" x14ac:dyDescent="0.25">
      <c r="A642" t="s">
        <v>2508</v>
      </c>
      <c r="B642" t="s">
        <v>2509</v>
      </c>
      <c r="C642" t="s">
        <v>114</v>
      </c>
      <c r="D642" t="s">
        <v>766</v>
      </c>
      <c r="E642" t="s">
        <v>359</v>
      </c>
      <c r="F642" t="s">
        <v>836</v>
      </c>
      <c r="G642" t="s">
        <v>762</v>
      </c>
      <c r="H642" t="s">
        <v>23</v>
      </c>
      <c r="I642" t="s">
        <v>335</v>
      </c>
      <c r="J642" t="s">
        <v>190</v>
      </c>
      <c r="K642" t="s">
        <v>120</v>
      </c>
      <c r="L642" t="s">
        <v>5148</v>
      </c>
      <c r="M642" t="s">
        <v>121</v>
      </c>
      <c r="N642" t="s">
        <v>191</v>
      </c>
      <c r="O642" t="s">
        <v>311</v>
      </c>
      <c r="P642" t="s">
        <v>816</v>
      </c>
      <c r="Q642" t="s">
        <v>192</v>
      </c>
      <c r="R642" t="s">
        <v>5147</v>
      </c>
      <c r="S642" t="s">
        <v>2510</v>
      </c>
      <c r="T642" t="s">
        <v>4685</v>
      </c>
      <c r="W642" t="s">
        <v>5914</v>
      </c>
    </row>
    <row r="643" spans="1:23" x14ac:dyDescent="0.25">
      <c r="A643" t="s">
        <v>3633</v>
      </c>
      <c r="B643" t="s">
        <v>3634</v>
      </c>
      <c r="C643" t="s">
        <v>67</v>
      </c>
      <c r="D643" t="s">
        <v>610</v>
      </c>
      <c r="E643" t="s">
        <v>359</v>
      </c>
      <c r="F643" t="s">
        <v>836</v>
      </c>
      <c r="G643" t="s">
        <v>762</v>
      </c>
      <c r="H643" t="s">
        <v>390</v>
      </c>
      <c r="I643" t="s">
        <v>4263</v>
      </c>
      <c r="J643" t="s">
        <v>603</v>
      </c>
      <c r="K643" t="s">
        <v>70</v>
      </c>
      <c r="L643" t="s">
        <v>4174</v>
      </c>
      <c r="M643" t="s">
        <v>71</v>
      </c>
      <c r="N643" t="s">
        <v>604</v>
      </c>
      <c r="O643" t="s">
        <v>29</v>
      </c>
      <c r="P643" t="s">
        <v>521</v>
      </c>
      <c r="Q643" t="s">
        <v>605</v>
      </c>
      <c r="R643" t="s">
        <v>3635</v>
      </c>
      <c r="S643" t="s">
        <v>3636</v>
      </c>
      <c r="W643" t="s">
        <v>5914</v>
      </c>
    </row>
    <row r="644" spans="1:23" x14ac:dyDescent="0.25">
      <c r="A644" t="s">
        <v>4688</v>
      </c>
      <c r="B644" t="s">
        <v>4689</v>
      </c>
      <c r="C644" t="s">
        <v>114</v>
      </c>
      <c r="D644" t="s">
        <v>838</v>
      </c>
      <c r="E644" t="s">
        <v>359</v>
      </c>
      <c r="F644" t="s">
        <v>836</v>
      </c>
      <c r="G644" t="s">
        <v>379</v>
      </c>
      <c r="H644" t="s">
        <v>491</v>
      </c>
      <c r="I644" t="s">
        <v>4606</v>
      </c>
      <c r="J644" t="s">
        <v>51</v>
      </c>
      <c r="K644" t="s">
        <v>120</v>
      </c>
      <c r="L644" t="s">
        <v>5146</v>
      </c>
      <c r="M644" t="s">
        <v>121</v>
      </c>
      <c r="N644" t="s">
        <v>52</v>
      </c>
      <c r="O644" t="s">
        <v>29</v>
      </c>
      <c r="P644" t="s">
        <v>379</v>
      </c>
      <c r="Q644" t="s">
        <v>54</v>
      </c>
      <c r="R644" t="s">
        <v>4690</v>
      </c>
      <c r="S644" t="s">
        <v>4691</v>
      </c>
      <c r="T644" t="s">
        <v>5145</v>
      </c>
      <c r="W644" t="s">
        <v>5916</v>
      </c>
    </row>
    <row r="645" spans="1:23" x14ac:dyDescent="0.25">
      <c r="A645" t="s">
        <v>2803</v>
      </c>
      <c r="B645" t="s">
        <v>2804</v>
      </c>
      <c r="D645" t="s">
        <v>668</v>
      </c>
      <c r="E645" t="s">
        <v>359</v>
      </c>
      <c r="F645" t="s">
        <v>630</v>
      </c>
      <c r="G645" t="s">
        <v>762</v>
      </c>
      <c r="H645" t="s">
        <v>23</v>
      </c>
      <c r="I645" t="s">
        <v>2520</v>
      </c>
      <c r="J645" t="s">
        <v>203</v>
      </c>
      <c r="L645" t="s">
        <v>5124</v>
      </c>
      <c r="N645" t="s">
        <v>204</v>
      </c>
      <c r="O645" t="s">
        <v>29</v>
      </c>
      <c r="P645" t="s">
        <v>549</v>
      </c>
      <c r="Q645" t="s">
        <v>205</v>
      </c>
      <c r="R645" t="s">
        <v>1535</v>
      </c>
      <c r="S645" t="s">
        <v>2805</v>
      </c>
      <c r="W645" t="s">
        <v>5902</v>
      </c>
    </row>
    <row r="646" spans="1:23" x14ac:dyDescent="0.25">
      <c r="A646" t="s">
        <v>2771</v>
      </c>
      <c r="B646" t="s">
        <v>2772</v>
      </c>
      <c r="C646" t="s">
        <v>1736</v>
      </c>
      <c r="D646" t="s">
        <v>4616</v>
      </c>
      <c r="E646" t="s">
        <v>359</v>
      </c>
      <c r="F646" t="s">
        <v>836</v>
      </c>
      <c r="G646" t="s">
        <v>580</v>
      </c>
      <c r="H646" t="s">
        <v>60</v>
      </c>
      <c r="I646" t="s">
        <v>131</v>
      </c>
      <c r="J646" t="s">
        <v>185</v>
      </c>
      <c r="K646" t="s">
        <v>1737</v>
      </c>
      <c r="L646" t="s">
        <v>5144</v>
      </c>
      <c r="M646" t="s">
        <v>1738</v>
      </c>
      <c r="N646" t="s">
        <v>186</v>
      </c>
      <c r="P646" t="s">
        <v>208</v>
      </c>
      <c r="Q646" t="s">
        <v>187</v>
      </c>
      <c r="R646" t="s">
        <v>3637</v>
      </c>
      <c r="S646" t="s">
        <v>2773</v>
      </c>
      <c r="W646" t="s">
        <v>5902</v>
      </c>
    </row>
    <row r="647" spans="1:23" x14ac:dyDescent="0.25">
      <c r="A647" t="s">
        <v>4351</v>
      </c>
      <c r="B647" t="s">
        <v>4352</v>
      </c>
      <c r="D647" t="s">
        <v>851</v>
      </c>
      <c r="E647" t="s">
        <v>359</v>
      </c>
      <c r="F647" t="s">
        <v>630</v>
      </c>
      <c r="G647" t="s">
        <v>379</v>
      </c>
      <c r="H647" t="s">
        <v>491</v>
      </c>
      <c r="I647" t="s">
        <v>2473</v>
      </c>
      <c r="J647" t="s">
        <v>25</v>
      </c>
      <c r="L647" t="s">
        <v>5143</v>
      </c>
      <c r="N647" t="s">
        <v>28</v>
      </c>
      <c r="P647" t="s">
        <v>549</v>
      </c>
      <c r="Q647" t="s">
        <v>31</v>
      </c>
      <c r="R647" t="s">
        <v>4353</v>
      </c>
      <c r="S647" t="s">
        <v>4354</v>
      </c>
      <c r="T647" t="s">
        <v>5142</v>
      </c>
      <c r="W647" t="s">
        <v>5902</v>
      </c>
    </row>
    <row r="648" spans="1:23" x14ac:dyDescent="0.25">
      <c r="A648" t="s">
        <v>2151</v>
      </c>
      <c r="B648" t="s">
        <v>2152</v>
      </c>
      <c r="C648" t="s">
        <v>2153</v>
      </c>
      <c r="D648" t="s">
        <v>889</v>
      </c>
      <c r="E648" t="s">
        <v>359</v>
      </c>
      <c r="F648" t="s">
        <v>630</v>
      </c>
      <c r="G648" t="s">
        <v>762</v>
      </c>
      <c r="H648" t="s">
        <v>23</v>
      </c>
      <c r="I648" t="s">
        <v>371</v>
      </c>
      <c r="J648" t="s">
        <v>25</v>
      </c>
      <c r="K648" t="s">
        <v>2154</v>
      </c>
      <c r="L648" t="s">
        <v>4686</v>
      </c>
      <c r="M648" t="s">
        <v>2155</v>
      </c>
      <c r="N648" t="s">
        <v>28</v>
      </c>
      <c r="O648" t="s">
        <v>53</v>
      </c>
      <c r="P648" t="s">
        <v>549</v>
      </c>
      <c r="Q648" t="s">
        <v>31</v>
      </c>
      <c r="R648" t="s">
        <v>4695</v>
      </c>
      <c r="S648" t="s">
        <v>2156</v>
      </c>
      <c r="W648" t="s">
        <v>5902</v>
      </c>
    </row>
    <row r="649" spans="1:23" x14ac:dyDescent="0.25">
      <c r="A649" t="s">
        <v>3006</v>
      </c>
      <c r="B649" t="s">
        <v>3007</v>
      </c>
      <c r="C649" t="s">
        <v>3008</v>
      </c>
      <c r="D649" t="s">
        <v>668</v>
      </c>
      <c r="E649" t="s">
        <v>359</v>
      </c>
      <c r="F649" t="s">
        <v>836</v>
      </c>
      <c r="G649" t="s">
        <v>580</v>
      </c>
      <c r="H649" t="s">
        <v>60</v>
      </c>
      <c r="I649" t="s">
        <v>4932</v>
      </c>
      <c r="J649" t="s">
        <v>212</v>
      </c>
      <c r="K649" t="s">
        <v>3009</v>
      </c>
      <c r="L649" t="s">
        <v>4696</v>
      </c>
      <c r="M649" t="s">
        <v>3010</v>
      </c>
      <c r="N649" t="s">
        <v>213</v>
      </c>
      <c r="P649" t="s">
        <v>379</v>
      </c>
      <c r="Q649" t="s">
        <v>214</v>
      </c>
      <c r="R649" t="s">
        <v>3011</v>
      </c>
      <c r="S649" t="s">
        <v>3012</v>
      </c>
      <c r="W649" t="s">
        <v>5902</v>
      </c>
    </row>
    <row r="650" spans="1:23" x14ac:dyDescent="0.25">
      <c r="A650" t="s">
        <v>2992</v>
      </c>
      <c r="B650" t="s">
        <v>2993</v>
      </c>
      <c r="D650" t="s">
        <v>610</v>
      </c>
      <c r="E650" t="s">
        <v>359</v>
      </c>
      <c r="F650" t="s">
        <v>836</v>
      </c>
      <c r="G650" t="s">
        <v>762</v>
      </c>
      <c r="H650" t="s">
        <v>491</v>
      </c>
      <c r="I650" t="s">
        <v>4278</v>
      </c>
      <c r="J650" t="s">
        <v>141</v>
      </c>
      <c r="L650" t="s">
        <v>4698</v>
      </c>
      <c r="N650" t="s">
        <v>144</v>
      </c>
      <c r="O650" t="s">
        <v>29</v>
      </c>
      <c r="P650" t="s">
        <v>379</v>
      </c>
      <c r="Q650" t="s">
        <v>145</v>
      </c>
      <c r="R650" t="s">
        <v>3146</v>
      </c>
      <c r="S650" t="s">
        <v>2994</v>
      </c>
      <c r="T650" t="s">
        <v>4699</v>
      </c>
      <c r="W650" t="s">
        <v>5916</v>
      </c>
    </row>
    <row r="651" spans="1:23" x14ac:dyDescent="0.25">
      <c r="A651" t="s">
        <v>2137</v>
      </c>
      <c r="B651" t="s">
        <v>2138</v>
      </c>
      <c r="C651" t="s">
        <v>139</v>
      </c>
      <c r="D651" t="s">
        <v>2026</v>
      </c>
      <c r="E651" t="s">
        <v>359</v>
      </c>
      <c r="F651" t="s">
        <v>630</v>
      </c>
      <c r="G651" t="s">
        <v>580</v>
      </c>
      <c r="H651" t="s">
        <v>60</v>
      </c>
      <c r="I651" t="s">
        <v>110</v>
      </c>
      <c r="J651" t="s">
        <v>141</v>
      </c>
      <c r="K651" t="s">
        <v>142</v>
      </c>
      <c r="L651" t="s">
        <v>5141</v>
      </c>
      <c r="M651" t="s">
        <v>143</v>
      </c>
      <c r="N651" t="s">
        <v>144</v>
      </c>
      <c r="O651" t="s">
        <v>53</v>
      </c>
      <c r="P651" t="s">
        <v>208</v>
      </c>
      <c r="Q651" t="s">
        <v>145</v>
      </c>
      <c r="R651" t="s">
        <v>3152</v>
      </c>
      <c r="S651" t="s">
        <v>2139</v>
      </c>
      <c r="T651" t="s">
        <v>5140</v>
      </c>
      <c r="W651" t="s">
        <v>5902</v>
      </c>
    </row>
    <row r="652" spans="1:23" x14ac:dyDescent="0.25">
      <c r="A652" t="s">
        <v>2092</v>
      </c>
      <c r="B652" t="s">
        <v>2093</v>
      </c>
      <c r="C652" t="s">
        <v>1736</v>
      </c>
      <c r="D652" t="s">
        <v>2748</v>
      </c>
      <c r="E652" t="s">
        <v>159</v>
      </c>
      <c r="F652" t="s">
        <v>630</v>
      </c>
      <c r="G652" t="s">
        <v>349</v>
      </c>
      <c r="H652" t="s">
        <v>37</v>
      </c>
      <c r="I652" t="s">
        <v>118</v>
      </c>
      <c r="J652" t="s">
        <v>185</v>
      </c>
      <c r="K652" t="s">
        <v>1737</v>
      </c>
      <c r="L652" t="s">
        <v>4175</v>
      </c>
      <c r="M652" t="s">
        <v>1738</v>
      </c>
      <c r="N652" t="s">
        <v>186</v>
      </c>
      <c r="O652" t="s">
        <v>29</v>
      </c>
      <c r="P652" t="s">
        <v>30</v>
      </c>
      <c r="Q652" t="s">
        <v>187</v>
      </c>
      <c r="R652" t="s">
        <v>3307</v>
      </c>
      <c r="S652" t="s">
        <v>2094</v>
      </c>
      <c r="W652" t="s">
        <v>5915</v>
      </c>
    </row>
    <row r="653" spans="1:23" x14ac:dyDescent="0.25">
      <c r="A653" t="s">
        <v>3287</v>
      </c>
      <c r="B653" t="s">
        <v>3288</v>
      </c>
      <c r="D653" t="s">
        <v>610</v>
      </c>
      <c r="E653" t="s">
        <v>206</v>
      </c>
      <c r="F653" t="s">
        <v>395</v>
      </c>
      <c r="G653" t="s">
        <v>580</v>
      </c>
      <c r="H653" t="s">
        <v>60</v>
      </c>
      <c r="I653" t="s">
        <v>5974</v>
      </c>
      <c r="J653" t="s">
        <v>220</v>
      </c>
      <c r="L653" t="s">
        <v>4176</v>
      </c>
      <c r="N653" t="s">
        <v>221</v>
      </c>
      <c r="O653" t="s">
        <v>29</v>
      </c>
      <c r="P653" t="s">
        <v>379</v>
      </c>
      <c r="Q653" t="s">
        <v>222</v>
      </c>
      <c r="R653" t="s">
        <v>3289</v>
      </c>
      <c r="S653" t="s">
        <v>3290</v>
      </c>
      <c r="W653" t="s">
        <v>5914</v>
      </c>
    </row>
    <row r="654" spans="1:23" x14ac:dyDescent="0.25">
      <c r="A654" t="s">
        <v>2641</v>
      </c>
      <c r="B654" t="s">
        <v>2642</v>
      </c>
      <c r="D654" t="s">
        <v>237</v>
      </c>
      <c r="E654" t="s">
        <v>359</v>
      </c>
      <c r="F654" t="s">
        <v>836</v>
      </c>
      <c r="G654" t="s">
        <v>762</v>
      </c>
      <c r="H654" t="s">
        <v>390</v>
      </c>
      <c r="I654" t="s">
        <v>5977</v>
      </c>
      <c r="J654" t="s">
        <v>194</v>
      </c>
      <c r="L654" t="s">
        <v>4700</v>
      </c>
      <c r="N654" t="s">
        <v>195</v>
      </c>
      <c r="O654" t="s">
        <v>29</v>
      </c>
      <c r="P654" t="s">
        <v>379</v>
      </c>
      <c r="Q654" t="s">
        <v>196</v>
      </c>
      <c r="R654" t="s">
        <v>681</v>
      </c>
      <c r="S654" t="s">
        <v>2643</v>
      </c>
      <c r="T654" t="s">
        <v>4701</v>
      </c>
      <c r="W654" t="s">
        <v>5902</v>
      </c>
    </row>
    <row r="655" spans="1:23" x14ac:dyDescent="0.25">
      <c r="A655" t="s">
        <v>1977</v>
      </c>
      <c r="B655" t="s">
        <v>1978</v>
      </c>
      <c r="C655" t="s">
        <v>1736</v>
      </c>
      <c r="D655" t="s">
        <v>3173</v>
      </c>
      <c r="E655" t="s">
        <v>206</v>
      </c>
      <c r="F655" t="s">
        <v>836</v>
      </c>
      <c r="G655" t="s">
        <v>349</v>
      </c>
      <c r="H655" t="s">
        <v>23</v>
      </c>
      <c r="I655" t="s">
        <v>118</v>
      </c>
      <c r="J655" t="s">
        <v>185</v>
      </c>
      <c r="K655" t="s">
        <v>1737</v>
      </c>
      <c r="L655" t="s">
        <v>4700</v>
      </c>
      <c r="M655" t="s">
        <v>1738</v>
      </c>
      <c r="N655" t="s">
        <v>186</v>
      </c>
      <c r="O655" t="s">
        <v>29</v>
      </c>
      <c r="P655" t="s">
        <v>208</v>
      </c>
      <c r="Q655" t="s">
        <v>187</v>
      </c>
      <c r="R655" t="s">
        <v>3005</v>
      </c>
      <c r="S655" t="s">
        <v>1979</v>
      </c>
      <c r="W655" t="s">
        <v>5904</v>
      </c>
    </row>
    <row r="656" spans="1:23" x14ac:dyDescent="0.25">
      <c r="A656" t="s">
        <v>3030</v>
      </c>
      <c r="B656" t="s">
        <v>3031</v>
      </c>
      <c r="C656" t="s">
        <v>2988</v>
      </c>
      <c r="D656" t="s">
        <v>58</v>
      </c>
      <c r="E656" t="s">
        <v>456</v>
      </c>
      <c r="F656" t="s">
        <v>836</v>
      </c>
      <c r="G656" t="s">
        <v>580</v>
      </c>
      <c r="H656" t="s">
        <v>23</v>
      </c>
      <c r="I656" t="s">
        <v>50</v>
      </c>
      <c r="J656" t="s">
        <v>51</v>
      </c>
      <c r="K656" t="s">
        <v>2989</v>
      </c>
      <c r="L656" t="s">
        <v>5138</v>
      </c>
      <c r="M656" t="s">
        <v>2990</v>
      </c>
      <c r="N656" t="s">
        <v>52</v>
      </c>
      <c r="O656" t="s">
        <v>29</v>
      </c>
      <c r="P656" t="s">
        <v>549</v>
      </c>
      <c r="Q656" t="s">
        <v>54</v>
      </c>
      <c r="R656" t="s">
        <v>3155</v>
      </c>
      <c r="S656" t="s">
        <v>3032</v>
      </c>
      <c r="W656" t="s">
        <v>60</v>
      </c>
    </row>
    <row r="657" spans="1:23" x14ac:dyDescent="0.25">
      <c r="A657" t="s">
        <v>3319</v>
      </c>
      <c r="B657" t="s">
        <v>3320</v>
      </c>
      <c r="D657" t="s">
        <v>1918</v>
      </c>
      <c r="E657" t="s">
        <v>359</v>
      </c>
      <c r="F657" t="s">
        <v>836</v>
      </c>
      <c r="G657" t="s">
        <v>762</v>
      </c>
      <c r="H657" t="s">
        <v>23</v>
      </c>
      <c r="I657" t="s">
        <v>345</v>
      </c>
      <c r="J657" t="s">
        <v>185</v>
      </c>
      <c r="L657" t="s">
        <v>4719</v>
      </c>
      <c r="N657" t="s">
        <v>186</v>
      </c>
      <c r="O657" t="s">
        <v>53</v>
      </c>
      <c r="P657" t="s">
        <v>816</v>
      </c>
      <c r="Q657" t="s">
        <v>187</v>
      </c>
      <c r="R657" t="s">
        <v>935</v>
      </c>
      <c r="S657" t="s">
        <v>3321</v>
      </c>
      <c r="W657" t="s">
        <v>5902</v>
      </c>
    </row>
    <row r="658" spans="1:23" x14ac:dyDescent="0.25">
      <c r="A658" t="s">
        <v>2496</v>
      </c>
      <c r="B658" t="s">
        <v>2497</v>
      </c>
      <c r="D658" t="s">
        <v>1929</v>
      </c>
      <c r="E658" t="s">
        <v>359</v>
      </c>
      <c r="F658" t="s">
        <v>630</v>
      </c>
      <c r="G658" t="s">
        <v>762</v>
      </c>
      <c r="H658" t="s">
        <v>23</v>
      </c>
      <c r="I658" t="s">
        <v>3226</v>
      </c>
      <c r="J658" t="s">
        <v>69</v>
      </c>
      <c r="L658" t="s">
        <v>5137</v>
      </c>
      <c r="N658" t="s">
        <v>72</v>
      </c>
      <c r="O658" t="s">
        <v>29</v>
      </c>
      <c r="P658" t="s">
        <v>816</v>
      </c>
      <c r="Q658" t="s">
        <v>73</v>
      </c>
      <c r="R658" t="s">
        <v>4190</v>
      </c>
      <c r="S658" t="s">
        <v>2499</v>
      </c>
      <c r="T658" t="s">
        <v>5136</v>
      </c>
      <c r="W658" t="s">
        <v>5902</v>
      </c>
    </row>
    <row r="659" spans="1:23" x14ac:dyDescent="0.25">
      <c r="A659" t="s">
        <v>2784</v>
      </c>
      <c r="B659" t="s">
        <v>2785</v>
      </c>
      <c r="C659" t="s">
        <v>1736</v>
      </c>
      <c r="D659" t="s">
        <v>1508</v>
      </c>
      <c r="E659" t="s">
        <v>456</v>
      </c>
      <c r="F659" t="s">
        <v>630</v>
      </c>
      <c r="G659" t="s">
        <v>349</v>
      </c>
      <c r="H659" t="s">
        <v>37</v>
      </c>
      <c r="I659" t="s">
        <v>118</v>
      </c>
      <c r="J659" t="s">
        <v>185</v>
      </c>
      <c r="K659" t="s">
        <v>1737</v>
      </c>
      <c r="L659" t="s">
        <v>4178</v>
      </c>
      <c r="M659" t="s">
        <v>1738</v>
      </c>
      <c r="N659" t="s">
        <v>186</v>
      </c>
      <c r="P659" t="s">
        <v>521</v>
      </c>
      <c r="Q659" t="s">
        <v>187</v>
      </c>
      <c r="R659" t="s">
        <v>2178</v>
      </c>
      <c r="S659" t="s">
        <v>2786</v>
      </c>
      <c r="U659" t="s">
        <v>2313</v>
      </c>
      <c r="W659" t="s">
        <v>5902</v>
      </c>
    </row>
    <row r="660" spans="1:23" x14ac:dyDescent="0.25">
      <c r="A660" t="s">
        <v>2250</v>
      </c>
      <c r="B660" t="s">
        <v>2251</v>
      </c>
      <c r="C660" t="s">
        <v>81</v>
      </c>
      <c r="D660" t="s">
        <v>4581</v>
      </c>
      <c r="E660" t="s">
        <v>456</v>
      </c>
      <c r="F660" t="s">
        <v>630</v>
      </c>
      <c r="G660" t="s">
        <v>240</v>
      </c>
      <c r="H660" t="s">
        <v>37</v>
      </c>
      <c r="I660" t="s">
        <v>110</v>
      </c>
      <c r="J660" t="s">
        <v>106</v>
      </c>
      <c r="K660" t="s">
        <v>86</v>
      </c>
      <c r="L660" t="s">
        <v>5135</v>
      </c>
      <c r="M660" t="s">
        <v>87</v>
      </c>
      <c r="N660" t="s">
        <v>107</v>
      </c>
      <c r="O660" t="s">
        <v>29</v>
      </c>
      <c r="P660" t="s">
        <v>30</v>
      </c>
      <c r="Q660" t="s">
        <v>108</v>
      </c>
      <c r="R660" t="s">
        <v>3151</v>
      </c>
      <c r="S660" t="s">
        <v>2252</v>
      </c>
      <c r="T660" t="s">
        <v>5134</v>
      </c>
      <c r="W660" t="s">
        <v>5902</v>
      </c>
    </row>
    <row r="661" spans="1:23" x14ac:dyDescent="0.25">
      <c r="A661" t="s">
        <v>4703</v>
      </c>
      <c r="B661" t="s">
        <v>4704</v>
      </c>
      <c r="C661" t="s">
        <v>1736</v>
      </c>
      <c r="D661" t="s">
        <v>668</v>
      </c>
      <c r="E661" t="s">
        <v>359</v>
      </c>
      <c r="F661" t="s">
        <v>836</v>
      </c>
      <c r="G661" t="s">
        <v>762</v>
      </c>
      <c r="H661" t="s">
        <v>60</v>
      </c>
      <c r="I661" t="s">
        <v>2495</v>
      </c>
      <c r="J661" t="s">
        <v>185</v>
      </c>
      <c r="K661" t="s">
        <v>1737</v>
      </c>
      <c r="L661" t="s">
        <v>5133</v>
      </c>
      <c r="M661" t="s">
        <v>1738</v>
      </c>
      <c r="N661" t="s">
        <v>186</v>
      </c>
      <c r="O661" t="s">
        <v>29</v>
      </c>
      <c r="P661" t="s">
        <v>816</v>
      </c>
      <c r="Q661" t="s">
        <v>187</v>
      </c>
      <c r="R661" t="s">
        <v>681</v>
      </c>
      <c r="S661" t="s">
        <v>4705</v>
      </c>
      <c r="W661" t="s">
        <v>5902</v>
      </c>
    </row>
    <row r="662" spans="1:23" x14ac:dyDescent="0.25">
      <c r="A662" t="s">
        <v>2390</v>
      </c>
      <c r="B662" t="s">
        <v>2391</v>
      </c>
      <c r="C662" t="s">
        <v>2392</v>
      </c>
      <c r="D662" t="s">
        <v>629</v>
      </c>
      <c r="E662" t="s">
        <v>359</v>
      </c>
      <c r="F662" t="s">
        <v>630</v>
      </c>
      <c r="G662" t="s">
        <v>580</v>
      </c>
      <c r="H662" t="s">
        <v>23</v>
      </c>
      <c r="I662" t="s">
        <v>2871</v>
      </c>
      <c r="J662" t="s">
        <v>106</v>
      </c>
      <c r="K662" t="s">
        <v>2393</v>
      </c>
      <c r="L662" t="s">
        <v>5132</v>
      </c>
      <c r="M662" t="s">
        <v>2394</v>
      </c>
      <c r="N662" t="s">
        <v>107</v>
      </c>
      <c r="P662" t="s">
        <v>396</v>
      </c>
      <c r="Q662" t="s">
        <v>108</v>
      </c>
      <c r="R662" t="s">
        <v>2731</v>
      </c>
      <c r="S662" t="s">
        <v>2395</v>
      </c>
      <c r="W662" t="s">
        <v>5902</v>
      </c>
    </row>
    <row r="663" spans="1:23" x14ac:dyDescent="0.25">
      <c r="A663" t="s">
        <v>1675</v>
      </c>
      <c r="B663" t="s">
        <v>1676</v>
      </c>
      <c r="C663" t="s">
        <v>114</v>
      </c>
      <c r="D663" t="s">
        <v>4093</v>
      </c>
      <c r="E663" t="s">
        <v>218</v>
      </c>
      <c r="F663" t="s">
        <v>630</v>
      </c>
      <c r="G663" t="s">
        <v>363</v>
      </c>
      <c r="H663" t="s">
        <v>23</v>
      </c>
      <c r="I663" t="s">
        <v>209</v>
      </c>
      <c r="J663" t="s">
        <v>132</v>
      </c>
      <c r="K663" t="s">
        <v>120</v>
      </c>
      <c r="L663" t="s">
        <v>5131</v>
      </c>
      <c r="M663" t="s">
        <v>121</v>
      </c>
      <c r="N663" t="s">
        <v>133</v>
      </c>
      <c r="O663" t="s">
        <v>29</v>
      </c>
      <c r="P663" t="s">
        <v>208</v>
      </c>
      <c r="Q663" t="s">
        <v>134</v>
      </c>
      <c r="R663" t="s">
        <v>1740</v>
      </c>
      <c r="S663" t="s">
        <v>1677</v>
      </c>
      <c r="T663" t="s">
        <v>5130</v>
      </c>
      <c r="W663" t="s">
        <v>5915</v>
      </c>
    </row>
    <row r="664" spans="1:23" x14ac:dyDescent="0.25">
      <c r="A664" t="s">
        <v>1079</v>
      </c>
      <c r="B664" t="s">
        <v>1080</v>
      </c>
      <c r="C664" t="s">
        <v>21</v>
      </c>
      <c r="D664" t="s">
        <v>4068</v>
      </c>
      <c r="E664" t="s">
        <v>456</v>
      </c>
      <c r="F664" t="s">
        <v>395</v>
      </c>
      <c r="G664" t="s">
        <v>349</v>
      </c>
      <c r="H664" t="s">
        <v>60</v>
      </c>
      <c r="I664" t="s">
        <v>2869</v>
      </c>
      <c r="J664" t="s">
        <v>132</v>
      </c>
      <c r="K664" t="s">
        <v>26</v>
      </c>
      <c r="L664" t="s">
        <v>5129</v>
      </c>
      <c r="M664" t="s">
        <v>27</v>
      </c>
      <c r="N664" t="s">
        <v>133</v>
      </c>
      <c r="O664" t="s">
        <v>29</v>
      </c>
      <c r="P664" t="s">
        <v>30</v>
      </c>
      <c r="Q664" t="s">
        <v>134</v>
      </c>
      <c r="R664" t="s">
        <v>4707</v>
      </c>
      <c r="S664" t="s">
        <v>1081</v>
      </c>
      <c r="U664" t="s">
        <v>2307</v>
      </c>
      <c r="W664" t="s">
        <v>5902</v>
      </c>
    </row>
    <row r="665" spans="1:23" x14ac:dyDescent="0.25">
      <c r="A665" t="s">
        <v>2217</v>
      </c>
      <c r="B665" t="s">
        <v>2218</v>
      </c>
      <c r="D665" t="s">
        <v>579</v>
      </c>
      <c r="E665" t="s">
        <v>359</v>
      </c>
      <c r="F665" t="s">
        <v>836</v>
      </c>
      <c r="G665" t="s">
        <v>762</v>
      </c>
      <c r="H665" t="s">
        <v>37</v>
      </c>
      <c r="I665" t="s">
        <v>228</v>
      </c>
      <c r="J665" t="s">
        <v>25</v>
      </c>
      <c r="L665" t="s">
        <v>4693</v>
      </c>
      <c r="N665" t="s">
        <v>28</v>
      </c>
      <c r="O665" t="s">
        <v>53</v>
      </c>
      <c r="P665" t="s">
        <v>521</v>
      </c>
      <c r="Q665" t="s">
        <v>31</v>
      </c>
      <c r="R665" t="s">
        <v>4345</v>
      </c>
      <c r="S665" t="s">
        <v>2219</v>
      </c>
      <c r="T665" t="s">
        <v>5128</v>
      </c>
      <c r="W665" t="s">
        <v>5902</v>
      </c>
    </row>
    <row r="666" spans="1:23" x14ac:dyDescent="0.25">
      <c r="A666" t="s">
        <v>2777</v>
      </c>
      <c r="B666" t="s">
        <v>2778</v>
      </c>
      <c r="C666" t="s">
        <v>1736</v>
      </c>
      <c r="D666" t="s">
        <v>1935</v>
      </c>
      <c r="E666" t="s">
        <v>359</v>
      </c>
      <c r="F666" t="s">
        <v>630</v>
      </c>
      <c r="G666" t="s">
        <v>762</v>
      </c>
      <c r="H666" t="s">
        <v>60</v>
      </c>
      <c r="I666" t="s">
        <v>335</v>
      </c>
      <c r="J666" t="s">
        <v>185</v>
      </c>
      <c r="K666" t="s">
        <v>1737</v>
      </c>
      <c r="L666" t="s">
        <v>5127</v>
      </c>
      <c r="M666" t="s">
        <v>1738</v>
      </c>
      <c r="N666" t="s">
        <v>186</v>
      </c>
      <c r="O666" t="s">
        <v>53</v>
      </c>
      <c r="P666" t="s">
        <v>521</v>
      </c>
      <c r="Q666" t="s">
        <v>187</v>
      </c>
      <c r="R666" t="s">
        <v>5126</v>
      </c>
      <c r="S666" t="s">
        <v>2779</v>
      </c>
      <c r="T666" t="s">
        <v>5125</v>
      </c>
      <c r="W666" t="s">
        <v>5902</v>
      </c>
    </row>
    <row r="667" spans="1:23" x14ac:dyDescent="0.25">
      <c r="A667" t="s">
        <v>2274</v>
      </c>
      <c r="B667" t="s">
        <v>2275</v>
      </c>
      <c r="C667" t="s">
        <v>3189</v>
      </c>
      <c r="D667" t="s">
        <v>1877</v>
      </c>
      <c r="E667" t="s">
        <v>617</v>
      </c>
      <c r="F667" t="s">
        <v>836</v>
      </c>
      <c r="G667" t="s">
        <v>363</v>
      </c>
      <c r="H667" t="s">
        <v>37</v>
      </c>
      <c r="I667" t="s">
        <v>335</v>
      </c>
      <c r="J667" t="s">
        <v>212</v>
      </c>
      <c r="K667" t="s">
        <v>3312</v>
      </c>
      <c r="L667" t="s">
        <v>5124</v>
      </c>
      <c r="M667" t="s">
        <v>3190</v>
      </c>
      <c r="N667" t="s">
        <v>213</v>
      </c>
      <c r="O667" t="s">
        <v>311</v>
      </c>
      <c r="P667" t="s">
        <v>521</v>
      </c>
      <c r="Q667" t="s">
        <v>214</v>
      </c>
      <c r="R667" t="s">
        <v>5123</v>
      </c>
      <c r="S667" t="s">
        <v>2276</v>
      </c>
      <c r="T667" t="s">
        <v>5122</v>
      </c>
      <c r="W667" t="s">
        <v>5902</v>
      </c>
    </row>
    <row r="668" spans="1:23" x14ac:dyDescent="0.25">
      <c r="A668" t="s">
        <v>2774</v>
      </c>
      <c r="B668" t="s">
        <v>2775</v>
      </c>
      <c r="D668" t="s">
        <v>739</v>
      </c>
      <c r="E668" t="s">
        <v>359</v>
      </c>
      <c r="F668" t="s">
        <v>630</v>
      </c>
      <c r="G668" t="s">
        <v>379</v>
      </c>
      <c r="H668" t="s">
        <v>491</v>
      </c>
      <c r="I668" t="s">
        <v>3409</v>
      </c>
      <c r="J668" t="s">
        <v>185</v>
      </c>
      <c r="L668" t="s">
        <v>4694</v>
      </c>
      <c r="N668" t="s">
        <v>186</v>
      </c>
      <c r="O668" t="s">
        <v>29</v>
      </c>
      <c r="P668" t="s">
        <v>379</v>
      </c>
      <c r="Q668" t="s">
        <v>187</v>
      </c>
      <c r="R668" t="s">
        <v>5978</v>
      </c>
      <c r="S668" t="s">
        <v>2776</v>
      </c>
      <c r="W668" t="s">
        <v>5902</v>
      </c>
    </row>
    <row r="669" spans="1:23" x14ac:dyDescent="0.25">
      <c r="A669" t="s">
        <v>4709</v>
      </c>
      <c r="B669" t="s">
        <v>4710</v>
      </c>
      <c r="D669" t="s">
        <v>739</v>
      </c>
      <c r="E669" t="s">
        <v>359</v>
      </c>
      <c r="F669" t="s">
        <v>395</v>
      </c>
      <c r="G669" t="s">
        <v>379</v>
      </c>
      <c r="H669" t="s">
        <v>491</v>
      </c>
      <c r="I669" t="s">
        <v>228</v>
      </c>
      <c r="J669" t="s">
        <v>153</v>
      </c>
      <c r="L669" t="s">
        <v>4713</v>
      </c>
      <c r="N669" t="s">
        <v>154</v>
      </c>
      <c r="O669" t="s">
        <v>29</v>
      </c>
      <c r="P669" t="s">
        <v>379</v>
      </c>
      <c r="Q669" t="s">
        <v>155</v>
      </c>
      <c r="R669" t="s">
        <v>4711</v>
      </c>
      <c r="S669" t="s">
        <v>4712</v>
      </c>
      <c r="W669" t="s">
        <v>60</v>
      </c>
    </row>
    <row r="670" spans="1:23" x14ac:dyDescent="0.25">
      <c r="A670" t="s">
        <v>2099</v>
      </c>
      <c r="B670" t="s">
        <v>2099</v>
      </c>
      <c r="C670" t="s">
        <v>114</v>
      </c>
      <c r="D670" t="s">
        <v>965</v>
      </c>
      <c r="E670" t="s">
        <v>359</v>
      </c>
      <c r="F670" t="s">
        <v>836</v>
      </c>
      <c r="G670" t="s">
        <v>349</v>
      </c>
      <c r="H670" t="s">
        <v>60</v>
      </c>
      <c r="I670" t="s">
        <v>50</v>
      </c>
      <c r="J670" t="s">
        <v>185</v>
      </c>
      <c r="K670" t="s">
        <v>120</v>
      </c>
      <c r="L670" t="s">
        <v>5979</v>
      </c>
      <c r="M670" t="s">
        <v>121</v>
      </c>
      <c r="N670" t="s">
        <v>186</v>
      </c>
      <c r="P670" t="s">
        <v>521</v>
      </c>
      <c r="Q670" t="s">
        <v>187</v>
      </c>
      <c r="R670" t="s">
        <v>3147</v>
      </c>
      <c r="S670" t="s">
        <v>2100</v>
      </c>
      <c r="W670" t="s">
        <v>5902</v>
      </c>
    </row>
    <row r="671" spans="1:23" x14ac:dyDescent="0.25">
      <c r="A671" t="s">
        <v>2578</v>
      </c>
      <c r="B671" t="s">
        <v>2579</v>
      </c>
      <c r="D671" t="s">
        <v>4130</v>
      </c>
      <c r="E671" t="s">
        <v>359</v>
      </c>
      <c r="F671" t="s">
        <v>630</v>
      </c>
      <c r="G671" t="s">
        <v>762</v>
      </c>
      <c r="H671" t="s">
        <v>23</v>
      </c>
      <c r="I671" t="s">
        <v>228</v>
      </c>
      <c r="J671" t="s">
        <v>85</v>
      </c>
      <c r="L671" t="s">
        <v>5121</v>
      </c>
      <c r="N671" t="s">
        <v>88</v>
      </c>
      <c r="O671" t="s">
        <v>311</v>
      </c>
      <c r="P671" t="s">
        <v>396</v>
      </c>
      <c r="Q671" t="s">
        <v>89</v>
      </c>
      <c r="R671" t="s">
        <v>5120</v>
      </c>
      <c r="S671" t="s">
        <v>2580</v>
      </c>
      <c r="T671" t="s">
        <v>5119</v>
      </c>
      <c r="W671" t="s">
        <v>5902</v>
      </c>
    </row>
    <row r="672" spans="1:23" x14ac:dyDescent="0.25">
      <c r="A672" t="s">
        <v>2128</v>
      </c>
      <c r="B672" t="s">
        <v>2129</v>
      </c>
      <c r="C672" t="s">
        <v>2424</v>
      </c>
      <c r="D672" t="s">
        <v>3173</v>
      </c>
      <c r="E672" t="s">
        <v>456</v>
      </c>
      <c r="F672" t="s">
        <v>836</v>
      </c>
      <c r="G672" t="s">
        <v>349</v>
      </c>
      <c r="H672" t="s">
        <v>60</v>
      </c>
      <c r="I672" t="s">
        <v>50</v>
      </c>
      <c r="J672" t="s">
        <v>153</v>
      </c>
      <c r="K672" t="s">
        <v>2425</v>
      </c>
      <c r="L672" t="s">
        <v>4708</v>
      </c>
      <c r="M672" t="s">
        <v>2426</v>
      </c>
      <c r="N672" t="s">
        <v>154</v>
      </c>
      <c r="O672" t="s">
        <v>29</v>
      </c>
      <c r="P672" t="s">
        <v>396</v>
      </c>
      <c r="Q672" t="s">
        <v>155</v>
      </c>
      <c r="R672" t="s">
        <v>3185</v>
      </c>
      <c r="S672" t="s">
        <v>2130</v>
      </c>
      <c r="T672" t="s">
        <v>5118</v>
      </c>
      <c r="W672" t="s">
        <v>5902</v>
      </c>
    </row>
    <row r="673" spans="1:23" x14ac:dyDescent="0.25">
      <c r="A673" t="s">
        <v>2566</v>
      </c>
      <c r="B673" t="s">
        <v>2567</v>
      </c>
      <c r="C673" t="s">
        <v>114</v>
      </c>
      <c r="D673" t="s">
        <v>529</v>
      </c>
      <c r="E673" t="s">
        <v>456</v>
      </c>
      <c r="F673" t="s">
        <v>836</v>
      </c>
      <c r="G673" t="s">
        <v>349</v>
      </c>
      <c r="H673" t="s">
        <v>23</v>
      </c>
      <c r="I673" t="s">
        <v>371</v>
      </c>
      <c r="J673" t="s">
        <v>25</v>
      </c>
      <c r="K673" t="s">
        <v>120</v>
      </c>
      <c r="L673" t="s">
        <v>5117</v>
      </c>
      <c r="M673" t="s">
        <v>121</v>
      </c>
      <c r="N673" t="s">
        <v>28</v>
      </c>
      <c r="O673" t="s">
        <v>29</v>
      </c>
      <c r="P673" t="s">
        <v>208</v>
      </c>
      <c r="Q673" t="s">
        <v>31</v>
      </c>
      <c r="R673" t="s">
        <v>5116</v>
      </c>
      <c r="S673" t="s">
        <v>2568</v>
      </c>
      <c r="W673" t="s">
        <v>5904</v>
      </c>
    </row>
    <row r="674" spans="1:23" x14ac:dyDescent="0.25">
      <c r="A674" t="s">
        <v>2636</v>
      </c>
      <c r="B674" t="s">
        <v>2636</v>
      </c>
      <c r="D674" t="s">
        <v>58</v>
      </c>
      <c r="E674" t="s">
        <v>359</v>
      </c>
      <c r="F674" t="s">
        <v>825</v>
      </c>
      <c r="G674" t="s">
        <v>762</v>
      </c>
      <c r="H674" t="s">
        <v>390</v>
      </c>
      <c r="I674" t="s">
        <v>4211</v>
      </c>
      <c r="J674" t="s">
        <v>51</v>
      </c>
      <c r="L674" t="s">
        <v>4186</v>
      </c>
      <c r="N674" t="s">
        <v>52</v>
      </c>
      <c r="O674" t="s">
        <v>29</v>
      </c>
      <c r="P674" t="s">
        <v>816</v>
      </c>
      <c r="Q674" t="s">
        <v>54</v>
      </c>
      <c r="R674" t="s">
        <v>681</v>
      </c>
      <c r="S674" t="s">
        <v>2637</v>
      </c>
      <c r="W674" t="s">
        <v>5916</v>
      </c>
    </row>
    <row r="675" spans="1:23" x14ac:dyDescent="0.25">
      <c r="A675" t="s">
        <v>4346</v>
      </c>
      <c r="B675" t="s">
        <v>4347</v>
      </c>
      <c r="C675" t="s">
        <v>139</v>
      </c>
      <c r="D675" t="s">
        <v>551</v>
      </c>
      <c r="E675" t="s">
        <v>359</v>
      </c>
      <c r="F675" t="s">
        <v>836</v>
      </c>
      <c r="G675" t="s">
        <v>762</v>
      </c>
      <c r="H675" t="s">
        <v>491</v>
      </c>
      <c r="I675" t="s">
        <v>1735</v>
      </c>
      <c r="J675" t="s">
        <v>25</v>
      </c>
      <c r="K675" t="s">
        <v>142</v>
      </c>
      <c r="L675" t="s">
        <v>4715</v>
      </c>
      <c r="M675" t="s">
        <v>143</v>
      </c>
      <c r="N675" t="s">
        <v>28</v>
      </c>
      <c r="O675" t="s">
        <v>29</v>
      </c>
      <c r="P675" t="s">
        <v>396</v>
      </c>
      <c r="Q675" t="s">
        <v>31</v>
      </c>
      <c r="R675" t="s">
        <v>4716</v>
      </c>
      <c r="S675" t="s">
        <v>4348</v>
      </c>
      <c r="T675" t="s">
        <v>5115</v>
      </c>
      <c r="W675" t="s">
        <v>5914</v>
      </c>
    </row>
    <row r="676" spans="1:23" x14ac:dyDescent="0.25">
      <c r="A676" t="s">
        <v>1840</v>
      </c>
      <c r="B676" t="s">
        <v>1841</v>
      </c>
      <c r="C676" t="s">
        <v>2988</v>
      </c>
      <c r="D676" t="s">
        <v>1929</v>
      </c>
      <c r="E676" t="s">
        <v>359</v>
      </c>
      <c r="F676" t="s">
        <v>836</v>
      </c>
      <c r="G676" t="s">
        <v>762</v>
      </c>
      <c r="H676" t="s">
        <v>491</v>
      </c>
      <c r="I676" t="s">
        <v>24</v>
      </c>
      <c r="J676" t="s">
        <v>185</v>
      </c>
      <c r="K676" t="s">
        <v>2989</v>
      </c>
      <c r="L676" t="s">
        <v>5103</v>
      </c>
      <c r="M676" t="s">
        <v>2990</v>
      </c>
      <c r="N676" t="s">
        <v>186</v>
      </c>
      <c r="P676" t="s">
        <v>549</v>
      </c>
      <c r="Q676" t="s">
        <v>187</v>
      </c>
      <c r="R676" t="s">
        <v>4718</v>
      </c>
      <c r="S676" t="s">
        <v>1842</v>
      </c>
      <c r="W676" t="s">
        <v>5913</v>
      </c>
    </row>
    <row r="677" spans="1:23" x14ac:dyDescent="0.25">
      <c r="A677" t="s">
        <v>2256</v>
      </c>
      <c r="B677" t="s">
        <v>2257</v>
      </c>
      <c r="C677" t="s">
        <v>1736</v>
      </c>
      <c r="D677" t="s">
        <v>58</v>
      </c>
      <c r="E677" t="s">
        <v>359</v>
      </c>
      <c r="F677" t="s">
        <v>836</v>
      </c>
      <c r="G677" t="s">
        <v>580</v>
      </c>
      <c r="H677" t="s">
        <v>23</v>
      </c>
      <c r="I677" t="s">
        <v>1078</v>
      </c>
      <c r="J677" t="s">
        <v>25</v>
      </c>
      <c r="K677" t="s">
        <v>1737</v>
      </c>
      <c r="L677" t="s">
        <v>5114</v>
      </c>
      <c r="M677" t="s">
        <v>1738</v>
      </c>
      <c r="N677" t="s">
        <v>28</v>
      </c>
      <c r="O677" t="s">
        <v>3169</v>
      </c>
      <c r="P677" t="s">
        <v>816</v>
      </c>
      <c r="Q677" t="s">
        <v>31</v>
      </c>
      <c r="R677" t="s">
        <v>935</v>
      </c>
      <c r="S677" t="s">
        <v>2258</v>
      </c>
      <c r="W677" t="s">
        <v>5913</v>
      </c>
    </row>
    <row r="678" spans="1:23" x14ac:dyDescent="0.25">
      <c r="A678" t="s">
        <v>2625</v>
      </c>
      <c r="B678" t="s">
        <v>2626</v>
      </c>
      <c r="D678" t="s">
        <v>1929</v>
      </c>
      <c r="E678" t="s">
        <v>359</v>
      </c>
      <c r="F678" t="s">
        <v>836</v>
      </c>
      <c r="G678" t="s">
        <v>762</v>
      </c>
      <c r="H678" t="s">
        <v>37</v>
      </c>
      <c r="I678" t="s">
        <v>3625</v>
      </c>
      <c r="J678" t="s">
        <v>61</v>
      </c>
      <c r="L678" t="s">
        <v>5113</v>
      </c>
      <c r="N678" t="s">
        <v>62</v>
      </c>
      <c r="O678" t="s">
        <v>29</v>
      </c>
      <c r="P678" t="s">
        <v>816</v>
      </c>
      <c r="Q678" t="s">
        <v>63</v>
      </c>
      <c r="R678" t="s">
        <v>681</v>
      </c>
      <c r="S678" t="s">
        <v>2627</v>
      </c>
      <c r="T678" t="s">
        <v>4206</v>
      </c>
      <c r="W678" t="s">
        <v>5902</v>
      </c>
    </row>
    <row r="679" spans="1:23" x14ac:dyDescent="0.25">
      <c r="A679" t="s">
        <v>2265</v>
      </c>
      <c r="B679" t="s">
        <v>2266</v>
      </c>
      <c r="C679" t="s">
        <v>1736</v>
      </c>
      <c r="D679" t="s">
        <v>2888</v>
      </c>
      <c r="E679" t="s">
        <v>456</v>
      </c>
      <c r="F679" t="s">
        <v>836</v>
      </c>
      <c r="G679" t="s">
        <v>349</v>
      </c>
      <c r="H679" t="s">
        <v>37</v>
      </c>
      <c r="I679" t="s">
        <v>24</v>
      </c>
      <c r="J679" t="s">
        <v>185</v>
      </c>
      <c r="K679" t="s">
        <v>1737</v>
      </c>
      <c r="L679" t="s">
        <v>5112</v>
      </c>
      <c r="M679" t="s">
        <v>1738</v>
      </c>
      <c r="N679" t="s">
        <v>186</v>
      </c>
      <c r="O679" t="s">
        <v>29</v>
      </c>
      <c r="P679" t="s">
        <v>521</v>
      </c>
      <c r="Q679" t="s">
        <v>187</v>
      </c>
      <c r="R679" t="s">
        <v>681</v>
      </c>
      <c r="S679" t="s">
        <v>2267</v>
      </c>
      <c r="W679" t="s">
        <v>5902</v>
      </c>
    </row>
    <row r="680" spans="1:23" x14ac:dyDescent="0.25">
      <c r="A680" t="s">
        <v>1157</v>
      </c>
      <c r="B680" t="s">
        <v>1158</v>
      </c>
      <c r="D680" t="s">
        <v>1600</v>
      </c>
      <c r="E680" t="s">
        <v>528</v>
      </c>
      <c r="F680" t="s">
        <v>395</v>
      </c>
      <c r="G680" t="s">
        <v>580</v>
      </c>
      <c r="H680" t="s">
        <v>60</v>
      </c>
      <c r="I680" t="s">
        <v>96</v>
      </c>
      <c r="J680" t="s">
        <v>25</v>
      </c>
      <c r="L680" t="s">
        <v>3304</v>
      </c>
      <c r="N680" t="s">
        <v>28</v>
      </c>
      <c r="O680" t="s">
        <v>29</v>
      </c>
      <c r="P680" t="s">
        <v>30</v>
      </c>
      <c r="Q680" t="s">
        <v>31</v>
      </c>
      <c r="R680" t="s">
        <v>2896</v>
      </c>
      <c r="S680" t="s">
        <v>1159</v>
      </c>
      <c r="W680" t="s">
        <v>5902</v>
      </c>
    </row>
    <row r="681" spans="1:23" x14ac:dyDescent="0.25">
      <c r="A681" t="s">
        <v>2550</v>
      </c>
      <c r="B681" t="s">
        <v>2551</v>
      </c>
      <c r="C681" t="s">
        <v>1736</v>
      </c>
      <c r="D681" t="s">
        <v>5980</v>
      </c>
      <c r="E681" t="s">
        <v>206</v>
      </c>
      <c r="F681" t="s">
        <v>630</v>
      </c>
      <c r="G681" t="s">
        <v>349</v>
      </c>
      <c r="H681" t="s">
        <v>23</v>
      </c>
      <c r="I681" t="s">
        <v>50</v>
      </c>
      <c r="J681" t="s">
        <v>185</v>
      </c>
      <c r="K681" t="s">
        <v>1737</v>
      </c>
      <c r="L681" t="s">
        <v>5111</v>
      </c>
      <c r="M681" t="s">
        <v>1738</v>
      </c>
      <c r="N681" t="s">
        <v>186</v>
      </c>
      <c r="P681" t="s">
        <v>208</v>
      </c>
      <c r="Q681" t="s">
        <v>187</v>
      </c>
      <c r="R681" t="s">
        <v>2552</v>
      </c>
      <c r="S681" t="s">
        <v>2553</v>
      </c>
      <c r="W681" t="s">
        <v>5902</v>
      </c>
    </row>
    <row r="682" spans="1:23" x14ac:dyDescent="0.25">
      <c r="A682" t="s">
        <v>1915</v>
      </c>
      <c r="B682" t="s">
        <v>1916</v>
      </c>
      <c r="D682" t="s">
        <v>2680</v>
      </c>
      <c r="E682" t="s">
        <v>617</v>
      </c>
      <c r="F682" t="s">
        <v>836</v>
      </c>
      <c r="G682" t="s">
        <v>349</v>
      </c>
      <c r="H682" t="s">
        <v>60</v>
      </c>
      <c r="I682" t="s">
        <v>118</v>
      </c>
      <c r="J682" t="s">
        <v>185</v>
      </c>
      <c r="L682" t="s">
        <v>5110</v>
      </c>
      <c r="N682" t="s">
        <v>186</v>
      </c>
      <c r="O682" t="s">
        <v>29</v>
      </c>
      <c r="P682" t="s">
        <v>111</v>
      </c>
      <c r="Q682" t="s">
        <v>187</v>
      </c>
      <c r="R682" t="s">
        <v>2767</v>
      </c>
      <c r="S682" t="s">
        <v>1917</v>
      </c>
      <c r="T682" t="s">
        <v>5109</v>
      </c>
      <c r="W682" t="s">
        <v>5902</v>
      </c>
    </row>
    <row r="683" spans="1:23" x14ac:dyDescent="0.25">
      <c r="A683" t="s">
        <v>2793</v>
      </c>
      <c r="B683" t="s">
        <v>2794</v>
      </c>
      <c r="C683" t="s">
        <v>2424</v>
      </c>
      <c r="D683" t="s">
        <v>455</v>
      </c>
      <c r="E683" t="s">
        <v>359</v>
      </c>
      <c r="F683" t="s">
        <v>630</v>
      </c>
      <c r="G683" t="s">
        <v>379</v>
      </c>
      <c r="H683" t="s">
        <v>23</v>
      </c>
      <c r="I683" t="s">
        <v>2520</v>
      </c>
      <c r="J683" t="s">
        <v>51</v>
      </c>
      <c r="K683" t="s">
        <v>2425</v>
      </c>
      <c r="L683" t="s">
        <v>4179</v>
      </c>
      <c r="M683" t="s">
        <v>2426</v>
      </c>
      <c r="N683" t="s">
        <v>52</v>
      </c>
      <c r="O683" t="s">
        <v>29</v>
      </c>
      <c r="P683" t="s">
        <v>549</v>
      </c>
      <c r="Q683" t="s">
        <v>54</v>
      </c>
      <c r="R683" t="s">
        <v>2597</v>
      </c>
      <c r="S683" t="s">
        <v>2795</v>
      </c>
      <c r="W683" t="s">
        <v>5902</v>
      </c>
    </row>
    <row r="684" spans="1:23" x14ac:dyDescent="0.25">
      <c r="A684" t="s">
        <v>2644</v>
      </c>
      <c r="B684" t="s">
        <v>2645</v>
      </c>
      <c r="C684" t="s">
        <v>114</v>
      </c>
      <c r="D684" t="s">
        <v>1032</v>
      </c>
      <c r="E684" t="s">
        <v>359</v>
      </c>
      <c r="F684" t="s">
        <v>836</v>
      </c>
      <c r="G684" t="s">
        <v>762</v>
      </c>
      <c r="H684" t="s">
        <v>23</v>
      </c>
      <c r="I684" t="s">
        <v>371</v>
      </c>
      <c r="J684" t="s">
        <v>51</v>
      </c>
      <c r="K684" t="s">
        <v>120</v>
      </c>
      <c r="L684" t="s">
        <v>4702</v>
      </c>
      <c r="M684" t="s">
        <v>121</v>
      </c>
      <c r="N684" t="s">
        <v>52</v>
      </c>
      <c r="O684" t="s">
        <v>29</v>
      </c>
      <c r="P684" t="s">
        <v>521</v>
      </c>
      <c r="Q684" t="s">
        <v>54</v>
      </c>
      <c r="R684" t="s">
        <v>3154</v>
      </c>
      <c r="S684" t="s">
        <v>2646</v>
      </c>
      <c r="T684" t="s">
        <v>4276</v>
      </c>
      <c r="W684" t="s">
        <v>5916</v>
      </c>
    </row>
    <row r="685" spans="1:23" x14ac:dyDescent="0.25">
      <c r="A685" t="s">
        <v>2210</v>
      </c>
      <c r="B685" t="s">
        <v>2211</v>
      </c>
      <c r="C685" t="s">
        <v>369</v>
      </c>
      <c r="D685" t="s">
        <v>1603</v>
      </c>
      <c r="E685" t="s">
        <v>206</v>
      </c>
      <c r="F685" t="s">
        <v>630</v>
      </c>
      <c r="G685" t="s">
        <v>580</v>
      </c>
      <c r="H685" t="s">
        <v>37</v>
      </c>
      <c r="I685" t="s">
        <v>3172</v>
      </c>
      <c r="J685" t="s">
        <v>25</v>
      </c>
      <c r="K685" t="s">
        <v>372</v>
      </c>
      <c r="L685" t="s">
        <v>5108</v>
      </c>
      <c r="M685" t="s">
        <v>373</v>
      </c>
      <c r="N685" t="s">
        <v>28</v>
      </c>
      <c r="O685" t="s">
        <v>29</v>
      </c>
      <c r="P685" t="s">
        <v>521</v>
      </c>
      <c r="Q685" t="s">
        <v>31</v>
      </c>
      <c r="R685" t="s">
        <v>1945</v>
      </c>
      <c r="S685" t="s">
        <v>2212</v>
      </c>
      <c r="W685" t="s">
        <v>5902</v>
      </c>
    </row>
    <row r="686" spans="1:23" x14ac:dyDescent="0.25">
      <c r="A686" t="s">
        <v>2575</v>
      </c>
      <c r="B686" t="s">
        <v>2576</v>
      </c>
      <c r="C686" t="s">
        <v>1736</v>
      </c>
      <c r="D686" t="s">
        <v>579</v>
      </c>
      <c r="E686" t="s">
        <v>359</v>
      </c>
      <c r="F686" t="s">
        <v>836</v>
      </c>
      <c r="G686" t="s">
        <v>580</v>
      </c>
      <c r="H686" t="s">
        <v>23</v>
      </c>
      <c r="I686" t="s">
        <v>386</v>
      </c>
      <c r="J686" t="s">
        <v>185</v>
      </c>
      <c r="K686" t="s">
        <v>1737</v>
      </c>
      <c r="L686" t="s">
        <v>5107</v>
      </c>
      <c r="M686" t="s">
        <v>1738</v>
      </c>
      <c r="N686" t="s">
        <v>186</v>
      </c>
      <c r="O686" t="s">
        <v>29</v>
      </c>
      <c r="P686" t="s">
        <v>549</v>
      </c>
      <c r="Q686" t="s">
        <v>187</v>
      </c>
      <c r="R686" t="s">
        <v>681</v>
      </c>
      <c r="S686" t="s">
        <v>2577</v>
      </c>
      <c r="W686" t="s">
        <v>5902</v>
      </c>
    </row>
    <row r="687" spans="1:23" x14ac:dyDescent="0.25">
      <c r="A687" t="s">
        <v>2007</v>
      </c>
      <c r="B687" t="s">
        <v>2008</v>
      </c>
      <c r="D687" t="s">
        <v>539</v>
      </c>
      <c r="E687" t="s">
        <v>359</v>
      </c>
      <c r="F687" t="s">
        <v>825</v>
      </c>
      <c r="G687" t="s">
        <v>379</v>
      </c>
      <c r="H687" t="s">
        <v>390</v>
      </c>
      <c r="I687" t="s">
        <v>184</v>
      </c>
      <c r="J687" t="s">
        <v>153</v>
      </c>
      <c r="L687" t="s">
        <v>5106</v>
      </c>
      <c r="N687" t="s">
        <v>154</v>
      </c>
      <c r="O687" t="s">
        <v>311</v>
      </c>
      <c r="P687" t="s">
        <v>379</v>
      </c>
      <c r="Q687" t="s">
        <v>155</v>
      </c>
      <c r="R687" t="s">
        <v>3149</v>
      </c>
      <c r="S687" t="s">
        <v>2009</v>
      </c>
      <c r="W687" t="s">
        <v>5914</v>
      </c>
    </row>
    <row r="688" spans="1:23" x14ac:dyDescent="0.25">
      <c r="A688" t="s">
        <v>2659</v>
      </c>
      <c r="B688" t="s">
        <v>2660</v>
      </c>
      <c r="D688" t="s">
        <v>455</v>
      </c>
      <c r="E688" t="s">
        <v>359</v>
      </c>
      <c r="F688" t="s">
        <v>836</v>
      </c>
      <c r="G688" t="s">
        <v>762</v>
      </c>
      <c r="H688" t="s">
        <v>390</v>
      </c>
      <c r="I688" t="s">
        <v>5903</v>
      </c>
      <c r="J688" t="s">
        <v>69</v>
      </c>
      <c r="L688" t="s">
        <v>4189</v>
      </c>
      <c r="N688" t="s">
        <v>72</v>
      </c>
      <c r="P688" t="s">
        <v>816</v>
      </c>
      <c r="Q688" t="s">
        <v>73</v>
      </c>
      <c r="R688" t="s">
        <v>5105</v>
      </c>
      <c r="S688" t="s">
        <v>2661</v>
      </c>
      <c r="T688" t="s">
        <v>5104</v>
      </c>
      <c r="W688" t="s">
        <v>5902</v>
      </c>
    </row>
    <row r="689" spans="1:23" x14ac:dyDescent="0.25">
      <c r="A689" t="s">
        <v>2232</v>
      </c>
      <c r="B689" t="s">
        <v>2233</v>
      </c>
      <c r="C689" t="s">
        <v>2124</v>
      </c>
      <c r="D689" t="s">
        <v>1508</v>
      </c>
      <c r="E689" t="s">
        <v>456</v>
      </c>
      <c r="F689" t="s">
        <v>630</v>
      </c>
      <c r="G689" t="s">
        <v>580</v>
      </c>
      <c r="H689" t="s">
        <v>23</v>
      </c>
      <c r="I689" t="s">
        <v>131</v>
      </c>
      <c r="J689" t="s">
        <v>61</v>
      </c>
      <c r="K689" t="s">
        <v>2125</v>
      </c>
      <c r="L689" t="s">
        <v>4717</v>
      </c>
      <c r="M689" t="s">
        <v>2126</v>
      </c>
      <c r="N689" t="s">
        <v>62</v>
      </c>
      <c r="O689" t="s">
        <v>311</v>
      </c>
      <c r="P689" t="s">
        <v>816</v>
      </c>
      <c r="Q689" t="s">
        <v>63</v>
      </c>
      <c r="R689" t="s">
        <v>4039</v>
      </c>
      <c r="S689" t="s">
        <v>2234</v>
      </c>
      <c r="W689" t="s">
        <v>5902</v>
      </c>
    </row>
    <row r="690" spans="1:23" x14ac:dyDescent="0.25">
      <c r="A690" t="s">
        <v>3642</v>
      </c>
      <c r="B690" t="s">
        <v>3642</v>
      </c>
      <c r="C690" t="s">
        <v>1736</v>
      </c>
      <c r="D690" t="s">
        <v>766</v>
      </c>
      <c r="E690" t="s">
        <v>359</v>
      </c>
      <c r="F690" t="s">
        <v>836</v>
      </c>
      <c r="G690" t="s">
        <v>379</v>
      </c>
      <c r="H690" t="s">
        <v>390</v>
      </c>
      <c r="I690" t="s">
        <v>4290</v>
      </c>
      <c r="J690" t="s">
        <v>185</v>
      </c>
      <c r="K690" t="s">
        <v>1737</v>
      </c>
      <c r="L690" t="s">
        <v>5103</v>
      </c>
      <c r="M690" t="s">
        <v>1738</v>
      </c>
      <c r="N690" t="s">
        <v>186</v>
      </c>
      <c r="O690" t="s">
        <v>29</v>
      </c>
      <c r="P690" t="s">
        <v>816</v>
      </c>
      <c r="Q690" t="s">
        <v>187</v>
      </c>
      <c r="R690" t="s">
        <v>681</v>
      </c>
      <c r="S690" t="s">
        <v>3643</v>
      </c>
      <c r="W690" t="s">
        <v>5902</v>
      </c>
    </row>
    <row r="691" spans="1:23" x14ac:dyDescent="0.25">
      <c r="A691" t="s">
        <v>2554</v>
      </c>
      <c r="B691" t="s">
        <v>2555</v>
      </c>
      <c r="C691" t="s">
        <v>114</v>
      </c>
      <c r="D691" t="s">
        <v>1918</v>
      </c>
      <c r="E691" t="s">
        <v>359</v>
      </c>
      <c r="F691" t="s">
        <v>836</v>
      </c>
      <c r="G691" t="s">
        <v>762</v>
      </c>
      <c r="H691" t="s">
        <v>60</v>
      </c>
      <c r="I691" t="s">
        <v>3221</v>
      </c>
      <c r="J691" t="s">
        <v>97</v>
      </c>
      <c r="K691" t="s">
        <v>120</v>
      </c>
      <c r="L691" t="s">
        <v>5102</v>
      </c>
      <c r="M691" t="s">
        <v>121</v>
      </c>
      <c r="N691" t="s">
        <v>98</v>
      </c>
      <c r="O691" t="s">
        <v>29</v>
      </c>
      <c r="P691" t="s">
        <v>396</v>
      </c>
      <c r="Q691" t="s">
        <v>99</v>
      </c>
      <c r="R691" t="s">
        <v>4040</v>
      </c>
      <c r="S691" t="s">
        <v>2556</v>
      </c>
      <c r="T691" t="s">
        <v>5101</v>
      </c>
      <c r="W691" t="s">
        <v>5902</v>
      </c>
    </row>
    <row r="692" spans="1:23" x14ac:dyDescent="0.25">
      <c r="A692" t="s">
        <v>2411</v>
      </c>
      <c r="B692" t="s">
        <v>2412</v>
      </c>
      <c r="C692" t="s">
        <v>139</v>
      </c>
      <c r="D692" t="s">
        <v>1932</v>
      </c>
      <c r="E692" t="s">
        <v>359</v>
      </c>
      <c r="F692" t="s">
        <v>395</v>
      </c>
      <c r="G692" t="s">
        <v>349</v>
      </c>
      <c r="H692" t="s">
        <v>37</v>
      </c>
      <c r="I692" t="s">
        <v>2869</v>
      </c>
      <c r="J692" t="s">
        <v>153</v>
      </c>
      <c r="K692" t="s">
        <v>142</v>
      </c>
      <c r="L692" t="s">
        <v>5100</v>
      </c>
      <c r="M692" t="s">
        <v>143</v>
      </c>
      <c r="N692" t="s">
        <v>154</v>
      </c>
      <c r="O692" t="s">
        <v>29</v>
      </c>
      <c r="P692" t="s">
        <v>208</v>
      </c>
      <c r="Q692" t="s">
        <v>155</v>
      </c>
      <c r="R692" t="s">
        <v>2413</v>
      </c>
      <c r="S692" t="s">
        <v>2414</v>
      </c>
      <c r="U692" t="s">
        <v>2307</v>
      </c>
      <c r="W692" t="s">
        <v>5902</v>
      </c>
    </row>
    <row r="693" spans="1:23" x14ac:dyDescent="0.25">
      <c r="A693" t="s">
        <v>1989</v>
      </c>
      <c r="B693" t="s">
        <v>1990</v>
      </c>
      <c r="C693" t="s">
        <v>1736</v>
      </c>
      <c r="D693" t="s">
        <v>1922</v>
      </c>
      <c r="E693" t="s">
        <v>280</v>
      </c>
      <c r="F693" t="s">
        <v>630</v>
      </c>
      <c r="G693" t="s">
        <v>363</v>
      </c>
      <c r="H693" t="s">
        <v>37</v>
      </c>
      <c r="I693" t="s">
        <v>68</v>
      </c>
      <c r="J693" t="s">
        <v>185</v>
      </c>
      <c r="K693" t="s">
        <v>1737</v>
      </c>
      <c r="L693" t="s">
        <v>4721</v>
      </c>
      <c r="M693" t="s">
        <v>1738</v>
      </c>
      <c r="N693" t="s">
        <v>186</v>
      </c>
      <c r="O693" t="s">
        <v>29</v>
      </c>
      <c r="P693" t="s">
        <v>208</v>
      </c>
      <c r="Q693" t="s">
        <v>187</v>
      </c>
      <c r="R693" t="s">
        <v>2972</v>
      </c>
      <c r="S693" t="s">
        <v>1991</v>
      </c>
      <c r="T693" t="s">
        <v>5099</v>
      </c>
      <c r="W693" t="s">
        <v>5902</v>
      </c>
    </row>
    <row r="694" spans="1:23" x14ac:dyDescent="0.25">
      <c r="A694" t="s">
        <v>2271</v>
      </c>
      <c r="B694" t="s">
        <v>2272</v>
      </c>
      <c r="D694" t="s">
        <v>1929</v>
      </c>
      <c r="E694" t="s">
        <v>359</v>
      </c>
      <c r="F694" t="s">
        <v>836</v>
      </c>
      <c r="G694" t="s">
        <v>580</v>
      </c>
      <c r="H694" t="s">
        <v>60</v>
      </c>
      <c r="I694" t="s">
        <v>5956</v>
      </c>
      <c r="J694" t="s">
        <v>336</v>
      </c>
      <c r="L694" t="s">
        <v>5098</v>
      </c>
      <c r="N694" t="s">
        <v>337</v>
      </c>
      <c r="O694" t="s">
        <v>29</v>
      </c>
      <c r="P694" t="s">
        <v>379</v>
      </c>
      <c r="Q694" t="s">
        <v>338</v>
      </c>
      <c r="R694" t="s">
        <v>681</v>
      </c>
      <c r="S694" t="s">
        <v>2273</v>
      </c>
      <c r="W694" t="s">
        <v>5902</v>
      </c>
    </row>
    <row r="695" spans="1:23" x14ac:dyDescent="0.25">
      <c r="A695" t="s">
        <v>1961</v>
      </c>
      <c r="B695" t="s">
        <v>1962</v>
      </c>
      <c r="D695" t="s">
        <v>539</v>
      </c>
      <c r="E695" t="s">
        <v>359</v>
      </c>
      <c r="F695" t="s">
        <v>825</v>
      </c>
      <c r="G695" t="s">
        <v>379</v>
      </c>
      <c r="H695" t="s">
        <v>491</v>
      </c>
      <c r="I695" t="s">
        <v>2902</v>
      </c>
      <c r="J695" t="s">
        <v>51</v>
      </c>
      <c r="L695" t="s">
        <v>4197</v>
      </c>
      <c r="N695" t="s">
        <v>52</v>
      </c>
      <c r="P695" t="s">
        <v>379</v>
      </c>
      <c r="Q695" t="s">
        <v>54</v>
      </c>
      <c r="R695" t="s">
        <v>3004</v>
      </c>
      <c r="S695" t="s">
        <v>1963</v>
      </c>
      <c r="W695" t="s">
        <v>60</v>
      </c>
    </row>
    <row r="696" spans="1:23" x14ac:dyDescent="0.25">
      <c r="A696" t="s">
        <v>2449</v>
      </c>
      <c r="B696" t="s">
        <v>2450</v>
      </c>
      <c r="C696" t="s">
        <v>114</v>
      </c>
      <c r="D696" t="s">
        <v>539</v>
      </c>
      <c r="E696" t="s">
        <v>359</v>
      </c>
      <c r="F696" t="s">
        <v>825</v>
      </c>
      <c r="G696" t="s">
        <v>762</v>
      </c>
      <c r="H696" t="s">
        <v>491</v>
      </c>
      <c r="I696" t="s">
        <v>1112</v>
      </c>
      <c r="J696" t="s">
        <v>132</v>
      </c>
      <c r="K696" t="s">
        <v>120</v>
      </c>
      <c r="L696" t="s">
        <v>4180</v>
      </c>
      <c r="M696" t="s">
        <v>121</v>
      </c>
      <c r="N696" t="s">
        <v>133</v>
      </c>
      <c r="P696" t="s">
        <v>816</v>
      </c>
      <c r="Q696" t="s">
        <v>134</v>
      </c>
      <c r="R696" t="s">
        <v>4041</v>
      </c>
      <c r="S696" t="s">
        <v>2451</v>
      </c>
      <c r="W696" t="s">
        <v>5915</v>
      </c>
    </row>
    <row r="697" spans="1:23" x14ac:dyDescent="0.25">
      <c r="A697" t="s">
        <v>2278</v>
      </c>
      <c r="B697" t="s">
        <v>2279</v>
      </c>
      <c r="C697" t="s">
        <v>288</v>
      </c>
      <c r="D697" t="s">
        <v>551</v>
      </c>
      <c r="E697" t="s">
        <v>359</v>
      </c>
      <c r="F697" t="s">
        <v>836</v>
      </c>
      <c r="G697" t="s">
        <v>580</v>
      </c>
      <c r="H697" t="s">
        <v>23</v>
      </c>
      <c r="I697" t="s">
        <v>84</v>
      </c>
      <c r="J697" t="s">
        <v>69</v>
      </c>
      <c r="K697" t="s">
        <v>289</v>
      </c>
      <c r="L697" t="s">
        <v>5097</v>
      </c>
      <c r="M697" t="s">
        <v>290</v>
      </c>
      <c r="N697" t="s">
        <v>72</v>
      </c>
      <c r="O697" t="s">
        <v>53</v>
      </c>
      <c r="P697" t="s">
        <v>816</v>
      </c>
      <c r="Q697" t="s">
        <v>73</v>
      </c>
      <c r="R697" t="s">
        <v>3188</v>
      </c>
      <c r="S697" t="s">
        <v>2280</v>
      </c>
      <c r="T697" t="s">
        <v>5096</v>
      </c>
      <c r="W697" t="s">
        <v>5902</v>
      </c>
    </row>
    <row r="698" spans="1:23" x14ac:dyDescent="0.25">
      <c r="A698" t="s">
        <v>2262</v>
      </c>
      <c r="B698" t="s">
        <v>2263</v>
      </c>
      <c r="D698" t="s">
        <v>987</v>
      </c>
      <c r="E698" t="s">
        <v>359</v>
      </c>
      <c r="F698" t="s">
        <v>630</v>
      </c>
      <c r="G698" t="s">
        <v>580</v>
      </c>
      <c r="H698" t="s">
        <v>23</v>
      </c>
      <c r="I698" t="s">
        <v>335</v>
      </c>
      <c r="J698" t="s">
        <v>185</v>
      </c>
      <c r="L698" t="s">
        <v>4721</v>
      </c>
      <c r="N698" t="s">
        <v>186</v>
      </c>
      <c r="P698" t="s">
        <v>816</v>
      </c>
      <c r="Q698" t="s">
        <v>187</v>
      </c>
      <c r="R698" t="s">
        <v>4201</v>
      </c>
      <c r="S698" t="s">
        <v>2264</v>
      </c>
      <c r="W698" t="s">
        <v>5902</v>
      </c>
    </row>
    <row r="699" spans="1:23" x14ac:dyDescent="0.25">
      <c r="A699" t="s">
        <v>3313</v>
      </c>
      <c r="B699" t="s">
        <v>3314</v>
      </c>
      <c r="C699" t="s">
        <v>3315</v>
      </c>
      <c r="D699" t="s">
        <v>539</v>
      </c>
      <c r="E699" t="s">
        <v>359</v>
      </c>
      <c r="F699" t="s">
        <v>825</v>
      </c>
      <c r="G699" t="s">
        <v>762</v>
      </c>
      <c r="H699" t="s">
        <v>491</v>
      </c>
      <c r="I699" t="s">
        <v>4518</v>
      </c>
      <c r="J699" t="s">
        <v>51</v>
      </c>
      <c r="K699" t="s">
        <v>2223</v>
      </c>
      <c r="L699" t="s">
        <v>4726</v>
      </c>
      <c r="M699" t="s">
        <v>3316</v>
      </c>
      <c r="N699" t="s">
        <v>52</v>
      </c>
      <c r="O699" t="s">
        <v>29</v>
      </c>
      <c r="P699" t="s">
        <v>379</v>
      </c>
      <c r="Q699" t="s">
        <v>54</v>
      </c>
      <c r="R699" t="s">
        <v>3317</v>
      </c>
      <c r="S699" t="s">
        <v>3318</v>
      </c>
      <c r="W699" t="s">
        <v>5904</v>
      </c>
    </row>
    <row r="700" spans="1:23" x14ac:dyDescent="0.25">
      <c r="A700" t="s">
        <v>3036</v>
      </c>
      <c r="B700" t="s">
        <v>3037</v>
      </c>
      <c r="D700" t="s">
        <v>277</v>
      </c>
      <c r="E700" t="s">
        <v>456</v>
      </c>
      <c r="F700" t="s">
        <v>630</v>
      </c>
      <c r="G700" t="s">
        <v>580</v>
      </c>
      <c r="H700" t="s">
        <v>60</v>
      </c>
      <c r="I700" t="s">
        <v>335</v>
      </c>
      <c r="J700" t="s">
        <v>25</v>
      </c>
      <c r="L700" t="s">
        <v>4038</v>
      </c>
      <c r="N700" t="s">
        <v>28</v>
      </c>
      <c r="P700" t="s">
        <v>549</v>
      </c>
      <c r="Q700" t="s">
        <v>31</v>
      </c>
      <c r="R700" t="s">
        <v>4725</v>
      </c>
      <c r="S700" t="s">
        <v>3038</v>
      </c>
      <c r="W700" t="s">
        <v>5902</v>
      </c>
    </row>
    <row r="701" spans="1:23" x14ac:dyDescent="0.25">
      <c r="A701" t="s">
        <v>2505</v>
      </c>
      <c r="B701" t="s">
        <v>2506</v>
      </c>
      <c r="D701" t="s">
        <v>814</v>
      </c>
      <c r="E701" t="s">
        <v>359</v>
      </c>
      <c r="F701" t="s">
        <v>630</v>
      </c>
      <c r="G701" t="s">
        <v>762</v>
      </c>
      <c r="H701" t="s">
        <v>23</v>
      </c>
      <c r="I701" t="s">
        <v>105</v>
      </c>
      <c r="J701" t="s">
        <v>153</v>
      </c>
      <c r="L701" t="s">
        <v>4723</v>
      </c>
      <c r="N701" t="s">
        <v>154</v>
      </c>
      <c r="O701" t="s">
        <v>29</v>
      </c>
      <c r="P701" t="s">
        <v>549</v>
      </c>
      <c r="Q701" t="s">
        <v>155</v>
      </c>
      <c r="R701" t="s">
        <v>681</v>
      </c>
      <c r="S701" t="s">
        <v>2507</v>
      </c>
      <c r="T701" t="s">
        <v>5095</v>
      </c>
      <c r="V701" s="5">
        <v>0.05</v>
      </c>
      <c r="W701" t="s">
        <v>5902</v>
      </c>
    </row>
    <row r="702" spans="1:23" x14ac:dyDescent="0.25">
      <c r="A702" t="s">
        <v>3644</v>
      </c>
      <c r="B702" t="s">
        <v>3645</v>
      </c>
      <c r="D702" t="s">
        <v>237</v>
      </c>
      <c r="E702" t="s">
        <v>359</v>
      </c>
      <c r="F702" t="s">
        <v>825</v>
      </c>
      <c r="G702" t="s">
        <v>379</v>
      </c>
      <c r="H702" t="s">
        <v>491</v>
      </c>
      <c r="I702" t="s">
        <v>5976</v>
      </c>
      <c r="J702" t="s">
        <v>336</v>
      </c>
      <c r="L702" t="s">
        <v>5085</v>
      </c>
      <c r="N702" t="s">
        <v>337</v>
      </c>
      <c r="O702" t="s">
        <v>29</v>
      </c>
      <c r="P702" t="s">
        <v>379</v>
      </c>
      <c r="Q702" t="s">
        <v>338</v>
      </c>
      <c r="R702" t="s">
        <v>681</v>
      </c>
      <c r="S702" t="s">
        <v>3646</v>
      </c>
      <c r="W702" t="s">
        <v>5902</v>
      </c>
    </row>
    <row r="703" spans="1:23" x14ac:dyDescent="0.25">
      <c r="A703" t="s">
        <v>2118</v>
      </c>
      <c r="B703" t="s">
        <v>2119</v>
      </c>
      <c r="C703" t="s">
        <v>1736</v>
      </c>
      <c r="D703" t="s">
        <v>4616</v>
      </c>
      <c r="E703" t="s">
        <v>280</v>
      </c>
      <c r="F703" t="s">
        <v>836</v>
      </c>
      <c r="G703" t="s">
        <v>349</v>
      </c>
      <c r="H703" t="s">
        <v>23</v>
      </c>
      <c r="I703" t="s">
        <v>24</v>
      </c>
      <c r="J703" t="s">
        <v>185</v>
      </c>
      <c r="K703" t="s">
        <v>1737</v>
      </c>
      <c r="L703" t="s">
        <v>5094</v>
      </c>
      <c r="M703" t="s">
        <v>1738</v>
      </c>
      <c r="N703" t="s">
        <v>186</v>
      </c>
      <c r="P703" t="s">
        <v>521</v>
      </c>
      <c r="Q703" t="s">
        <v>187</v>
      </c>
      <c r="R703" t="s">
        <v>5093</v>
      </c>
      <c r="S703" t="s">
        <v>2120</v>
      </c>
      <c r="T703" t="s">
        <v>5092</v>
      </c>
      <c r="W703" t="s">
        <v>5913</v>
      </c>
    </row>
    <row r="704" spans="1:23" x14ac:dyDescent="0.25">
      <c r="A704" t="s">
        <v>2259</v>
      </c>
      <c r="B704" t="s">
        <v>2260</v>
      </c>
      <c r="C704" t="s">
        <v>2083</v>
      </c>
      <c r="D704" t="s">
        <v>2700</v>
      </c>
      <c r="E704" t="s">
        <v>456</v>
      </c>
      <c r="F704" t="s">
        <v>630</v>
      </c>
      <c r="G704" t="s">
        <v>580</v>
      </c>
      <c r="H704" t="s">
        <v>23</v>
      </c>
      <c r="I704" t="s">
        <v>184</v>
      </c>
      <c r="J704" t="s">
        <v>25</v>
      </c>
      <c r="K704" t="s">
        <v>2084</v>
      </c>
      <c r="L704" t="s">
        <v>5091</v>
      </c>
      <c r="M704" t="s">
        <v>2085</v>
      </c>
      <c r="N704" t="s">
        <v>28</v>
      </c>
      <c r="P704" t="s">
        <v>549</v>
      </c>
      <c r="Q704" t="s">
        <v>31</v>
      </c>
      <c r="R704" t="s">
        <v>3013</v>
      </c>
      <c r="S704" t="s">
        <v>2261</v>
      </c>
      <c r="W704" t="s">
        <v>5902</v>
      </c>
    </row>
    <row r="705" spans="1:23" x14ac:dyDescent="0.25">
      <c r="A705" t="s">
        <v>2796</v>
      </c>
      <c r="B705" t="s">
        <v>2797</v>
      </c>
      <c r="D705" t="s">
        <v>1934</v>
      </c>
      <c r="E705" t="s">
        <v>359</v>
      </c>
      <c r="F705" t="s">
        <v>836</v>
      </c>
      <c r="G705" t="s">
        <v>379</v>
      </c>
      <c r="H705" t="s">
        <v>390</v>
      </c>
      <c r="I705" t="s">
        <v>4576</v>
      </c>
      <c r="J705" t="s">
        <v>97</v>
      </c>
      <c r="L705" t="s">
        <v>5090</v>
      </c>
      <c r="N705" t="s">
        <v>98</v>
      </c>
      <c r="O705" t="s">
        <v>29</v>
      </c>
      <c r="P705" t="s">
        <v>816</v>
      </c>
      <c r="Q705" t="s">
        <v>99</v>
      </c>
      <c r="R705" t="s">
        <v>1554</v>
      </c>
      <c r="S705" t="s">
        <v>2798</v>
      </c>
      <c r="W705" t="s">
        <v>5902</v>
      </c>
    </row>
    <row r="706" spans="1:23" x14ac:dyDescent="0.25">
      <c r="A706" t="s">
        <v>2650</v>
      </c>
      <c r="B706" t="s">
        <v>2651</v>
      </c>
      <c r="D706" t="s">
        <v>2062</v>
      </c>
      <c r="E706" t="s">
        <v>359</v>
      </c>
      <c r="F706" t="s">
        <v>630</v>
      </c>
      <c r="G706" t="s">
        <v>762</v>
      </c>
      <c r="H706" t="s">
        <v>390</v>
      </c>
      <c r="I706" t="s">
        <v>105</v>
      </c>
      <c r="J706" t="s">
        <v>185</v>
      </c>
      <c r="L706" t="s">
        <v>4184</v>
      </c>
      <c r="N706" t="s">
        <v>186</v>
      </c>
      <c r="O706" t="s">
        <v>29</v>
      </c>
      <c r="P706" t="s">
        <v>521</v>
      </c>
      <c r="Q706" t="s">
        <v>187</v>
      </c>
      <c r="R706" t="s">
        <v>681</v>
      </c>
      <c r="S706" t="s">
        <v>2652</v>
      </c>
      <c r="T706" t="s">
        <v>4310</v>
      </c>
      <c r="W706" t="s">
        <v>5902</v>
      </c>
    </row>
    <row r="707" spans="1:23" x14ac:dyDescent="0.25">
      <c r="A707" t="s">
        <v>2281</v>
      </c>
      <c r="B707" t="s">
        <v>2282</v>
      </c>
      <c r="C707" t="s">
        <v>2988</v>
      </c>
      <c r="D707" t="s">
        <v>889</v>
      </c>
      <c r="E707" t="s">
        <v>359</v>
      </c>
      <c r="F707" t="s">
        <v>630</v>
      </c>
      <c r="G707" t="s">
        <v>762</v>
      </c>
      <c r="H707" t="s">
        <v>37</v>
      </c>
      <c r="I707" t="s">
        <v>68</v>
      </c>
      <c r="J707" t="s">
        <v>69</v>
      </c>
      <c r="K707" t="s">
        <v>2989</v>
      </c>
      <c r="L707" t="s">
        <v>4044</v>
      </c>
      <c r="M707" t="s">
        <v>2990</v>
      </c>
      <c r="N707" t="s">
        <v>72</v>
      </c>
      <c r="P707" t="s">
        <v>521</v>
      </c>
      <c r="Q707" t="s">
        <v>73</v>
      </c>
      <c r="R707" t="s">
        <v>5089</v>
      </c>
      <c r="S707" t="s">
        <v>2283</v>
      </c>
      <c r="W707" t="s">
        <v>5902</v>
      </c>
    </row>
    <row r="708" spans="1:23" x14ac:dyDescent="0.25">
      <c r="A708" t="s">
        <v>1672</v>
      </c>
      <c r="B708" t="s">
        <v>1673</v>
      </c>
      <c r="C708" t="s">
        <v>2124</v>
      </c>
      <c r="D708" t="s">
        <v>1341</v>
      </c>
      <c r="E708" t="s">
        <v>359</v>
      </c>
      <c r="F708" t="s">
        <v>630</v>
      </c>
      <c r="G708" t="s">
        <v>762</v>
      </c>
      <c r="H708" t="s">
        <v>23</v>
      </c>
      <c r="I708" t="s">
        <v>131</v>
      </c>
      <c r="J708" t="s">
        <v>203</v>
      </c>
      <c r="K708" t="s">
        <v>2125</v>
      </c>
      <c r="L708" t="s">
        <v>5088</v>
      </c>
      <c r="M708" t="s">
        <v>2126</v>
      </c>
      <c r="N708" t="s">
        <v>204</v>
      </c>
      <c r="P708" t="s">
        <v>111</v>
      </c>
      <c r="Q708" t="s">
        <v>205</v>
      </c>
      <c r="R708" t="s">
        <v>2163</v>
      </c>
      <c r="S708" t="s">
        <v>1674</v>
      </c>
      <c r="T708" t="s">
        <v>5087</v>
      </c>
      <c r="W708" t="s">
        <v>5902</v>
      </c>
    </row>
    <row r="709" spans="1:23" x14ac:dyDescent="0.25">
      <c r="A709" t="s">
        <v>2844</v>
      </c>
      <c r="B709" t="s">
        <v>2845</v>
      </c>
      <c r="C709" t="s">
        <v>1736</v>
      </c>
      <c r="D709" t="s">
        <v>1918</v>
      </c>
      <c r="E709" t="s">
        <v>359</v>
      </c>
      <c r="F709" t="s">
        <v>836</v>
      </c>
      <c r="G709" t="s">
        <v>762</v>
      </c>
      <c r="H709" t="s">
        <v>23</v>
      </c>
      <c r="I709" t="s">
        <v>24</v>
      </c>
      <c r="J709" t="s">
        <v>185</v>
      </c>
      <c r="K709" t="s">
        <v>1737</v>
      </c>
      <c r="L709" t="s">
        <v>5086</v>
      </c>
      <c r="M709" t="s">
        <v>1738</v>
      </c>
      <c r="N709" t="s">
        <v>186</v>
      </c>
      <c r="O709" t="s">
        <v>29</v>
      </c>
      <c r="P709" t="s">
        <v>549</v>
      </c>
      <c r="Q709" t="s">
        <v>187</v>
      </c>
      <c r="R709" t="s">
        <v>681</v>
      </c>
      <c r="S709" t="s">
        <v>2846</v>
      </c>
      <c r="W709" t="s">
        <v>5902</v>
      </c>
    </row>
    <row r="710" spans="1:23" x14ac:dyDescent="0.25">
      <c r="A710" t="s">
        <v>3323</v>
      </c>
      <c r="B710" t="s">
        <v>3324</v>
      </c>
      <c r="C710" t="s">
        <v>3325</v>
      </c>
      <c r="D710" t="s">
        <v>610</v>
      </c>
      <c r="E710" t="s">
        <v>359</v>
      </c>
      <c r="F710" t="s">
        <v>825</v>
      </c>
      <c r="G710" t="s">
        <v>379</v>
      </c>
      <c r="H710" t="s">
        <v>491</v>
      </c>
      <c r="I710" t="s">
        <v>4055</v>
      </c>
      <c r="J710" t="s">
        <v>51</v>
      </c>
      <c r="K710" t="s">
        <v>3326</v>
      </c>
      <c r="L710" t="s">
        <v>4727</v>
      </c>
      <c r="M710" t="s">
        <v>3327</v>
      </c>
      <c r="N710" t="s">
        <v>52</v>
      </c>
      <c r="O710" t="s">
        <v>29</v>
      </c>
      <c r="P710" t="s">
        <v>379</v>
      </c>
      <c r="Q710" t="s">
        <v>54</v>
      </c>
      <c r="R710" t="s">
        <v>3328</v>
      </c>
      <c r="S710" t="s">
        <v>3329</v>
      </c>
      <c r="W710" t="s">
        <v>60</v>
      </c>
    </row>
    <row r="711" spans="1:23" x14ac:dyDescent="0.25">
      <c r="A711" t="s">
        <v>2557</v>
      </c>
      <c r="B711" t="s">
        <v>2558</v>
      </c>
      <c r="C711" t="s">
        <v>114</v>
      </c>
      <c r="D711" t="s">
        <v>851</v>
      </c>
      <c r="E711" t="s">
        <v>359</v>
      </c>
      <c r="F711" t="s">
        <v>836</v>
      </c>
      <c r="G711" t="s">
        <v>762</v>
      </c>
      <c r="H711" t="s">
        <v>23</v>
      </c>
      <c r="I711" t="s">
        <v>335</v>
      </c>
      <c r="J711" t="s">
        <v>25</v>
      </c>
      <c r="K711" t="s">
        <v>120</v>
      </c>
      <c r="L711" t="s">
        <v>5085</v>
      </c>
      <c r="M711" t="s">
        <v>121</v>
      </c>
      <c r="N711" t="s">
        <v>28</v>
      </c>
      <c r="O711" t="s">
        <v>311</v>
      </c>
      <c r="P711" t="s">
        <v>521</v>
      </c>
      <c r="Q711" t="s">
        <v>31</v>
      </c>
      <c r="R711" t="s">
        <v>3193</v>
      </c>
      <c r="S711" t="s">
        <v>2559</v>
      </c>
      <c r="T711" t="s">
        <v>5084</v>
      </c>
      <c r="W711" t="s">
        <v>5902</v>
      </c>
    </row>
    <row r="712" spans="1:23" x14ac:dyDescent="0.25">
      <c r="A712" t="s">
        <v>1883</v>
      </c>
      <c r="B712" t="s">
        <v>1884</v>
      </c>
      <c r="C712" t="s">
        <v>1736</v>
      </c>
      <c r="D712" t="s">
        <v>2750</v>
      </c>
      <c r="E712" t="s">
        <v>359</v>
      </c>
      <c r="F712" t="s">
        <v>836</v>
      </c>
      <c r="G712" t="s">
        <v>762</v>
      </c>
      <c r="H712" t="s">
        <v>390</v>
      </c>
      <c r="I712" t="s">
        <v>386</v>
      </c>
      <c r="J712" t="s">
        <v>153</v>
      </c>
      <c r="K712" t="s">
        <v>1737</v>
      </c>
      <c r="L712" t="s">
        <v>4189</v>
      </c>
      <c r="M712" t="s">
        <v>1738</v>
      </c>
      <c r="N712" t="s">
        <v>154</v>
      </c>
      <c r="O712" t="s">
        <v>29</v>
      </c>
      <c r="P712" t="s">
        <v>208</v>
      </c>
      <c r="Q712" t="s">
        <v>155</v>
      </c>
      <c r="R712" t="s">
        <v>681</v>
      </c>
      <c r="S712" t="s">
        <v>1885</v>
      </c>
      <c r="T712" t="s">
        <v>5083</v>
      </c>
      <c r="W712" t="s">
        <v>5902</v>
      </c>
    </row>
    <row r="713" spans="1:23" x14ac:dyDescent="0.25">
      <c r="A713" t="s">
        <v>1942</v>
      </c>
      <c r="B713" t="s">
        <v>1943</v>
      </c>
      <c r="C713" t="s">
        <v>114</v>
      </c>
      <c r="D713" t="s">
        <v>1692</v>
      </c>
      <c r="E713" t="s">
        <v>280</v>
      </c>
      <c r="F713" t="s">
        <v>630</v>
      </c>
      <c r="G713" t="s">
        <v>349</v>
      </c>
      <c r="H713" t="s">
        <v>60</v>
      </c>
      <c r="I713" t="s">
        <v>209</v>
      </c>
      <c r="J713" t="s">
        <v>153</v>
      </c>
      <c r="K713" t="s">
        <v>120</v>
      </c>
      <c r="L713" t="s">
        <v>5082</v>
      </c>
      <c r="M713" t="s">
        <v>121</v>
      </c>
      <c r="N713" t="s">
        <v>154</v>
      </c>
      <c r="O713" t="s">
        <v>29</v>
      </c>
      <c r="P713" t="s">
        <v>208</v>
      </c>
      <c r="Q713" t="s">
        <v>155</v>
      </c>
      <c r="R713" t="s">
        <v>2314</v>
      </c>
      <c r="S713" t="s">
        <v>1944</v>
      </c>
      <c r="T713" t="s">
        <v>4591</v>
      </c>
      <c r="W713" t="s">
        <v>5902</v>
      </c>
    </row>
    <row r="714" spans="1:23" x14ac:dyDescent="0.25">
      <c r="A714" t="s">
        <v>1776</v>
      </c>
      <c r="B714" t="s">
        <v>1777</v>
      </c>
      <c r="D714" t="s">
        <v>741</v>
      </c>
      <c r="E714" t="s">
        <v>359</v>
      </c>
      <c r="F714" t="s">
        <v>395</v>
      </c>
      <c r="G714" t="s">
        <v>580</v>
      </c>
      <c r="H714" t="s">
        <v>23</v>
      </c>
      <c r="I714" t="s">
        <v>2871</v>
      </c>
      <c r="J714" t="s">
        <v>106</v>
      </c>
      <c r="L714" t="s">
        <v>4191</v>
      </c>
      <c r="N714" t="s">
        <v>107</v>
      </c>
      <c r="O714" t="s">
        <v>29</v>
      </c>
      <c r="P714" t="s">
        <v>816</v>
      </c>
      <c r="Q714" t="s">
        <v>108</v>
      </c>
      <c r="R714" t="s">
        <v>2891</v>
      </c>
      <c r="S714" t="s">
        <v>1778</v>
      </c>
      <c r="W714" t="s">
        <v>5902</v>
      </c>
    </row>
    <row r="715" spans="1:23" x14ac:dyDescent="0.25">
      <c r="A715" t="s">
        <v>3639</v>
      </c>
      <c r="B715" t="s">
        <v>3640</v>
      </c>
      <c r="D715" t="s">
        <v>704</v>
      </c>
      <c r="E715" t="s">
        <v>359</v>
      </c>
      <c r="F715" t="s">
        <v>630</v>
      </c>
      <c r="G715" t="s">
        <v>762</v>
      </c>
      <c r="H715" t="s">
        <v>491</v>
      </c>
      <c r="I715" t="s">
        <v>160</v>
      </c>
      <c r="J715" t="s">
        <v>603</v>
      </c>
      <c r="L715" t="s">
        <v>5081</v>
      </c>
      <c r="N715" t="s">
        <v>604</v>
      </c>
      <c r="O715" t="s">
        <v>311</v>
      </c>
      <c r="P715" t="s">
        <v>379</v>
      </c>
      <c r="Q715" t="s">
        <v>605</v>
      </c>
      <c r="R715" t="s">
        <v>5080</v>
      </c>
      <c r="S715" t="s">
        <v>3641</v>
      </c>
      <c r="W715" t="s">
        <v>5916</v>
      </c>
    </row>
    <row r="716" spans="1:23" x14ac:dyDescent="0.25">
      <c r="A716" t="s">
        <v>3331</v>
      </c>
      <c r="B716" t="s">
        <v>3332</v>
      </c>
      <c r="C716" t="s">
        <v>3333</v>
      </c>
      <c r="D716" t="s">
        <v>3998</v>
      </c>
      <c r="E716" t="s">
        <v>617</v>
      </c>
      <c r="F716" t="s">
        <v>630</v>
      </c>
      <c r="G716" t="s">
        <v>349</v>
      </c>
      <c r="H716" t="s">
        <v>23</v>
      </c>
      <c r="I716" t="s">
        <v>209</v>
      </c>
      <c r="J716" t="s">
        <v>336</v>
      </c>
      <c r="K716" t="s">
        <v>3334</v>
      </c>
      <c r="L716" t="s">
        <v>3322</v>
      </c>
      <c r="M716" t="s">
        <v>3335</v>
      </c>
      <c r="N716" t="s">
        <v>337</v>
      </c>
      <c r="O716" t="s">
        <v>3169</v>
      </c>
      <c r="P716" t="s">
        <v>30</v>
      </c>
      <c r="Q716" t="s">
        <v>338</v>
      </c>
      <c r="R716" t="s">
        <v>4045</v>
      </c>
      <c r="S716" t="s">
        <v>3336</v>
      </c>
      <c r="T716" t="s">
        <v>5079</v>
      </c>
      <c r="W716" t="s">
        <v>60</v>
      </c>
    </row>
    <row r="717" spans="1:23" x14ac:dyDescent="0.25">
      <c r="A717" t="s">
        <v>2853</v>
      </c>
      <c r="B717" t="s">
        <v>2854</v>
      </c>
      <c r="C717" t="s">
        <v>1736</v>
      </c>
      <c r="D717" t="s">
        <v>1918</v>
      </c>
      <c r="E717" t="s">
        <v>359</v>
      </c>
      <c r="F717" t="s">
        <v>836</v>
      </c>
      <c r="G717" t="s">
        <v>580</v>
      </c>
      <c r="H717" t="s">
        <v>23</v>
      </c>
      <c r="I717" t="s">
        <v>50</v>
      </c>
      <c r="J717" t="s">
        <v>185</v>
      </c>
      <c r="K717" t="s">
        <v>1737</v>
      </c>
      <c r="L717" t="s">
        <v>4181</v>
      </c>
      <c r="M717" t="s">
        <v>1738</v>
      </c>
      <c r="N717" t="s">
        <v>186</v>
      </c>
      <c r="O717" t="s">
        <v>29</v>
      </c>
      <c r="P717" t="s">
        <v>521</v>
      </c>
      <c r="Q717" t="s">
        <v>187</v>
      </c>
      <c r="R717" t="s">
        <v>681</v>
      </c>
      <c r="S717" t="s">
        <v>2855</v>
      </c>
      <c r="W717" t="s">
        <v>5902</v>
      </c>
    </row>
    <row r="718" spans="1:23" x14ac:dyDescent="0.25">
      <c r="A718" t="s">
        <v>2799</v>
      </c>
      <c r="B718" t="s">
        <v>2800</v>
      </c>
      <c r="D718" t="s">
        <v>2058</v>
      </c>
      <c r="E718" t="s">
        <v>359</v>
      </c>
      <c r="F718" t="s">
        <v>825</v>
      </c>
      <c r="G718" t="s">
        <v>379</v>
      </c>
      <c r="H718" t="s">
        <v>491</v>
      </c>
      <c r="I718" t="s">
        <v>3797</v>
      </c>
      <c r="J718" t="s">
        <v>203</v>
      </c>
      <c r="L718" t="s">
        <v>5078</v>
      </c>
      <c r="N718" t="s">
        <v>204</v>
      </c>
      <c r="O718" t="s">
        <v>29</v>
      </c>
      <c r="P718" t="s">
        <v>379</v>
      </c>
      <c r="Q718" t="s">
        <v>205</v>
      </c>
      <c r="R718" t="s">
        <v>681</v>
      </c>
      <c r="S718" t="s">
        <v>2801</v>
      </c>
      <c r="T718" t="s">
        <v>5077</v>
      </c>
      <c r="W718" t="s">
        <v>5902</v>
      </c>
    </row>
    <row r="719" spans="1:23" x14ac:dyDescent="0.25">
      <c r="A719" t="s">
        <v>3345</v>
      </c>
      <c r="B719" t="s">
        <v>3346</v>
      </c>
      <c r="C719" t="s">
        <v>288</v>
      </c>
      <c r="D719" t="s">
        <v>579</v>
      </c>
      <c r="E719" t="s">
        <v>359</v>
      </c>
      <c r="F719" t="s">
        <v>836</v>
      </c>
      <c r="G719" t="s">
        <v>762</v>
      </c>
      <c r="H719" t="s">
        <v>23</v>
      </c>
      <c r="I719" t="s">
        <v>68</v>
      </c>
      <c r="J719" t="s">
        <v>153</v>
      </c>
      <c r="K719" t="s">
        <v>289</v>
      </c>
      <c r="L719" t="s">
        <v>5076</v>
      </c>
      <c r="M719" t="s">
        <v>290</v>
      </c>
      <c r="N719" t="s">
        <v>154</v>
      </c>
      <c r="O719" t="s">
        <v>29</v>
      </c>
      <c r="P719" t="s">
        <v>379</v>
      </c>
      <c r="Q719" t="s">
        <v>155</v>
      </c>
      <c r="R719" t="s">
        <v>4198</v>
      </c>
      <c r="S719" t="s">
        <v>3347</v>
      </c>
      <c r="T719" t="s">
        <v>4722</v>
      </c>
      <c r="W719" t="s">
        <v>5902</v>
      </c>
    </row>
    <row r="720" spans="1:23" x14ac:dyDescent="0.25">
      <c r="A720" t="s">
        <v>2647</v>
      </c>
      <c r="B720" t="s">
        <v>2648</v>
      </c>
      <c r="D720" t="s">
        <v>551</v>
      </c>
      <c r="E720" t="s">
        <v>359</v>
      </c>
      <c r="F720" t="s">
        <v>836</v>
      </c>
      <c r="G720" t="s">
        <v>379</v>
      </c>
      <c r="H720" t="s">
        <v>60</v>
      </c>
      <c r="I720" t="s">
        <v>5955</v>
      </c>
      <c r="J720" t="s">
        <v>85</v>
      </c>
      <c r="L720" t="s">
        <v>4038</v>
      </c>
      <c r="N720" t="s">
        <v>88</v>
      </c>
      <c r="O720" t="s">
        <v>53</v>
      </c>
      <c r="P720" t="s">
        <v>379</v>
      </c>
      <c r="Q720" t="s">
        <v>89</v>
      </c>
      <c r="R720" t="s">
        <v>681</v>
      </c>
      <c r="S720" t="s">
        <v>2649</v>
      </c>
      <c r="W720" t="s">
        <v>5902</v>
      </c>
    </row>
    <row r="721" spans="1:23" x14ac:dyDescent="0.25">
      <c r="A721" t="s">
        <v>978</v>
      </c>
      <c r="B721" t="s">
        <v>979</v>
      </c>
      <c r="C721" t="s">
        <v>139</v>
      </c>
      <c r="D721" t="s">
        <v>5075</v>
      </c>
      <c r="E721" t="s">
        <v>284</v>
      </c>
      <c r="F721" t="s">
        <v>48</v>
      </c>
      <c r="G721" t="s">
        <v>207</v>
      </c>
      <c r="H721" t="s">
        <v>491</v>
      </c>
      <c r="I721" t="s">
        <v>24</v>
      </c>
      <c r="J721" t="s">
        <v>106</v>
      </c>
      <c r="K721" t="s">
        <v>142</v>
      </c>
      <c r="L721" t="s">
        <v>4739</v>
      </c>
      <c r="M721" t="s">
        <v>143</v>
      </c>
      <c r="N721" t="s">
        <v>107</v>
      </c>
      <c r="O721" t="s">
        <v>311</v>
      </c>
      <c r="P721" t="s">
        <v>30</v>
      </c>
      <c r="Q721" t="s">
        <v>108</v>
      </c>
      <c r="R721" t="s">
        <v>2086</v>
      </c>
      <c r="S721" t="s">
        <v>980</v>
      </c>
      <c r="T721" t="s">
        <v>5074</v>
      </c>
      <c r="W721" t="s">
        <v>5902</v>
      </c>
    </row>
    <row r="722" spans="1:23" x14ac:dyDescent="0.25">
      <c r="A722" t="s">
        <v>3308</v>
      </c>
      <c r="B722" t="s">
        <v>3309</v>
      </c>
      <c r="C722" t="s">
        <v>1046</v>
      </c>
      <c r="D722" t="s">
        <v>539</v>
      </c>
      <c r="E722" t="s">
        <v>359</v>
      </c>
      <c r="F722" t="s">
        <v>836</v>
      </c>
      <c r="G722" t="s">
        <v>379</v>
      </c>
      <c r="H722" t="s">
        <v>491</v>
      </c>
      <c r="I722" t="s">
        <v>5981</v>
      </c>
      <c r="J722" t="s">
        <v>51</v>
      </c>
      <c r="K722" t="s">
        <v>1047</v>
      </c>
      <c r="L722" t="s">
        <v>4731</v>
      </c>
      <c r="M722" t="s">
        <v>1048</v>
      </c>
      <c r="N722" t="s">
        <v>52</v>
      </c>
      <c r="O722" t="s">
        <v>29</v>
      </c>
      <c r="P722" t="s">
        <v>379</v>
      </c>
      <c r="Q722" t="s">
        <v>54</v>
      </c>
      <c r="R722" t="s">
        <v>2758</v>
      </c>
      <c r="S722" t="s">
        <v>3310</v>
      </c>
      <c r="T722" t="s">
        <v>5073</v>
      </c>
      <c r="W722" t="s">
        <v>60</v>
      </c>
    </row>
    <row r="723" spans="1:23" x14ac:dyDescent="0.25">
      <c r="A723" t="s">
        <v>2622</v>
      </c>
      <c r="B723" t="s">
        <v>2623</v>
      </c>
      <c r="D723" t="s">
        <v>967</v>
      </c>
      <c r="E723" t="s">
        <v>359</v>
      </c>
      <c r="F723" t="s">
        <v>825</v>
      </c>
      <c r="G723" t="s">
        <v>379</v>
      </c>
      <c r="H723" t="s">
        <v>491</v>
      </c>
      <c r="I723" t="s">
        <v>5139</v>
      </c>
      <c r="J723" t="s">
        <v>194</v>
      </c>
      <c r="L723" t="s">
        <v>4199</v>
      </c>
      <c r="N723" t="s">
        <v>195</v>
      </c>
      <c r="O723" t="s">
        <v>29</v>
      </c>
      <c r="P723" t="s">
        <v>379</v>
      </c>
      <c r="Q723" t="s">
        <v>196</v>
      </c>
      <c r="R723" t="s">
        <v>2740</v>
      </c>
      <c r="S723" t="s">
        <v>2624</v>
      </c>
      <c r="W723" t="s">
        <v>5902</v>
      </c>
    </row>
    <row r="724" spans="1:23" x14ac:dyDescent="0.25">
      <c r="A724" t="s">
        <v>2483</v>
      </c>
      <c r="B724" t="s">
        <v>2484</v>
      </c>
      <c r="D724" t="s">
        <v>58</v>
      </c>
      <c r="E724" t="s">
        <v>359</v>
      </c>
      <c r="F724" t="s">
        <v>630</v>
      </c>
      <c r="G724" t="s">
        <v>762</v>
      </c>
      <c r="H724" t="s">
        <v>23</v>
      </c>
      <c r="I724" t="s">
        <v>400</v>
      </c>
      <c r="J724" t="s">
        <v>153</v>
      </c>
      <c r="L724" t="s">
        <v>4183</v>
      </c>
      <c r="N724" t="s">
        <v>154</v>
      </c>
      <c r="O724" t="s">
        <v>29</v>
      </c>
      <c r="P724" t="s">
        <v>549</v>
      </c>
      <c r="Q724" t="s">
        <v>155</v>
      </c>
      <c r="R724" t="s">
        <v>1191</v>
      </c>
      <c r="S724" t="s">
        <v>2485</v>
      </c>
      <c r="T724" t="s">
        <v>5072</v>
      </c>
      <c r="W724" t="s">
        <v>5902</v>
      </c>
    </row>
    <row r="725" spans="1:23" x14ac:dyDescent="0.25">
      <c r="A725" t="s">
        <v>3392</v>
      </c>
      <c r="B725" t="s">
        <v>3393</v>
      </c>
      <c r="D725" t="s">
        <v>2058</v>
      </c>
      <c r="E725" t="s">
        <v>456</v>
      </c>
      <c r="F725" t="s">
        <v>630</v>
      </c>
      <c r="G725" t="s">
        <v>580</v>
      </c>
      <c r="H725" t="s">
        <v>491</v>
      </c>
      <c r="I725" t="s">
        <v>4239</v>
      </c>
      <c r="J725" t="s">
        <v>106</v>
      </c>
      <c r="L725" t="s">
        <v>4731</v>
      </c>
      <c r="N725" t="s">
        <v>107</v>
      </c>
      <c r="O725" t="s">
        <v>29</v>
      </c>
      <c r="P725" t="s">
        <v>521</v>
      </c>
      <c r="Q725" t="s">
        <v>108</v>
      </c>
      <c r="R725" t="s">
        <v>3394</v>
      </c>
      <c r="S725" t="s">
        <v>3395</v>
      </c>
      <c r="T725" t="s">
        <v>4732</v>
      </c>
      <c r="W725" t="s">
        <v>5902</v>
      </c>
    </row>
    <row r="726" spans="1:23" x14ac:dyDescent="0.25">
      <c r="A726" t="s">
        <v>3648</v>
      </c>
      <c r="B726" t="s">
        <v>3649</v>
      </c>
      <c r="D726" t="s">
        <v>551</v>
      </c>
      <c r="E726" t="s">
        <v>359</v>
      </c>
      <c r="F726" t="s">
        <v>836</v>
      </c>
      <c r="G726" t="s">
        <v>379</v>
      </c>
      <c r="H726" t="s">
        <v>60</v>
      </c>
      <c r="I726" t="s">
        <v>2968</v>
      </c>
      <c r="J726" t="s">
        <v>203</v>
      </c>
      <c r="L726" t="s">
        <v>5071</v>
      </c>
      <c r="N726" t="s">
        <v>204</v>
      </c>
      <c r="O726" t="s">
        <v>29</v>
      </c>
      <c r="P726" t="s">
        <v>379</v>
      </c>
      <c r="Q726" t="s">
        <v>205</v>
      </c>
      <c r="R726" t="s">
        <v>935</v>
      </c>
      <c r="S726" t="s">
        <v>3650</v>
      </c>
      <c r="T726" t="s">
        <v>4248</v>
      </c>
      <c r="W726" t="s">
        <v>5915</v>
      </c>
    </row>
    <row r="727" spans="1:23" x14ac:dyDescent="0.25">
      <c r="A727" t="s">
        <v>2302</v>
      </c>
      <c r="B727" t="s">
        <v>2303</v>
      </c>
      <c r="D727" t="s">
        <v>814</v>
      </c>
      <c r="E727" t="s">
        <v>359</v>
      </c>
      <c r="F727" t="s">
        <v>630</v>
      </c>
      <c r="G727" t="s">
        <v>762</v>
      </c>
      <c r="H727" t="s">
        <v>60</v>
      </c>
      <c r="I727" t="s">
        <v>24</v>
      </c>
      <c r="J727" t="s">
        <v>119</v>
      </c>
      <c r="L727" t="s">
        <v>5070</v>
      </c>
      <c r="N727" t="s">
        <v>122</v>
      </c>
      <c r="O727" t="s">
        <v>53</v>
      </c>
      <c r="P727" t="s">
        <v>396</v>
      </c>
      <c r="Q727" t="s">
        <v>123</v>
      </c>
      <c r="R727" t="s">
        <v>681</v>
      </c>
      <c r="S727" t="s">
        <v>2304</v>
      </c>
      <c r="T727" t="s">
        <v>5069</v>
      </c>
      <c r="W727" t="s">
        <v>5902</v>
      </c>
    </row>
    <row r="728" spans="1:23" x14ac:dyDescent="0.25">
      <c r="A728" t="s">
        <v>4357</v>
      </c>
      <c r="B728" t="s">
        <v>4358</v>
      </c>
      <c r="C728" t="s">
        <v>1736</v>
      </c>
      <c r="D728" t="s">
        <v>1634</v>
      </c>
      <c r="E728" t="s">
        <v>359</v>
      </c>
      <c r="F728" t="s">
        <v>836</v>
      </c>
      <c r="G728" t="s">
        <v>762</v>
      </c>
      <c r="H728" t="s">
        <v>37</v>
      </c>
      <c r="I728" t="s">
        <v>371</v>
      </c>
      <c r="J728" t="s">
        <v>153</v>
      </c>
      <c r="K728" t="s">
        <v>1737</v>
      </c>
      <c r="L728" t="s">
        <v>5068</v>
      </c>
      <c r="M728" t="s">
        <v>1738</v>
      </c>
      <c r="N728" t="s">
        <v>154</v>
      </c>
      <c r="O728" t="s">
        <v>311</v>
      </c>
      <c r="P728" t="s">
        <v>549</v>
      </c>
      <c r="Q728" t="s">
        <v>155</v>
      </c>
      <c r="R728" t="s">
        <v>2421</v>
      </c>
      <c r="S728" t="s">
        <v>4359</v>
      </c>
      <c r="W728" t="s">
        <v>5902</v>
      </c>
    </row>
    <row r="729" spans="1:23" x14ac:dyDescent="0.25">
      <c r="A729" t="s">
        <v>2584</v>
      </c>
      <c r="B729" t="s">
        <v>2585</v>
      </c>
      <c r="C729" t="s">
        <v>1736</v>
      </c>
      <c r="D729" t="s">
        <v>1877</v>
      </c>
      <c r="E729" t="s">
        <v>280</v>
      </c>
      <c r="F729" t="s">
        <v>630</v>
      </c>
      <c r="G729" t="s">
        <v>349</v>
      </c>
      <c r="H729" t="s">
        <v>60</v>
      </c>
      <c r="I729" t="s">
        <v>68</v>
      </c>
      <c r="J729" t="s">
        <v>185</v>
      </c>
      <c r="K729" t="s">
        <v>1737</v>
      </c>
      <c r="L729" t="s">
        <v>4042</v>
      </c>
      <c r="M729" t="s">
        <v>1738</v>
      </c>
      <c r="N729" t="s">
        <v>186</v>
      </c>
      <c r="O729" t="s">
        <v>311</v>
      </c>
      <c r="P729" t="s">
        <v>521</v>
      </c>
      <c r="Q729" t="s">
        <v>187</v>
      </c>
      <c r="R729" t="s">
        <v>2900</v>
      </c>
      <c r="S729" t="s">
        <v>2586</v>
      </c>
      <c r="W729" t="s">
        <v>5902</v>
      </c>
    </row>
    <row r="730" spans="1:23" x14ac:dyDescent="0.25">
      <c r="A730" t="s">
        <v>1791</v>
      </c>
      <c r="B730" t="s">
        <v>1792</v>
      </c>
      <c r="C730" t="s">
        <v>2083</v>
      </c>
      <c r="D730" t="s">
        <v>704</v>
      </c>
      <c r="E730" t="s">
        <v>280</v>
      </c>
      <c r="F730" t="s">
        <v>630</v>
      </c>
      <c r="G730" t="s">
        <v>349</v>
      </c>
      <c r="H730" t="s">
        <v>60</v>
      </c>
      <c r="I730" t="s">
        <v>335</v>
      </c>
      <c r="J730" t="s">
        <v>25</v>
      </c>
      <c r="K730" t="s">
        <v>2084</v>
      </c>
      <c r="L730" t="s">
        <v>4734</v>
      </c>
      <c r="M730" t="s">
        <v>2085</v>
      </c>
      <c r="N730" t="s">
        <v>28</v>
      </c>
      <c r="P730" t="s">
        <v>208</v>
      </c>
      <c r="Q730" t="s">
        <v>31</v>
      </c>
      <c r="R730" t="s">
        <v>4735</v>
      </c>
      <c r="S730" t="s">
        <v>1793</v>
      </c>
      <c r="W730" t="s">
        <v>5902</v>
      </c>
    </row>
    <row r="731" spans="1:23" x14ac:dyDescent="0.25">
      <c r="A731" t="s">
        <v>2610</v>
      </c>
      <c r="B731" t="s">
        <v>2611</v>
      </c>
      <c r="C731" t="s">
        <v>1736</v>
      </c>
      <c r="D731" t="s">
        <v>551</v>
      </c>
      <c r="E731" t="s">
        <v>359</v>
      </c>
      <c r="F731" t="s">
        <v>836</v>
      </c>
      <c r="G731" t="s">
        <v>762</v>
      </c>
      <c r="H731" t="s">
        <v>23</v>
      </c>
      <c r="I731" t="s">
        <v>345</v>
      </c>
      <c r="J731" t="s">
        <v>185</v>
      </c>
      <c r="K731" t="s">
        <v>1737</v>
      </c>
      <c r="L731" t="s">
        <v>5067</v>
      </c>
      <c r="M731" t="s">
        <v>1738</v>
      </c>
      <c r="N731" t="s">
        <v>186</v>
      </c>
      <c r="P731" t="s">
        <v>549</v>
      </c>
      <c r="Q731" t="s">
        <v>187</v>
      </c>
      <c r="R731" t="s">
        <v>3184</v>
      </c>
      <c r="S731" t="s">
        <v>2612</v>
      </c>
      <c r="W731" t="s">
        <v>5904</v>
      </c>
    </row>
    <row r="732" spans="1:23" x14ac:dyDescent="0.25">
      <c r="A732" t="s">
        <v>2806</v>
      </c>
      <c r="B732" t="s">
        <v>2807</v>
      </c>
      <c r="C732" t="s">
        <v>21</v>
      </c>
      <c r="D732" t="s">
        <v>1032</v>
      </c>
      <c r="E732" t="s">
        <v>359</v>
      </c>
      <c r="F732" t="s">
        <v>836</v>
      </c>
      <c r="G732" t="s">
        <v>379</v>
      </c>
      <c r="H732" t="s">
        <v>37</v>
      </c>
      <c r="I732" t="s">
        <v>386</v>
      </c>
      <c r="J732" t="s">
        <v>25</v>
      </c>
      <c r="K732" t="s">
        <v>26</v>
      </c>
      <c r="L732" t="s">
        <v>5066</v>
      </c>
      <c r="M732" t="s">
        <v>27</v>
      </c>
      <c r="N732" t="s">
        <v>28</v>
      </c>
      <c r="O732" t="s">
        <v>29</v>
      </c>
      <c r="P732" t="s">
        <v>816</v>
      </c>
      <c r="Q732" t="s">
        <v>31</v>
      </c>
      <c r="R732" t="s">
        <v>681</v>
      </c>
      <c r="S732" t="s">
        <v>2808</v>
      </c>
      <c r="T732" t="s">
        <v>5065</v>
      </c>
      <c r="W732" t="s">
        <v>5902</v>
      </c>
    </row>
    <row r="733" spans="1:23" x14ac:dyDescent="0.25">
      <c r="A733" t="s">
        <v>2662</v>
      </c>
      <c r="B733" t="s">
        <v>2663</v>
      </c>
      <c r="C733" t="s">
        <v>114</v>
      </c>
      <c r="D733" t="s">
        <v>967</v>
      </c>
      <c r="E733" t="s">
        <v>359</v>
      </c>
      <c r="F733" t="s">
        <v>836</v>
      </c>
      <c r="G733" t="s">
        <v>762</v>
      </c>
      <c r="H733" t="s">
        <v>60</v>
      </c>
      <c r="I733" t="s">
        <v>4724</v>
      </c>
      <c r="J733" t="s">
        <v>153</v>
      </c>
      <c r="K733" t="s">
        <v>120</v>
      </c>
      <c r="L733" t="s">
        <v>4192</v>
      </c>
      <c r="M733" t="s">
        <v>121</v>
      </c>
      <c r="N733" t="s">
        <v>154</v>
      </c>
      <c r="O733" t="s">
        <v>29</v>
      </c>
      <c r="P733" t="s">
        <v>816</v>
      </c>
      <c r="Q733" t="s">
        <v>155</v>
      </c>
      <c r="R733" t="s">
        <v>2178</v>
      </c>
      <c r="S733" t="s">
        <v>2664</v>
      </c>
      <c r="T733" t="s">
        <v>4963</v>
      </c>
      <c r="W733" t="s">
        <v>5902</v>
      </c>
    </row>
    <row r="734" spans="1:23" x14ac:dyDescent="0.25">
      <c r="A734" t="s">
        <v>3355</v>
      </c>
      <c r="B734" t="s">
        <v>3356</v>
      </c>
      <c r="C734" t="s">
        <v>1736</v>
      </c>
      <c r="D734" t="s">
        <v>824</v>
      </c>
      <c r="E734" t="s">
        <v>359</v>
      </c>
      <c r="F734" t="s">
        <v>630</v>
      </c>
      <c r="G734" t="s">
        <v>580</v>
      </c>
      <c r="H734" t="s">
        <v>60</v>
      </c>
      <c r="I734" t="s">
        <v>84</v>
      </c>
      <c r="J734" t="s">
        <v>185</v>
      </c>
      <c r="K734" t="s">
        <v>1737</v>
      </c>
      <c r="L734" t="s">
        <v>3322</v>
      </c>
      <c r="M734" t="s">
        <v>1738</v>
      </c>
      <c r="N734" t="s">
        <v>186</v>
      </c>
      <c r="O734" t="s">
        <v>29</v>
      </c>
      <c r="P734" t="s">
        <v>521</v>
      </c>
      <c r="Q734" t="s">
        <v>187</v>
      </c>
      <c r="R734" t="s">
        <v>2723</v>
      </c>
      <c r="S734" t="s">
        <v>3357</v>
      </c>
      <c r="W734" t="s">
        <v>5915</v>
      </c>
    </row>
    <row r="735" spans="1:23" x14ac:dyDescent="0.25">
      <c r="A735" t="s">
        <v>3027</v>
      </c>
      <c r="B735" t="s">
        <v>3028</v>
      </c>
      <c r="D735" t="s">
        <v>776</v>
      </c>
      <c r="E735" t="s">
        <v>359</v>
      </c>
      <c r="F735" t="s">
        <v>836</v>
      </c>
      <c r="G735" t="s">
        <v>379</v>
      </c>
      <c r="H735" t="s">
        <v>23</v>
      </c>
      <c r="I735" t="s">
        <v>68</v>
      </c>
      <c r="J735" t="s">
        <v>69</v>
      </c>
      <c r="L735" t="s">
        <v>4042</v>
      </c>
      <c r="N735" t="s">
        <v>72</v>
      </c>
      <c r="O735" t="s">
        <v>29</v>
      </c>
      <c r="P735" t="s">
        <v>549</v>
      </c>
      <c r="Q735" t="s">
        <v>73</v>
      </c>
      <c r="R735" t="s">
        <v>2701</v>
      </c>
      <c r="S735" t="s">
        <v>3029</v>
      </c>
      <c r="T735" t="s">
        <v>5064</v>
      </c>
      <c r="W735" t="s">
        <v>5931</v>
      </c>
    </row>
    <row r="736" spans="1:23" x14ac:dyDescent="0.25">
      <c r="A736" t="s">
        <v>2593</v>
      </c>
      <c r="B736" t="s">
        <v>2594</v>
      </c>
      <c r="D736" t="s">
        <v>668</v>
      </c>
      <c r="E736" t="s">
        <v>359</v>
      </c>
      <c r="F736" t="s">
        <v>825</v>
      </c>
      <c r="G736" t="s">
        <v>379</v>
      </c>
      <c r="H736" t="s">
        <v>491</v>
      </c>
      <c r="I736" t="s">
        <v>5974</v>
      </c>
      <c r="J736" t="s">
        <v>69</v>
      </c>
      <c r="L736" t="s">
        <v>5063</v>
      </c>
      <c r="N736" t="s">
        <v>72</v>
      </c>
      <c r="O736" t="s">
        <v>29</v>
      </c>
      <c r="P736" t="s">
        <v>379</v>
      </c>
      <c r="Q736" t="s">
        <v>73</v>
      </c>
      <c r="R736" t="s">
        <v>2595</v>
      </c>
      <c r="S736" t="s">
        <v>2596</v>
      </c>
      <c r="W736" t="s">
        <v>5902</v>
      </c>
    </row>
    <row r="737" spans="1:23" x14ac:dyDescent="0.25">
      <c r="A737" t="s">
        <v>2480</v>
      </c>
      <c r="B737" t="s">
        <v>2481</v>
      </c>
      <c r="D737" t="s">
        <v>1032</v>
      </c>
      <c r="E737" t="s">
        <v>359</v>
      </c>
      <c r="F737" t="s">
        <v>836</v>
      </c>
      <c r="G737" t="s">
        <v>379</v>
      </c>
      <c r="H737" t="s">
        <v>60</v>
      </c>
      <c r="I737" t="s">
        <v>118</v>
      </c>
      <c r="J737" t="s">
        <v>185</v>
      </c>
      <c r="L737" t="s">
        <v>5062</v>
      </c>
      <c r="N737" t="s">
        <v>186</v>
      </c>
      <c r="P737" t="s">
        <v>549</v>
      </c>
      <c r="Q737" t="s">
        <v>187</v>
      </c>
      <c r="R737" t="s">
        <v>4196</v>
      </c>
      <c r="S737" t="s">
        <v>2482</v>
      </c>
      <c r="W737" t="s">
        <v>5902</v>
      </c>
    </row>
    <row r="738" spans="1:23" x14ac:dyDescent="0.25">
      <c r="A738" t="s">
        <v>2604</v>
      </c>
      <c r="B738" t="s">
        <v>2605</v>
      </c>
      <c r="D738" t="s">
        <v>1492</v>
      </c>
      <c r="E738" t="s">
        <v>359</v>
      </c>
      <c r="F738" t="s">
        <v>836</v>
      </c>
      <c r="G738" t="s">
        <v>762</v>
      </c>
      <c r="H738" t="s">
        <v>60</v>
      </c>
      <c r="I738" t="s">
        <v>1071</v>
      </c>
      <c r="J738" t="s">
        <v>185</v>
      </c>
      <c r="L738" t="s">
        <v>4730</v>
      </c>
      <c r="N738" t="s">
        <v>186</v>
      </c>
      <c r="O738" t="s">
        <v>29</v>
      </c>
      <c r="P738" t="s">
        <v>208</v>
      </c>
      <c r="Q738" t="s">
        <v>187</v>
      </c>
      <c r="R738" t="s">
        <v>681</v>
      </c>
      <c r="S738" t="s">
        <v>2606</v>
      </c>
      <c r="T738" t="s">
        <v>4613</v>
      </c>
      <c r="W738" t="s">
        <v>5902</v>
      </c>
    </row>
    <row r="739" spans="1:23" x14ac:dyDescent="0.25">
      <c r="A739" t="s">
        <v>2511</v>
      </c>
      <c r="B739" t="s">
        <v>2512</v>
      </c>
      <c r="C739" t="s">
        <v>114</v>
      </c>
      <c r="D739" t="s">
        <v>1935</v>
      </c>
      <c r="E739" t="s">
        <v>359</v>
      </c>
      <c r="F739" t="s">
        <v>836</v>
      </c>
      <c r="G739" t="s">
        <v>762</v>
      </c>
      <c r="H739" t="s">
        <v>23</v>
      </c>
      <c r="I739" t="s">
        <v>50</v>
      </c>
      <c r="J739" t="s">
        <v>25</v>
      </c>
      <c r="K739" t="s">
        <v>120</v>
      </c>
      <c r="L739" t="s">
        <v>5061</v>
      </c>
      <c r="M739" t="s">
        <v>121</v>
      </c>
      <c r="N739" t="s">
        <v>28</v>
      </c>
      <c r="O739" t="s">
        <v>311</v>
      </c>
      <c r="P739" t="s">
        <v>816</v>
      </c>
      <c r="Q739" t="s">
        <v>31</v>
      </c>
      <c r="R739" t="s">
        <v>5060</v>
      </c>
      <c r="S739" t="s">
        <v>2513</v>
      </c>
      <c r="T739" t="s">
        <v>5059</v>
      </c>
      <c r="W739" t="s">
        <v>5931</v>
      </c>
    </row>
    <row r="740" spans="1:23" x14ac:dyDescent="0.25">
      <c r="A740" t="s">
        <v>1949</v>
      </c>
      <c r="B740" t="s">
        <v>1950</v>
      </c>
      <c r="C740" t="s">
        <v>1736</v>
      </c>
      <c r="D740" t="s">
        <v>766</v>
      </c>
      <c r="E740" t="s">
        <v>359</v>
      </c>
      <c r="F740" t="s">
        <v>836</v>
      </c>
      <c r="G740" t="s">
        <v>762</v>
      </c>
      <c r="H740" t="s">
        <v>390</v>
      </c>
      <c r="I740" t="s">
        <v>118</v>
      </c>
      <c r="J740" t="s">
        <v>185</v>
      </c>
      <c r="K740" t="s">
        <v>1737</v>
      </c>
      <c r="L740" t="s">
        <v>5058</v>
      </c>
      <c r="M740" t="s">
        <v>1738</v>
      </c>
      <c r="N740" t="s">
        <v>186</v>
      </c>
      <c r="O740" t="s">
        <v>29</v>
      </c>
      <c r="P740" t="s">
        <v>396</v>
      </c>
      <c r="Q740" t="s">
        <v>187</v>
      </c>
      <c r="R740" t="s">
        <v>2739</v>
      </c>
      <c r="S740" t="s">
        <v>1951</v>
      </c>
      <c r="W740" t="s">
        <v>5902</v>
      </c>
    </row>
    <row r="741" spans="1:23" x14ac:dyDescent="0.25">
      <c r="A741" t="s">
        <v>2827</v>
      </c>
      <c r="B741" t="s">
        <v>2828</v>
      </c>
      <c r="C741" t="s">
        <v>114</v>
      </c>
      <c r="D741" t="s">
        <v>4130</v>
      </c>
      <c r="E741" t="s">
        <v>359</v>
      </c>
      <c r="F741" t="s">
        <v>630</v>
      </c>
      <c r="G741" t="s">
        <v>762</v>
      </c>
      <c r="H741" t="s">
        <v>60</v>
      </c>
      <c r="I741" t="s">
        <v>68</v>
      </c>
      <c r="J741" t="s">
        <v>97</v>
      </c>
      <c r="K741" t="s">
        <v>120</v>
      </c>
      <c r="L741" t="s">
        <v>5046</v>
      </c>
      <c r="M741" t="s">
        <v>121</v>
      </c>
      <c r="N741" t="s">
        <v>98</v>
      </c>
      <c r="O741" t="s">
        <v>53</v>
      </c>
      <c r="P741" t="s">
        <v>549</v>
      </c>
      <c r="Q741" t="s">
        <v>99</v>
      </c>
      <c r="R741" t="s">
        <v>4048</v>
      </c>
      <c r="S741" t="s">
        <v>2829</v>
      </c>
      <c r="T741" t="s">
        <v>5982</v>
      </c>
      <c r="W741" t="s">
        <v>5902</v>
      </c>
    </row>
    <row r="742" spans="1:23" x14ac:dyDescent="0.25">
      <c r="A742" t="s">
        <v>4388</v>
      </c>
      <c r="B742" t="s">
        <v>4389</v>
      </c>
      <c r="C742" t="s">
        <v>114</v>
      </c>
      <c r="D742" t="s">
        <v>3330</v>
      </c>
      <c r="E742" t="s">
        <v>359</v>
      </c>
      <c r="F742" t="s">
        <v>630</v>
      </c>
      <c r="G742" t="s">
        <v>762</v>
      </c>
      <c r="H742" t="s">
        <v>37</v>
      </c>
      <c r="I742" t="s">
        <v>2030</v>
      </c>
      <c r="J742" t="s">
        <v>153</v>
      </c>
      <c r="K742" t="s">
        <v>120</v>
      </c>
      <c r="L742" t="s">
        <v>5057</v>
      </c>
      <c r="M742" t="s">
        <v>121</v>
      </c>
      <c r="N742" t="s">
        <v>154</v>
      </c>
      <c r="O742" t="s">
        <v>29</v>
      </c>
      <c r="P742" t="s">
        <v>816</v>
      </c>
      <c r="Q742" t="s">
        <v>155</v>
      </c>
      <c r="R742" t="s">
        <v>4390</v>
      </c>
      <c r="S742" t="s">
        <v>4391</v>
      </c>
      <c r="T742" t="s">
        <v>4699</v>
      </c>
      <c r="W742" t="s">
        <v>5902</v>
      </c>
    </row>
    <row r="743" spans="1:23" x14ac:dyDescent="0.25">
      <c r="A743" t="s">
        <v>2821</v>
      </c>
      <c r="B743" t="s">
        <v>2822</v>
      </c>
      <c r="D743" t="s">
        <v>741</v>
      </c>
      <c r="E743" t="s">
        <v>359</v>
      </c>
      <c r="F743" t="s">
        <v>825</v>
      </c>
      <c r="G743" t="s">
        <v>379</v>
      </c>
      <c r="H743" t="s">
        <v>491</v>
      </c>
      <c r="I743" t="s">
        <v>3797</v>
      </c>
      <c r="J743" t="s">
        <v>203</v>
      </c>
      <c r="L743" t="s">
        <v>5056</v>
      </c>
      <c r="N743" t="s">
        <v>204</v>
      </c>
      <c r="O743" t="s">
        <v>29</v>
      </c>
      <c r="P743" t="s">
        <v>816</v>
      </c>
      <c r="Q743" t="s">
        <v>205</v>
      </c>
      <c r="R743" t="s">
        <v>681</v>
      </c>
      <c r="S743" t="s">
        <v>2823</v>
      </c>
      <c r="T743" t="s">
        <v>5055</v>
      </c>
      <c r="W743" t="s">
        <v>5902</v>
      </c>
    </row>
    <row r="744" spans="1:23" x14ac:dyDescent="0.25">
      <c r="A744" t="s">
        <v>3342</v>
      </c>
      <c r="B744" t="s">
        <v>3343</v>
      </c>
      <c r="D744" t="s">
        <v>3620</v>
      </c>
      <c r="E744" t="s">
        <v>359</v>
      </c>
      <c r="F744" t="s">
        <v>630</v>
      </c>
      <c r="G744" t="s">
        <v>762</v>
      </c>
      <c r="H744" t="s">
        <v>37</v>
      </c>
      <c r="I744" t="s">
        <v>38</v>
      </c>
      <c r="J744" t="s">
        <v>153</v>
      </c>
      <c r="L744" t="s">
        <v>4738</v>
      </c>
      <c r="N744" t="s">
        <v>154</v>
      </c>
      <c r="O744" t="s">
        <v>29</v>
      </c>
      <c r="P744" t="s">
        <v>396</v>
      </c>
      <c r="Q744" t="s">
        <v>155</v>
      </c>
      <c r="R744" t="s">
        <v>3647</v>
      </c>
      <c r="S744" t="s">
        <v>3344</v>
      </c>
      <c r="T744" t="s">
        <v>4363</v>
      </c>
      <c r="W744" t="s">
        <v>5902</v>
      </c>
    </row>
    <row r="745" spans="1:23" x14ac:dyDescent="0.25">
      <c r="A745" t="s">
        <v>2812</v>
      </c>
      <c r="B745" t="s">
        <v>2813</v>
      </c>
      <c r="D745" t="s">
        <v>766</v>
      </c>
      <c r="E745" t="s">
        <v>359</v>
      </c>
      <c r="F745" t="s">
        <v>825</v>
      </c>
      <c r="G745" t="s">
        <v>379</v>
      </c>
      <c r="H745" t="s">
        <v>390</v>
      </c>
      <c r="I745" t="s">
        <v>463</v>
      </c>
      <c r="J745" t="s">
        <v>132</v>
      </c>
      <c r="L745" t="s">
        <v>5054</v>
      </c>
      <c r="N745" t="s">
        <v>133</v>
      </c>
      <c r="O745" t="s">
        <v>29</v>
      </c>
      <c r="P745" t="s">
        <v>379</v>
      </c>
      <c r="Q745" t="s">
        <v>134</v>
      </c>
      <c r="R745" t="s">
        <v>681</v>
      </c>
      <c r="S745" t="s">
        <v>2814</v>
      </c>
      <c r="W745" t="s">
        <v>5902</v>
      </c>
    </row>
    <row r="746" spans="1:23" x14ac:dyDescent="0.25">
      <c r="A746" t="s">
        <v>2268</v>
      </c>
      <c r="B746" t="s">
        <v>2269</v>
      </c>
      <c r="C746" t="s">
        <v>2988</v>
      </c>
      <c r="D746" t="s">
        <v>668</v>
      </c>
      <c r="E746" t="s">
        <v>359</v>
      </c>
      <c r="F746" t="s">
        <v>836</v>
      </c>
      <c r="G746" t="s">
        <v>379</v>
      </c>
      <c r="H746" t="s">
        <v>491</v>
      </c>
      <c r="I746" t="s">
        <v>335</v>
      </c>
      <c r="J746" t="s">
        <v>194</v>
      </c>
      <c r="K746" t="s">
        <v>2989</v>
      </c>
      <c r="L746" t="s">
        <v>5050</v>
      </c>
      <c r="M746" t="s">
        <v>2990</v>
      </c>
      <c r="N746" t="s">
        <v>195</v>
      </c>
      <c r="O746" t="s">
        <v>53</v>
      </c>
      <c r="P746" t="s">
        <v>549</v>
      </c>
      <c r="Q746" t="s">
        <v>196</v>
      </c>
      <c r="R746" t="s">
        <v>681</v>
      </c>
      <c r="S746" t="s">
        <v>2270</v>
      </c>
      <c r="T746" t="s">
        <v>4580</v>
      </c>
      <c r="W746" t="s">
        <v>5902</v>
      </c>
    </row>
    <row r="747" spans="1:23" x14ac:dyDescent="0.25">
      <c r="A747" t="s">
        <v>2653</v>
      </c>
      <c r="B747" t="s">
        <v>2654</v>
      </c>
      <c r="C747" t="s">
        <v>1736</v>
      </c>
      <c r="D747" t="s">
        <v>837</v>
      </c>
      <c r="E747" t="s">
        <v>456</v>
      </c>
      <c r="F747" t="s">
        <v>836</v>
      </c>
      <c r="G747" t="s">
        <v>349</v>
      </c>
      <c r="H747" t="s">
        <v>23</v>
      </c>
      <c r="I747" t="s">
        <v>209</v>
      </c>
      <c r="J747" t="s">
        <v>97</v>
      </c>
      <c r="K747" t="s">
        <v>1737</v>
      </c>
      <c r="L747" t="s">
        <v>4733</v>
      </c>
      <c r="M747" t="s">
        <v>1738</v>
      </c>
      <c r="N747" t="s">
        <v>98</v>
      </c>
      <c r="O747" t="s">
        <v>29</v>
      </c>
      <c r="P747" t="s">
        <v>521</v>
      </c>
      <c r="Q747" t="s">
        <v>99</v>
      </c>
      <c r="R747" t="s">
        <v>3195</v>
      </c>
      <c r="S747" t="s">
        <v>2655</v>
      </c>
      <c r="T747" t="s">
        <v>5053</v>
      </c>
      <c r="W747" t="s">
        <v>5904</v>
      </c>
    </row>
    <row r="748" spans="1:23" x14ac:dyDescent="0.25">
      <c r="A748" t="s">
        <v>2818</v>
      </c>
      <c r="B748" t="s">
        <v>2819</v>
      </c>
      <c r="D748" t="s">
        <v>2026</v>
      </c>
      <c r="E748" t="s">
        <v>359</v>
      </c>
      <c r="F748" t="s">
        <v>836</v>
      </c>
      <c r="G748" t="s">
        <v>762</v>
      </c>
      <c r="H748" t="s">
        <v>37</v>
      </c>
      <c r="I748" t="s">
        <v>3172</v>
      </c>
      <c r="J748" t="s">
        <v>51</v>
      </c>
      <c r="L748" t="s">
        <v>4736</v>
      </c>
      <c r="N748" t="s">
        <v>52</v>
      </c>
      <c r="O748" t="s">
        <v>29</v>
      </c>
      <c r="P748" t="s">
        <v>549</v>
      </c>
      <c r="Q748" t="s">
        <v>54</v>
      </c>
      <c r="R748" t="s">
        <v>1928</v>
      </c>
      <c r="S748" t="s">
        <v>2820</v>
      </c>
      <c r="W748" t="s">
        <v>5902</v>
      </c>
    </row>
    <row r="749" spans="1:23" x14ac:dyDescent="0.25">
      <c r="A749" t="s">
        <v>2830</v>
      </c>
      <c r="B749" t="s">
        <v>2831</v>
      </c>
      <c r="D749" t="s">
        <v>1127</v>
      </c>
      <c r="E749" t="s">
        <v>359</v>
      </c>
      <c r="F749" t="s">
        <v>836</v>
      </c>
      <c r="G749" t="s">
        <v>762</v>
      </c>
      <c r="H749" t="s">
        <v>37</v>
      </c>
      <c r="I749" t="s">
        <v>118</v>
      </c>
      <c r="J749" t="s">
        <v>39</v>
      </c>
      <c r="L749" t="s">
        <v>4734</v>
      </c>
      <c r="N749" t="s">
        <v>42</v>
      </c>
      <c r="O749" t="s">
        <v>29</v>
      </c>
      <c r="P749" t="s">
        <v>549</v>
      </c>
      <c r="Q749" t="s">
        <v>43</v>
      </c>
      <c r="R749" t="s">
        <v>681</v>
      </c>
      <c r="S749" t="s">
        <v>2832</v>
      </c>
      <c r="T749" t="s">
        <v>5052</v>
      </c>
      <c r="W749" t="s">
        <v>5902</v>
      </c>
    </row>
    <row r="750" spans="1:23" x14ac:dyDescent="0.25">
      <c r="A750" t="s">
        <v>2590</v>
      </c>
      <c r="B750" t="s">
        <v>2591</v>
      </c>
      <c r="D750" t="s">
        <v>938</v>
      </c>
      <c r="E750" t="s">
        <v>359</v>
      </c>
      <c r="F750" t="s">
        <v>836</v>
      </c>
      <c r="G750" t="s">
        <v>762</v>
      </c>
      <c r="H750" t="s">
        <v>60</v>
      </c>
      <c r="I750" t="s">
        <v>118</v>
      </c>
      <c r="J750" t="s">
        <v>25</v>
      </c>
      <c r="L750" t="s">
        <v>5051</v>
      </c>
      <c r="N750" t="s">
        <v>28</v>
      </c>
      <c r="O750" t="s">
        <v>53</v>
      </c>
      <c r="P750" t="s">
        <v>396</v>
      </c>
      <c r="Q750" t="s">
        <v>31</v>
      </c>
      <c r="R750" t="s">
        <v>4049</v>
      </c>
      <c r="S750" t="s">
        <v>2592</v>
      </c>
      <c r="W750" t="s">
        <v>5902</v>
      </c>
    </row>
    <row r="751" spans="1:23" x14ac:dyDescent="0.25">
      <c r="A751" t="s">
        <v>3349</v>
      </c>
      <c r="B751" t="s">
        <v>3350</v>
      </c>
      <c r="C751" t="s">
        <v>1736</v>
      </c>
      <c r="D751" t="s">
        <v>492</v>
      </c>
      <c r="E751" t="s">
        <v>280</v>
      </c>
      <c r="F751" t="s">
        <v>836</v>
      </c>
      <c r="G751" t="s">
        <v>349</v>
      </c>
      <c r="H751" t="s">
        <v>37</v>
      </c>
      <c r="I751" t="s">
        <v>118</v>
      </c>
      <c r="J751" t="s">
        <v>185</v>
      </c>
      <c r="K751" t="s">
        <v>1737</v>
      </c>
      <c r="L751" t="s">
        <v>4714</v>
      </c>
      <c r="M751" t="s">
        <v>1738</v>
      </c>
      <c r="N751" t="s">
        <v>186</v>
      </c>
      <c r="O751" t="s">
        <v>53</v>
      </c>
      <c r="P751" t="s">
        <v>208</v>
      </c>
      <c r="Q751" t="s">
        <v>187</v>
      </c>
      <c r="R751" t="s">
        <v>5983</v>
      </c>
      <c r="S751" t="s">
        <v>3351</v>
      </c>
      <c r="W751" t="s">
        <v>5931</v>
      </c>
    </row>
    <row r="752" spans="1:23" x14ac:dyDescent="0.25">
      <c r="A752" t="s">
        <v>2290</v>
      </c>
      <c r="B752" t="s">
        <v>2291</v>
      </c>
      <c r="D752" t="s">
        <v>277</v>
      </c>
      <c r="E752" t="s">
        <v>359</v>
      </c>
      <c r="F752" t="s">
        <v>630</v>
      </c>
      <c r="G752" t="s">
        <v>762</v>
      </c>
      <c r="H752" t="s">
        <v>23</v>
      </c>
      <c r="I752" t="s">
        <v>335</v>
      </c>
      <c r="J752" t="s">
        <v>25</v>
      </c>
      <c r="L752" t="s">
        <v>5050</v>
      </c>
      <c r="N752" t="s">
        <v>28</v>
      </c>
      <c r="O752" t="s">
        <v>311</v>
      </c>
      <c r="P752" t="s">
        <v>521</v>
      </c>
      <c r="Q752" t="s">
        <v>31</v>
      </c>
      <c r="R752" t="s">
        <v>4043</v>
      </c>
      <c r="S752" t="s">
        <v>2292</v>
      </c>
      <c r="T752" t="s">
        <v>5049</v>
      </c>
      <c r="W752" t="s">
        <v>5902</v>
      </c>
    </row>
    <row r="753" spans="1:23" x14ac:dyDescent="0.25">
      <c r="A753" t="s">
        <v>2638</v>
      </c>
      <c r="B753" t="s">
        <v>2639</v>
      </c>
      <c r="D753" t="s">
        <v>889</v>
      </c>
      <c r="E753" t="s">
        <v>359</v>
      </c>
      <c r="F753" t="s">
        <v>630</v>
      </c>
      <c r="G753" t="s">
        <v>762</v>
      </c>
      <c r="H753" t="s">
        <v>60</v>
      </c>
      <c r="I753" t="s">
        <v>463</v>
      </c>
      <c r="J753" t="s">
        <v>141</v>
      </c>
      <c r="L753" t="s">
        <v>5048</v>
      </c>
      <c r="N753" t="s">
        <v>144</v>
      </c>
      <c r="O753" t="s">
        <v>29</v>
      </c>
      <c r="P753" t="s">
        <v>208</v>
      </c>
      <c r="Q753" t="s">
        <v>145</v>
      </c>
      <c r="R753" t="s">
        <v>681</v>
      </c>
      <c r="S753" t="s">
        <v>2640</v>
      </c>
      <c r="T753" t="s">
        <v>5047</v>
      </c>
      <c r="W753" t="s">
        <v>5902</v>
      </c>
    </row>
    <row r="754" spans="1:23" x14ac:dyDescent="0.25">
      <c r="A754" t="s">
        <v>2836</v>
      </c>
      <c r="B754" t="s">
        <v>2836</v>
      </c>
      <c r="D754" t="s">
        <v>1061</v>
      </c>
      <c r="E754" t="s">
        <v>359</v>
      </c>
      <c r="F754" t="s">
        <v>825</v>
      </c>
      <c r="G754" t="s">
        <v>379</v>
      </c>
      <c r="H754" t="s">
        <v>37</v>
      </c>
      <c r="I754" t="s">
        <v>3797</v>
      </c>
      <c r="J754" t="s">
        <v>203</v>
      </c>
      <c r="L754" t="s">
        <v>5046</v>
      </c>
      <c r="N754" t="s">
        <v>204</v>
      </c>
      <c r="O754" t="s">
        <v>29</v>
      </c>
      <c r="P754" t="s">
        <v>379</v>
      </c>
      <c r="Q754" t="s">
        <v>205</v>
      </c>
      <c r="R754" t="s">
        <v>681</v>
      </c>
      <c r="S754" t="s">
        <v>2837</v>
      </c>
      <c r="T754" t="s">
        <v>4260</v>
      </c>
      <c r="W754" t="s">
        <v>5902</v>
      </c>
    </row>
    <row r="755" spans="1:23" x14ac:dyDescent="0.25">
      <c r="A755" t="s">
        <v>3075</v>
      </c>
      <c r="B755" t="s">
        <v>3076</v>
      </c>
      <c r="C755" t="s">
        <v>114</v>
      </c>
      <c r="D755" t="s">
        <v>967</v>
      </c>
      <c r="E755" t="s">
        <v>359</v>
      </c>
      <c r="F755" t="s">
        <v>836</v>
      </c>
      <c r="G755" t="s">
        <v>580</v>
      </c>
      <c r="H755" t="s">
        <v>23</v>
      </c>
      <c r="I755" t="s">
        <v>335</v>
      </c>
      <c r="J755" t="s">
        <v>212</v>
      </c>
      <c r="K755" t="s">
        <v>120</v>
      </c>
      <c r="L755" t="s">
        <v>5037</v>
      </c>
      <c r="M755" t="s">
        <v>121</v>
      </c>
      <c r="N755" t="s">
        <v>213</v>
      </c>
      <c r="P755" t="s">
        <v>816</v>
      </c>
      <c r="Q755" t="s">
        <v>214</v>
      </c>
      <c r="R755" t="s">
        <v>4740</v>
      </c>
      <c r="S755" t="s">
        <v>3077</v>
      </c>
      <c r="W755" t="s">
        <v>5902</v>
      </c>
    </row>
    <row r="756" spans="1:23" x14ac:dyDescent="0.25">
      <c r="A756" t="s">
        <v>2847</v>
      </c>
      <c r="B756" t="s">
        <v>2848</v>
      </c>
      <c r="C756" t="s">
        <v>81</v>
      </c>
      <c r="D756" t="s">
        <v>579</v>
      </c>
      <c r="E756" t="s">
        <v>359</v>
      </c>
      <c r="F756" t="s">
        <v>836</v>
      </c>
      <c r="G756" t="s">
        <v>762</v>
      </c>
      <c r="H756" t="s">
        <v>60</v>
      </c>
      <c r="I756" t="s">
        <v>50</v>
      </c>
      <c r="J756" t="s">
        <v>85</v>
      </c>
      <c r="K756" t="s">
        <v>86</v>
      </c>
      <c r="L756" t="s">
        <v>5045</v>
      </c>
      <c r="M756" t="s">
        <v>87</v>
      </c>
      <c r="N756" t="s">
        <v>88</v>
      </c>
      <c r="O756" t="s">
        <v>3169</v>
      </c>
      <c r="P756" t="s">
        <v>816</v>
      </c>
      <c r="Q756" t="s">
        <v>89</v>
      </c>
      <c r="R756" t="s">
        <v>4741</v>
      </c>
      <c r="S756" t="s">
        <v>2849</v>
      </c>
      <c r="W756" t="s">
        <v>5914</v>
      </c>
    </row>
    <row r="757" spans="1:23" x14ac:dyDescent="0.25">
      <c r="A757" t="s">
        <v>2581</v>
      </c>
      <c r="B757" t="s">
        <v>2582</v>
      </c>
      <c r="D757" t="s">
        <v>551</v>
      </c>
      <c r="E757" t="s">
        <v>359</v>
      </c>
      <c r="F757" t="s">
        <v>836</v>
      </c>
      <c r="G757" t="s">
        <v>379</v>
      </c>
      <c r="H757" t="s">
        <v>23</v>
      </c>
      <c r="I757" t="s">
        <v>1459</v>
      </c>
      <c r="J757" t="s">
        <v>141</v>
      </c>
      <c r="L757" t="s">
        <v>4753</v>
      </c>
      <c r="N757" t="s">
        <v>144</v>
      </c>
      <c r="P757" t="s">
        <v>379</v>
      </c>
      <c r="Q757" t="s">
        <v>145</v>
      </c>
      <c r="R757" t="s">
        <v>5044</v>
      </c>
      <c r="S757" t="s">
        <v>2583</v>
      </c>
      <c r="T757" t="s">
        <v>4625</v>
      </c>
      <c r="W757" t="s">
        <v>60</v>
      </c>
    </row>
    <row r="758" spans="1:23" x14ac:dyDescent="0.25">
      <c r="A758" t="s">
        <v>2601</v>
      </c>
      <c r="B758" t="s">
        <v>2602</v>
      </c>
      <c r="C758" t="s">
        <v>114</v>
      </c>
      <c r="D758" t="s">
        <v>2680</v>
      </c>
      <c r="E758" t="s">
        <v>280</v>
      </c>
      <c r="F758" t="s">
        <v>630</v>
      </c>
      <c r="G758" t="s">
        <v>580</v>
      </c>
      <c r="H758" t="s">
        <v>37</v>
      </c>
      <c r="I758" t="s">
        <v>1869</v>
      </c>
      <c r="J758" t="s">
        <v>51</v>
      </c>
      <c r="K758" t="s">
        <v>120</v>
      </c>
      <c r="L758" t="s">
        <v>5043</v>
      </c>
      <c r="M758" t="s">
        <v>121</v>
      </c>
      <c r="N758" t="s">
        <v>52</v>
      </c>
      <c r="O758" t="s">
        <v>29</v>
      </c>
      <c r="P758" t="s">
        <v>521</v>
      </c>
      <c r="Q758" t="s">
        <v>54</v>
      </c>
      <c r="R758" t="s">
        <v>4742</v>
      </c>
      <c r="S758" t="s">
        <v>2603</v>
      </c>
      <c r="T758" t="s">
        <v>5042</v>
      </c>
      <c r="W758" t="s">
        <v>5902</v>
      </c>
    </row>
    <row r="759" spans="1:23" x14ac:dyDescent="0.25">
      <c r="A759" t="s">
        <v>2787</v>
      </c>
      <c r="B759" t="s">
        <v>2788</v>
      </c>
      <c r="C759" t="s">
        <v>2789</v>
      </c>
      <c r="D759" t="s">
        <v>1934</v>
      </c>
      <c r="E759" t="s">
        <v>359</v>
      </c>
      <c r="F759" t="s">
        <v>836</v>
      </c>
      <c r="G759" t="s">
        <v>762</v>
      </c>
      <c r="H759" t="s">
        <v>37</v>
      </c>
      <c r="I759" t="s">
        <v>50</v>
      </c>
      <c r="J759" t="s">
        <v>25</v>
      </c>
      <c r="K759" t="s">
        <v>2790</v>
      </c>
      <c r="L759" t="s">
        <v>5041</v>
      </c>
      <c r="M759" t="s">
        <v>2791</v>
      </c>
      <c r="N759" t="s">
        <v>28</v>
      </c>
      <c r="P759" t="s">
        <v>549</v>
      </c>
      <c r="Q759" t="s">
        <v>31</v>
      </c>
      <c r="R759" t="s">
        <v>4207</v>
      </c>
      <c r="S759" t="s">
        <v>2792</v>
      </c>
      <c r="W759" t="s">
        <v>5904</v>
      </c>
    </row>
    <row r="760" spans="1:23" x14ac:dyDescent="0.25">
      <c r="A760" t="s">
        <v>3051</v>
      </c>
      <c r="B760" t="s">
        <v>3052</v>
      </c>
      <c r="D760" t="s">
        <v>394</v>
      </c>
      <c r="E760" t="s">
        <v>359</v>
      </c>
      <c r="F760" t="s">
        <v>836</v>
      </c>
      <c r="G760" t="s">
        <v>762</v>
      </c>
      <c r="H760" t="s">
        <v>491</v>
      </c>
      <c r="I760" t="s">
        <v>131</v>
      </c>
      <c r="J760" t="s">
        <v>185</v>
      </c>
      <c r="L760" t="s">
        <v>5040</v>
      </c>
      <c r="N760" t="s">
        <v>186</v>
      </c>
      <c r="O760" t="s">
        <v>53</v>
      </c>
      <c r="P760" t="s">
        <v>379</v>
      </c>
      <c r="Q760" t="s">
        <v>187</v>
      </c>
      <c r="R760" t="s">
        <v>3053</v>
      </c>
      <c r="S760" t="s">
        <v>3054</v>
      </c>
      <c r="W760" t="s">
        <v>5902</v>
      </c>
    </row>
    <row r="761" spans="1:23" x14ac:dyDescent="0.25">
      <c r="A761" t="s">
        <v>1892</v>
      </c>
      <c r="B761" t="s">
        <v>1893</v>
      </c>
      <c r="C761" t="s">
        <v>1736</v>
      </c>
      <c r="D761" t="s">
        <v>2748</v>
      </c>
      <c r="E761" t="s">
        <v>528</v>
      </c>
      <c r="F761" t="s">
        <v>836</v>
      </c>
      <c r="G761" t="s">
        <v>349</v>
      </c>
      <c r="H761" t="s">
        <v>37</v>
      </c>
      <c r="I761" t="s">
        <v>160</v>
      </c>
      <c r="J761" t="s">
        <v>185</v>
      </c>
      <c r="K761" t="s">
        <v>1737</v>
      </c>
      <c r="L761" t="s">
        <v>4205</v>
      </c>
      <c r="M761" t="s">
        <v>1738</v>
      </c>
      <c r="N761" t="s">
        <v>186</v>
      </c>
      <c r="O761" t="s">
        <v>29</v>
      </c>
      <c r="P761" t="s">
        <v>30</v>
      </c>
      <c r="Q761" t="s">
        <v>187</v>
      </c>
      <c r="R761" t="s">
        <v>3192</v>
      </c>
      <c r="S761" t="s">
        <v>1894</v>
      </c>
      <c r="W761" t="s">
        <v>5902</v>
      </c>
    </row>
    <row r="762" spans="1:23" x14ac:dyDescent="0.25">
      <c r="A762" t="s">
        <v>3651</v>
      </c>
      <c r="B762" t="s">
        <v>3652</v>
      </c>
      <c r="D762" t="s">
        <v>579</v>
      </c>
      <c r="E762" t="s">
        <v>359</v>
      </c>
      <c r="F762" t="s">
        <v>836</v>
      </c>
      <c r="G762" t="s">
        <v>379</v>
      </c>
      <c r="H762" t="s">
        <v>23</v>
      </c>
      <c r="I762" t="s">
        <v>105</v>
      </c>
      <c r="J762" t="s">
        <v>25</v>
      </c>
      <c r="L762" t="s">
        <v>4209</v>
      </c>
      <c r="N762" t="s">
        <v>28</v>
      </c>
      <c r="O762" t="s">
        <v>29</v>
      </c>
      <c r="P762" t="s">
        <v>521</v>
      </c>
      <c r="Q762" t="s">
        <v>31</v>
      </c>
      <c r="R762" t="s">
        <v>746</v>
      </c>
      <c r="S762" t="s">
        <v>3653</v>
      </c>
      <c r="T762" t="s">
        <v>5039</v>
      </c>
      <c r="W762" t="s">
        <v>5902</v>
      </c>
    </row>
    <row r="763" spans="1:23" x14ac:dyDescent="0.25">
      <c r="A763" t="s">
        <v>1998</v>
      </c>
      <c r="B763" t="s">
        <v>1999</v>
      </c>
      <c r="C763" t="s">
        <v>1736</v>
      </c>
      <c r="D763" t="s">
        <v>954</v>
      </c>
      <c r="E763" t="s">
        <v>280</v>
      </c>
      <c r="F763" t="s">
        <v>836</v>
      </c>
      <c r="G763" t="s">
        <v>580</v>
      </c>
      <c r="H763" t="s">
        <v>37</v>
      </c>
      <c r="I763" t="s">
        <v>131</v>
      </c>
      <c r="J763" t="s">
        <v>185</v>
      </c>
      <c r="K763" t="s">
        <v>1737</v>
      </c>
      <c r="L763" t="s">
        <v>5036</v>
      </c>
      <c r="M763" t="s">
        <v>1738</v>
      </c>
      <c r="N763" t="s">
        <v>186</v>
      </c>
      <c r="O763" t="s">
        <v>29</v>
      </c>
      <c r="P763" t="s">
        <v>208</v>
      </c>
      <c r="Q763" t="s">
        <v>187</v>
      </c>
      <c r="R763" t="s">
        <v>2901</v>
      </c>
      <c r="S763" t="s">
        <v>2000</v>
      </c>
      <c r="T763" t="s">
        <v>5038</v>
      </c>
      <c r="W763" t="s">
        <v>5902</v>
      </c>
    </row>
    <row r="764" spans="1:23" x14ac:dyDescent="0.25">
      <c r="A764" t="s">
        <v>2815</v>
      </c>
      <c r="B764" t="s">
        <v>2816</v>
      </c>
      <c r="D764" t="s">
        <v>237</v>
      </c>
      <c r="E764" t="s">
        <v>359</v>
      </c>
      <c r="F764" t="s">
        <v>825</v>
      </c>
      <c r="G764" t="s">
        <v>379</v>
      </c>
      <c r="H764" t="s">
        <v>390</v>
      </c>
      <c r="I764" t="s">
        <v>4278</v>
      </c>
      <c r="J764" t="s">
        <v>220</v>
      </c>
      <c r="L764" t="s">
        <v>4744</v>
      </c>
      <c r="N764" t="s">
        <v>221</v>
      </c>
      <c r="O764" t="s">
        <v>29</v>
      </c>
      <c r="P764" t="s">
        <v>379</v>
      </c>
      <c r="Q764" t="s">
        <v>222</v>
      </c>
      <c r="R764" t="s">
        <v>681</v>
      </c>
      <c r="S764" t="s">
        <v>2817</v>
      </c>
      <c r="W764" t="s">
        <v>5902</v>
      </c>
    </row>
    <row r="765" spans="1:23" x14ac:dyDescent="0.25">
      <c r="A765" t="s">
        <v>4369</v>
      </c>
      <c r="B765" t="s">
        <v>4370</v>
      </c>
      <c r="D765" t="s">
        <v>1075</v>
      </c>
      <c r="E765" t="s">
        <v>359</v>
      </c>
      <c r="F765" t="s">
        <v>836</v>
      </c>
      <c r="G765" t="s">
        <v>379</v>
      </c>
      <c r="H765" t="s">
        <v>60</v>
      </c>
      <c r="I765" t="s">
        <v>4551</v>
      </c>
      <c r="J765" t="s">
        <v>61</v>
      </c>
      <c r="L765" t="s">
        <v>5037</v>
      </c>
      <c r="N765" t="s">
        <v>62</v>
      </c>
      <c r="O765" t="s">
        <v>29</v>
      </c>
      <c r="P765" t="s">
        <v>379</v>
      </c>
      <c r="Q765" t="s">
        <v>63</v>
      </c>
      <c r="R765" t="s">
        <v>832</v>
      </c>
      <c r="S765" t="s">
        <v>4371</v>
      </c>
      <c r="W765" t="s">
        <v>5902</v>
      </c>
    </row>
    <row r="766" spans="1:23" x14ac:dyDescent="0.25">
      <c r="A766" t="s">
        <v>2862</v>
      </c>
      <c r="B766" t="s">
        <v>2863</v>
      </c>
      <c r="C766" t="s">
        <v>1736</v>
      </c>
      <c r="D766" t="s">
        <v>513</v>
      </c>
      <c r="E766" t="s">
        <v>359</v>
      </c>
      <c r="F766" t="s">
        <v>836</v>
      </c>
      <c r="G766" t="s">
        <v>762</v>
      </c>
      <c r="H766" t="s">
        <v>23</v>
      </c>
      <c r="I766" t="s">
        <v>105</v>
      </c>
      <c r="J766" t="s">
        <v>97</v>
      </c>
      <c r="K766" t="s">
        <v>1737</v>
      </c>
      <c r="L766" t="s">
        <v>5036</v>
      </c>
      <c r="M766" t="s">
        <v>1738</v>
      </c>
      <c r="N766" t="s">
        <v>98</v>
      </c>
      <c r="O766" t="s">
        <v>29</v>
      </c>
      <c r="P766" t="s">
        <v>549</v>
      </c>
      <c r="Q766" t="s">
        <v>99</v>
      </c>
      <c r="R766" t="s">
        <v>3383</v>
      </c>
      <c r="S766" t="s">
        <v>2864</v>
      </c>
      <c r="W766" t="s">
        <v>5916</v>
      </c>
    </row>
    <row r="767" spans="1:23" x14ac:dyDescent="0.25">
      <c r="A767" t="s">
        <v>2856</v>
      </c>
      <c r="B767" t="s">
        <v>2857</v>
      </c>
      <c r="D767" t="s">
        <v>237</v>
      </c>
      <c r="E767" t="s">
        <v>359</v>
      </c>
      <c r="F767" t="s">
        <v>630</v>
      </c>
      <c r="G767" t="s">
        <v>379</v>
      </c>
      <c r="H767" t="s">
        <v>23</v>
      </c>
      <c r="I767" t="s">
        <v>38</v>
      </c>
      <c r="J767" t="s">
        <v>194</v>
      </c>
      <c r="L767" t="s">
        <v>5035</v>
      </c>
      <c r="N767" t="s">
        <v>195</v>
      </c>
      <c r="O767" t="s">
        <v>29</v>
      </c>
      <c r="P767" t="s">
        <v>549</v>
      </c>
      <c r="Q767" t="s">
        <v>196</v>
      </c>
      <c r="R767" t="s">
        <v>681</v>
      </c>
      <c r="S767" t="s">
        <v>2858</v>
      </c>
      <c r="W767" t="s">
        <v>5902</v>
      </c>
    </row>
    <row r="768" spans="1:23" x14ac:dyDescent="0.25">
      <c r="A768" t="s">
        <v>2841</v>
      </c>
      <c r="B768" t="s">
        <v>2842</v>
      </c>
      <c r="C768" t="s">
        <v>2424</v>
      </c>
      <c r="D768" t="s">
        <v>1918</v>
      </c>
      <c r="E768" t="s">
        <v>359</v>
      </c>
      <c r="F768" t="s">
        <v>836</v>
      </c>
      <c r="G768" t="s">
        <v>762</v>
      </c>
      <c r="H768" t="s">
        <v>23</v>
      </c>
      <c r="I768" t="s">
        <v>2666</v>
      </c>
      <c r="J768" t="s">
        <v>51</v>
      </c>
      <c r="K768" t="s">
        <v>2425</v>
      </c>
      <c r="L768" t="s">
        <v>5034</v>
      </c>
      <c r="M768" t="s">
        <v>2426</v>
      </c>
      <c r="N768" t="s">
        <v>52</v>
      </c>
      <c r="O768" t="s">
        <v>29</v>
      </c>
      <c r="P768" t="s">
        <v>816</v>
      </c>
      <c r="Q768" t="s">
        <v>54</v>
      </c>
      <c r="R768" t="s">
        <v>832</v>
      </c>
      <c r="S768" t="s">
        <v>2843</v>
      </c>
      <c r="W768" t="s">
        <v>5902</v>
      </c>
    </row>
    <row r="769" spans="1:23" x14ac:dyDescent="0.25">
      <c r="A769" t="s">
        <v>4365</v>
      </c>
      <c r="B769" t="s">
        <v>4366</v>
      </c>
      <c r="C769" t="s">
        <v>81</v>
      </c>
      <c r="D769" t="s">
        <v>1692</v>
      </c>
      <c r="E769" t="s">
        <v>206</v>
      </c>
      <c r="F769" t="s">
        <v>630</v>
      </c>
      <c r="G769" t="s">
        <v>349</v>
      </c>
      <c r="H769" t="s">
        <v>37</v>
      </c>
      <c r="I769" t="s">
        <v>38</v>
      </c>
      <c r="J769" t="s">
        <v>85</v>
      </c>
      <c r="K769" t="s">
        <v>86</v>
      </c>
      <c r="L769" t="s">
        <v>4204</v>
      </c>
      <c r="M769" t="s">
        <v>87</v>
      </c>
      <c r="N769" t="s">
        <v>88</v>
      </c>
      <c r="O769" t="s">
        <v>29</v>
      </c>
      <c r="P769" t="s">
        <v>208</v>
      </c>
      <c r="Q769" t="s">
        <v>89</v>
      </c>
      <c r="R769" t="s">
        <v>5033</v>
      </c>
      <c r="S769" t="s">
        <v>4367</v>
      </c>
      <c r="T769" t="s">
        <v>5032</v>
      </c>
      <c r="W769" t="s">
        <v>5902</v>
      </c>
    </row>
    <row r="770" spans="1:23" x14ac:dyDescent="0.25">
      <c r="A770" t="s">
        <v>3352</v>
      </c>
      <c r="B770" t="s">
        <v>3353</v>
      </c>
      <c r="D770" t="s">
        <v>237</v>
      </c>
      <c r="E770" t="s">
        <v>359</v>
      </c>
      <c r="F770" t="s">
        <v>836</v>
      </c>
      <c r="G770" t="s">
        <v>762</v>
      </c>
      <c r="H770" t="s">
        <v>23</v>
      </c>
      <c r="I770" t="s">
        <v>118</v>
      </c>
      <c r="J770" t="s">
        <v>220</v>
      </c>
      <c r="L770" t="s">
        <v>4050</v>
      </c>
      <c r="N770" t="s">
        <v>221</v>
      </c>
      <c r="P770" t="s">
        <v>816</v>
      </c>
      <c r="Q770" t="s">
        <v>222</v>
      </c>
      <c r="R770" t="s">
        <v>2961</v>
      </c>
      <c r="S770" t="s">
        <v>3354</v>
      </c>
      <c r="T770" t="s">
        <v>4683</v>
      </c>
      <c r="W770" t="s">
        <v>5902</v>
      </c>
    </row>
    <row r="771" spans="1:23" x14ac:dyDescent="0.25">
      <c r="A771" t="s">
        <v>3033</v>
      </c>
      <c r="B771" t="s">
        <v>3034</v>
      </c>
      <c r="C771" t="s">
        <v>114</v>
      </c>
      <c r="D771" t="s">
        <v>409</v>
      </c>
      <c r="E771" t="s">
        <v>359</v>
      </c>
      <c r="F771" t="s">
        <v>836</v>
      </c>
      <c r="G771" t="s">
        <v>762</v>
      </c>
      <c r="H771" t="s">
        <v>23</v>
      </c>
      <c r="I771" t="s">
        <v>209</v>
      </c>
      <c r="J771" t="s">
        <v>69</v>
      </c>
      <c r="K771" t="s">
        <v>120</v>
      </c>
      <c r="L771" t="s">
        <v>5984</v>
      </c>
      <c r="M771" t="s">
        <v>121</v>
      </c>
      <c r="N771" t="s">
        <v>72</v>
      </c>
      <c r="P771" t="s">
        <v>521</v>
      </c>
      <c r="Q771" t="s">
        <v>73</v>
      </c>
      <c r="R771" t="s">
        <v>5985</v>
      </c>
      <c r="S771" t="s">
        <v>3035</v>
      </c>
      <c r="T771" t="s">
        <v>5986</v>
      </c>
      <c r="W771" t="s">
        <v>5902</v>
      </c>
    </row>
    <row r="772" spans="1:23" x14ac:dyDescent="0.25">
      <c r="A772" t="s">
        <v>3058</v>
      </c>
      <c r="B772" t="s">
        <v>3059</v>
      </c>
      <c r="D772" t="s">
        <v>237</v>
      </c>
      <c r="E772" t="s">
        <v>359</v>
      </c>
      <c r="F772" t="s">
        <v>825</v>
      </c>
      <c r="G772" t="s">
        <v>379</v>
      </c>
      <c r="H772" t="s">
        <v>390</v>
      </c>
      <c r="I772" t="s">
        <v>5987</v>
      </c>
      <c r="J772" t="s">
        <v>220</v>
      </c>
      <c r="L772" t="s">
        <v>4748</v>
      </c>
      <c r="N772" t="s">
        <v>221</v>
      </c>
      <c r="O772" t="s">
        <v>29</v>
      </c>
      <c r="P772" t="s">
        <v>379</v>
      </c>
      <c r="Q772" t="s">
        <v>222</v>
      </c>
      <c r="R772" t="s">
        <v>681</v>
      </c>
      <c r="S772" t="s">
        <v>3060</v>
      </c>
      <c r="W772" t="s">
        <v>5904</v>
      </c>
    </row>
    <row r="773" spans="1:23" x14ac:dyDescent="0.25">
      <c r="A773" t="s">
        <v>1179</v>
      </c>
      <c r="B773" t="s">
        <v>1180</v>
      </c>
      <c r="D773" t="s">
        <v>551</v>
      </c>
      <c r="E773" t="s">
        <v>359</v>
      </c>
      <c r="F773" t="s">
        <v>836</v>
      </c>
      <c r="G773" t="s">
        <v>762</v>
      </c>
      <c r="H773" t="s">
        <v>491</v>
      </c>
      <c r="I773" t="s">
        <v>1869</v>
      </c>
      <c r="J773" t="s">
        <v>25</v>
      </c>
      <c r="L773" t="s">
        <v>4999</v>
      </c>
      <c r="N773" t="s">
        <v>28</v>
      </c>
      <c r="O773" t="s">
        <v>53</v>
      </c>
      <c r="P773" t="s">
        <v>396</v>
      </c>
      <c r="Q773" t="s">
        <v>31</v>
      </c>
      <c r="R773" t="s">
        <v>5030</v>
      </c>
      <c r="S773" t="s">
        <v>1181</v>
      </c>
      <c r="T773" t="s">
        <v>5029</v>
      </c>
      <c r="W773" t="s">
        <v>5916</v>
      </c>
    </row>
    <row r="774" spans="1:23" x14ac:dyDescent="0.25">
      <c r="A774" t="s">
        <v>4383</v>
      </c>
      <c r="B774" t="s">
        <v>4384</v>
      </c>
      <c r="C774" t="s">
        <v>81</v>
      </c>
      <c r="D774" t="s">
        <v>1490</v>
      </c>
      <c r="E774" t="s">
        <v>206</v>
      </c>
      <c r="F774" t="s">
        <v>630</v>
      </c>
      <c r="G774" t="s">
        <v>349</v>
      </c>
      <c r="H774" t="s">
        <v>390</v>
      </c>
      <c r="I774" t="s">
        <v>38</v>
      </c>
      <c r="J774" t="s">
        <v>25</v>
      </c>
      <c r="K774" t="s">
        <v>86</v>
      </c>
      <c r="L774" t="s">
        <v>5028</v>
      </c>
      <c r="M774" t="s">
        <v>87</v>
      </c>
      <c r="N774" t="s">
        <v>28</v>
      </c>
      <c r="O774" t="s">
        <v>29</v>
      </c>
      <c r="P774" t="s">
        <v>521</v>
      </c>
      <c r="Q774" t="s">
        <v>31</v>
      </c>
      <c r="R774" t="s">
        <v>4749</v>
      </c>
      <c r="S774" t="s">
        <v>4385</v>
      </c>
      <c r="T774" t="s">
        <v>4975</v>
      </c>
      <c r="W774" t="s">
        <v>5902</v>
      </c>
    </row>
    <row r="775" spans="1:23" x14ac:dyDescent="0.25">
      <c r="A775" t="s">
        <v>3486</v>
      </c>
      <c r="B775" t="s">
        <v>3487</v>
      </c>
      <c r="C775" t="s">
        <v>114</v>
      </c>
      <c r="D775" t="s">
        <v>1929</v>
      </c>
      <c r="E775" t="s">
        <v>359</v>
      </c>
      <c r="F775" t="s">
        <v>825</v>
      </c>
      <c r="G775" t="s">
        <v>762</v>
      </c>
      <c r="H775" t="s">
        <v>37</v>
      </c>
      <c r="I775" t="s">
        <v>68</v>
      </c>
      <c r="J775" t="s">
        <v>97</v>
      </c>
      <c r="K775" t="s">
        <v>120</v>
      </c>
      <c r="L775" t="s">
        <v>4752</v>
      </c>
      <c r="M775" t="s">
        <v>121</v>
      </c>
      <c r="N775" t="s">
        <v>98</v>
      </c>
      <c r="P775" t="s">
        <v>396</v>
      </c>
      <c r="Q775" t="s">
        <v>99</v>
      </c>
      <c r="R775" t="s">
        <v>4750</v>
      </c>
      <c r="S775" t="s">
        <v>3488</v>
      </c>
      <c r="W775" t="s">
        <v>5904</v>
      </c>
    </row>
    <row r="776" spans="1:23" x14ac:dyDescent="0.25">
      <c r="A776" t="s">
        <v>3396</v>
      </c>
      <c r="B776" t="s">
        <v>3397</v>
      </c>
      <c r="D776" t="s">
        <v>610</v>
      </c>
      <c r="E776" t="s">
        <v>359</v>
      </c>
      <c r="F776" t="s">
        <v>825</v>
      </c>
      <c r="G776" t="s">
        <v>379</v>
      </c>
      <c r="H776" t="s">
        <v>390</v>
      </c>
      <c r="I776" t="s">
        <v>5939</v>
      </c>
      <c r="J776" t="s">
        <v>220</v>
      </c>
      <c r="L776" t="s">
        <v>5027</v>
      </c>
      <c r="N776" t="s">
        <v>221</v>
      </c>
      <c r="O776" t="s">
        <v>29</v>
      </c>
      <c r="P776" t="s">
        <v>379</v>
      </c>
      <c r="Q776" t="s">
        <v>222</v>
      </c>
      <c r="R776" t="s">
        <v>681</v>
      </c>
      <c r="S776" t="s">
        <v>3398</v>
      </c>
      <c r="W776" t="s">
        <v>60</v>
      </c>
    </row>
    <row r="777" spans="1:23" x14ac:dyDescent="0.25">
      <c r="A777" t="s">
        <v>3389</v>
      </c>
      <c r="B777" t="s">
        <v>3390</v>
      </c>
      <c r="D777" t="s">
        <v>889</v>
      </c>
      <c r="E777" t="s">
        <v>359</v>
      </c>
      <c r="F777" t="s">
        <v>836</v>
      </c>
      <c r="G777" t="s">
        <v>379</v>
      </c>
      <c r="H777" t="s">
        <v>23</v>
      </c>
      <c r="I777" t="s">
        <v>3226</v>
      </c>
      <c r="J777" t="s">
        <v>194</v>
      </c>
      <c r="L777" t="s">
        <v>4743</v>
      </c>
      <c r="N777" t="s">
        <v>195</v>
      </c>
      <c r="O777" t="s">
        <v>29</v>
      </c>
      <c r="P777" t="s">
        <v>379</v>
      </c>
      <c r="Q777" t="s">
        <v>196</v>
      </c>
      <c r="R777" t="s">
        <v>681</v>
      </c>
      <c r="S777" t="s">
        <v>3391</v>
      </c>
      <c r="W777" t="s">
        <v>5902</v>
      </c>
    </row>
    <row r="778" spans="1:23" x14ac:dyDescent="0.25">
      <c r="A778" t="s">
        <v>4372</v>
      </c>
      <c r="B778" t="s">
        <v>4373</v>
      </c>
      <c r="D778" t="s">
        <v>237</v>
      </c>
      <c r="E778" t="s">
        <v>359</v>
      </c>
      <c r="F778" t="s">
        <v>825</v>
      </c>
      <c r="G778" t="s">
        <v>379</v>
      </c>
      <c r="H778" t="s">
        <v>390</v>
      </c>
      <c r="I778" t="s">
        <v>5951</v>
      </c>
      <c r="J778" t="s">
        <v>185</v>
      </c>
      <c r="L778" t="s">
        <v>5025</v>
      </c>
      <c r="N778" t="s">
        <v>186</v>
      </c>
      <c r="O778" t="s">
        <v>29</v>
      </c>
      <c r="P778" t="s">
        <v>379</v>
      </c>
      <c r="Q778" t="s">
        <v>187</v>
      </c>
      <c r="R778" t="s">
        <v>681</v>
      </c>
      <c r="S778" t="s">
        <v>4374</v>
      </c>
      <c r="W778" t="s">
        <v>5902</v>
      </c>
    </row>
    <row r="779" spans="1:23" x14ac:dyDescent="0.25">
      <c r="A779" t="s">
        <v>2502</v>
      </c>
      <c r="B779" t="s">
        <v>2503</v>
      </c>
      <c r="D779" t="s">
        <v>3330</v>
      </c>
      <c r="E779" t="s">
        <v>359</v>
      </c>
      <c r="F779" t="s">
        <v>836</v>
      </c>
      <c r="G779" t="s">
        <v>580</v>
      </c>
      <c r="H779" t="s">
        <v>60</v>
      </c>
      <c r="I779" t="s">
        <v>4237</v>
      </c>
      <c r="J779" t="s">
        <v>185</v>
      </c>
      <c r="L779" t="s">
        <v>4745</v>
      </c>
      <c r="N779" t="s">
        <v>186</v>
      </c>
      <c r="O779" t="s">
        <v>29</v>
      </c>
      <c r="P779" t="s">
        <v>521</v>
      </c>
      <c r="Q779" t="s">
        <v>187</v>
      </c>
      <c r="R779" t="s">
        <v>2702</v>
      </c>
      <c r="S779" t="s">
        <v>2504</v>
      </c>
      <c r="T779" t="s">
        <v>5026</v>
      </c>
      <c r="W779" t="s">
        <v>5902</v>
      </c>
    </row>
    <row r="780" spans="1:23" x14ac:dyDescent="0.25">
      <c r="A780" t="s">
        <v>1317</v>
      </c>
      <c r="B780" t="s">
        <v>1318</v>
      </c>
      <c r="C780" t="s">
        <v>2988</v>
      </c>
      <c r="D780" t="s">
        <v>610</v>
      </c>
      <c r="E780" t="s">
        <v>359</v>
      </c>
      <c r="F780" t="s">
        <v>630</v>
      </c>
      <c r="G780" t="s">
        <v>379</v>
      </c>
      <c r="H780" t="s">
        <v>491</v>
      </c>
      <c r="I780" t="s">
        <v>24</v>
      </c>
      <c r="J780" t="s">
        <v>97</v>
      </c>
      <c r="K780" t="s">
        <v>2989</v>
      </c>
      <c r="L780" t="s">
        <v>4752</v>
      </c>
      <c r="M780" t="s">
        <v>2990</v>
      </c>
      <c r="N780" t="s">
        <v>98</v>
      </c>
      <c r="O780" t="s">
        <v>29</v>
      </c>
      <c r="P780" t="s">
        <v>816</v>
      </c>
      <c r="Q780" t="s">
        <v>99</v>
      </c>
      <c r="R780" t="s">
        <v>2898</v>
      </c>
      <c r="S780" t="s">
        <v>1319</v>
      </c>
      <c r="T780" t="s">
        <v>4350</v>
      </c>
      <c r="W780" t="s">
        <v>5914</v>
      </c>
    </row>
    <row r="781" spans="1:23" x14ac:dyDescent="0.25">
      <c r="A781" t="s">
        <v>3045</v>
      </c>
      <c r="B781" t="s">
        <v>3046</v>
      </c>
      <c r="D781" t="s">
        <v>237</v>
      </c>
      <c r="E781" t="s">
        <v>359</v>
      </c>
      <c r="F781" t="s">
        <v>825</v>
      </c>
      <c r="G781" t="s">
        <v>379</v>
      </c>
      <c r="H781" t="s">
        <v>390</v>
      </c>
      <c r="I781" t="s">
        <v>5988</v>
      </c>
      <c r="J781" t="s">
        <v>69</v>
      </c>
      <c r="L781" t="s">
        <v>5025</v>
      </c>
      <c r="N781" t="s">
        <v>72</v>
      </c>
      <c r="O781" t="s">
        <v>29</v>
      </c>
      <c r="P781" t="s">
        <v>379</v>
      </c>
      <c r="Q781" t="s">
        <v>73</v>
      </c>
      <c r="R781" t="s">
        <v>681</v>
      </c>
      <c r="S781" t="s">
        <v>3047</v>
      </c>
      <c r="T781" t="s">
        <v>5024</v>
      </c>
      <c r="W781" t="s">
        <v>5902</v>
      </c>
    </row>
    <row r="782" spans="1:23" x14ac:dyDescent="0.25">
      <c r="A782" t="s">
        <v>3042</v>
      </c>
      <c r="B782" t="s">
        <v>3043</v>
      </c>
      <c r="D782" t="s">
        <v>889</v>
      </c>
      <c r="E782" t="s">
        <v>359</v>
      </c>
      <c r="F782" t="s">
        <v>836</v>
      </c>
      <c r="G782" t="s">
        <v>762</v>
      </c>
      <c r="H782" t="s">
        <v>23</v>
      </c>
      <c r="I782" t="s">
        <v>228</v>
      </c>
      <c r="J782" t="s">
        <v>185</v>
      </c>
      <c r="L782" t="s">
        <v>4047</v>
      </c>
      <c r="N782" t="s">
        <v>186</v>
      </c>
      <c r="O782" t="s">
        <v>29</v>
      </c>
      <c r="P782" t="s">
        <v>816</v>
      </c>
      <c r="Q782" t="s">
        <v>187</v>
      </c>
      <c r="R782" t="s">
        <v>681</v>
      </c>
      <c r="S782" t="s">
        <v>3044</v>
      </c>
      <c r="T782" t="s">
        <v>5023</v>
      </c>
      <c r="W782" t="s">
        <v>5902</v>
      </c>
    </row>
    <row r="783" spans="1:23" x14ac:dyDescent="0.25">
      <c r="A783" t="s">
        <v>2628</v>
      </c>
      <c r="B783" t="s">
        <v>2628</v>
      </c>
      <c r="C783" t="s">
        <v>2988</v>
      </c>
      <c r="D783" t="s">
        <v>851</v>
      </c>
      <c r="E783" t="s">
        <v>359</v>
      </c>
      <c r="F783" t="s">
        <v>836</v>
      </c>
      <c r="G783" t="s">
        <v>762</v>
      </c>
      <c r="H783" t="s">
        <v>23</v>
      </c>
      <c r="I783" t="s">
        <v>50</v>
      </c>
      <c r="J783" t="s">
        <v>153</v>
      </c>
      <c r="K783" t="s">
        <v>2989</v>
      </c>
      <c r="L783" t="s">
        <v>4746</v>
      </c>
      <c r="M783" t="s">
        <v>2990</v>
      </c>
      <c r="N783" t="s">
        <v>154</v>
      </c>
      <c r="O783" t="s">
        <v>3169</v>
      </c>
      <c r="P783" t="s">
        <v>521</v>
      </c>
      <c r="Q783" t="s">
        <v>155</v>
      </c>
      <c r="R783" t="s">
        <v>4200</v>
      </c>
      <c r="S783" t="s">
        <v>2629</v>
      </c>
      <c r="W783" t="s">
        <v>5902</v>
      </c>
    </row>
    <row r="784" spans="1:23" x14ac:dyDescent="0.25">
      <c r="A784" t="s">
        <v>3048</v>
      </c>
      <c r="B784" t="s">
        <v>3049</v>
      </c>
      <c r="C784" t="s">
        <v>2083</v>
      </c>
      <c r="D784" t="s">
        <v>1570</v>
      </c>
      <c r="E784" t="s">
        <v>359</v>
      </c>
      <c r="F784" t="s">
        <v>836</v>
      </c>
      <c r="G784" t="s">
        <v>379</v>
      </c>
      <c r="H784" t="s">
        <v>23</v>
      </c>
      <c r="I784" t="s">
        <v>335</v>
      </c>
      <c r="J784" t="s">
        <v>25</v>
      </c>
      <c r="K784" t="s">
        <v>2084</v>
      </c>
      <c r="L784" t="s">
        <v>3194</v>
      </c>
      <c r="M784" t="s">
        <v>2085</v>
      </c>
      <c r="N784" t="s">
        <v>28</v>
      </c>
      <c r="O784" t="s">
        <v>29</v>
      </c>
      <c r="P784" t="s">
        <v>396</v>
      </c>
      <c r="Q784" t="s">
        <v>31</v>
      </c>
      <c r="R784" t="s">
        <v>1739</v>
      </c>
      <c r="S784" t="s">
        <v>3050</v>
      </c>
      <c r="W784" t="s">
        <v>5902</v>
      </c>
    </row>
    <row r="785" spans="1:23" x14ac:dyDescent="0.25">
      <c r="A785" t="s">
        <v>3338</v>
      </c>
      <c r="B785" t="s">
        <v>3339</v>
      </c>
      <c r="C785" t="s">
        <v>1046</v>
      </c>
      <c r="D785" t="s">
        <v>838</v>
      </c>
      <c r="E785" t="s">
        <v>359</v>
      </c>
      <c r="F785" t="s">
        <v>825</v>
      </c>
      <c r="G785" t="s">
        <v>762</v>
      </c>
      <c r="H785" t="s">
        <v>491</v>
      </c>
      <c r="I785" t="s">
        <v>5981</v>
      </c>
      <c r="J785" t="s">
        <v>51</v>
      </c>
      <c r="K785" t="s">
        <v>1047</v>
      </c>
      <c r="L785" t="s">
        <v>5022</v>
      </c>
      <c r="M785" t="s">
        <v>1048</v>
      </c>
      <c r="N785" t="s">
        <v>52</v>
      </c>
      <c r="O785" t="s">
        <v>29</v>
      </c>
      <c r="P785" t="s">
        <v>379</v>
      </c>
      <c r="Q785" t="s">
        <v>54</v>
      </c>
      <c r="R785" t="s">
        <v>3340</v>
      </c>
      <c r="S785" t="s">
        <v>3341</v>
      </c>
      <c r="W785" t="s">
        <v>5916</v>
      </c>
    </row>
    <row r="786" spans="1:23" x14ac:dyDescent="0.25">
      <c r="A786" t="s">
        <v>2838</v>
      </c>
      <c r="B786" t="s">
        <v>2839</v>
      </c>
      <c r="D786" t="s">
        <v>766</v>
      </c>
      <c r="E786" t="s">
        <v>359</v>
      </c>
      <c r="F786" t="s">
        <v>836</v>
      </c>
      <c r="G786" t="s">
        <v>762</v>
      </c>
      <c r="H786" t="s">
        <v>60</v>
      </c>
      <c r="I786" t="s">
        <v>4578</v>
      </c>
      <c r="J786" t="s">
        <v>119</v>
      </c>
      <c r="L786" t="s">
        <v>4210</v>
      </c>
      <c r="N786" t="s">
        <v>122</v>
      </c>
      <c r="O786" t="s">
        <v>29</v>
      </c>
      <c r="P786" t="s">
        <v>816</v>
      </c>
      <c r="Q786" t="s">
        <v>123</v>
      </c>
      <c r="R786" t="s">
        <v>681</v>
      </c>
      <c r="S786" t="s">
        <v>2840</v>
      </c>
      <c r="W786" t="s">
        <v>5904</v>
      </c>
    </row>
    <row r="787" spans="1:23" x14ac:dyDescent="0.25">
      <c r="A787" t="s">
        <v>2833</v>
      </c>
      <c r="B787" t="s">
        <v>2834</v>
      </c>
      <c r="D787" t="s">
        <v>394</v>
      </c>
      <c r="E787" t="s">
        <v>359</v>
      </c>
      <c r="F787" t="s">
        <v>836</v>
      </c>
      <c r="G787" t="s">
        <v>379</v>
      </c>
      <c r="H787" t="s">
        <v>60</v>
      </c>
      <c r="I787" t="s">
        <v>4926</v>
      </c>
      <c r="J787" t="s">
        <v>185</v>
      </c>
      <c r="L787" t="s">
        <v>3023</v>
      </c>
      <c r="N787" t="s">
        <v>186</v>
      </c>
      <c r="O787" t="s">
        <v>29</v>
      </c>
      <c r="P787" t="s">
        <v>379</v>
      </c>
      <c r="Q787" t="s">
        <v>187</v>
      </c>
      <c r="R787" t="s">
        <v>681</v>
      </c>
      <c r="S787" t="s">
        <v>2835</v>
      </c>
      <c r="W787" t="s">
        <v>5902</v>
      </c>
    </row>
    <row r="788" spans="1:23" x14ac:dyDescent="0.25">
      <c r="A788" t="s">
        <v>3386</v>
      </c>
      <c r="B788" t="s">
        <v>3387</v>
      </c>
      <c r="D788" t="s">
        <v>851</v>
      </c>
      <c r="E788" t="s">
        <v>359</v>
      </c>
      <c r="F788" t="s">
        <v>836</v>
      </c>
      <c r="G788" t="s">
        <v>379</v>
      </c>
      <c r="H788" t="s">
        <v>23</v>
      </c>
      <c r="I788" t="s">
        <v>5952</v>
      </c>
      <c r="J788" t="s">
        <v>106</v>
      </c>
      <c r="L788" t="s">
        <v>5021</v>
      </c>
      <c r="N788" t="s">
        <v>107</v>
      </c>
      <c r="O788" t="s">
        <v>29</v>
      </c>
      <c r="P788" t="s">
        <v>379</v>
      </c>
      <c r="Q788" t="s">
        <v>108</v>
      </c>
      <c r="R788" t="s">
        <v>681</v>
      </c>
      <c r="S788" t="s">
        <v>3388</v>
      </c>
      <c r="W788" t="s">
        <v>5902</v>
      </c>
    </row>
    <row r="789" spans="1:23" x14ac:dyDescent="0.25">
      <c r="A789" t="s">
        <v>3674</v>
      </c>
      <c r="B789" t="s">
        <v>3675</v>
      </c>
      <c r="C789" t="s">
        <v>1736</v>
      </c>
      <c r="D789" t="s">
        <v>987</v>
      </c>
      <c r="E789" t="s">
        <v>359</v>
      </c>
      <c r="F789" t="s">
        <v>836</v>
      </c>
      <c r="G789" t="s">
        <v>379</v>
      </c>
      <c r="H789" t="s">
        <v>390</v>
      </c>
      <c r="I789" t="s">
        <v>118</v>
      </c>
      <c r="J789" t="s">
        <v>185</v>
      </c>
      <c r="K789" t="s">
        <v>1737</v>
      </c>
      <c r="L789" t="s">
        <v>5020</v>
      </c>
      <c r="M789" t="s">
        <v>1738</v>
      </c>
      <c r="N789" t="s">
        <v>186</v>
      </c>
      <c r="O789" t="s">
        <v>29</v>
      </c>
      <c r="P789" t="s">
        <v>549</v>
      </c>
      <c r="Q789" t="s">
        <v>187</v>
      </c>
      <c r="R789" t="s">
        <v>681</v>
      </c>
      <c r="S789" t="s">
        <v>3676</v>
      </c>
      <c r="W789" t="s">
        <v>5902</v>
      </c>
    </row>
    <row r="790" spans="1:23" x14ac:dyDescent="0.25">
      <c r="A790" t="s">
        <v>3082</v>
      </c>
      <c r="B790" t="s">
        <v>3083</v>
      </c>
      <c r="D790" t="s">
        <v>237</v>
      </c>
      <c r="E790" t="s">
        <v>359</v>
      </c>
      <c r="F790" t="s">
        <v>836</v>
      </c>
      <c r="G790" t="s">
        <v>379</v>
      </c>
      <c r="H790" t="s">
        <v>37</v>
      </c>
      <c r="I790" t="s">
        <v>5956</v>
      </c>
      <c r="J790" t="s">
        <v>106</v>
      </c>
      <c r="L790" t="s">
        <v>4210</v>
      </c>
      <c r="N790" t="s">
        <v>107</v>
      </c>
      <c r="O790" t="s">
        <v>29</v>
      </c>
      <c r="P790" t="s">
        <v>816</v>
      </c>
      <c r="Q790" t="s">
        <v>108</v>
      </c>
      <c r="R790" t="s">
        <v>681</v>
      </c>
      <c r="S790" t="s">
        <v>3084</v>
      </c>
      <c r="W790" t="s">
        <v>5902</v>
      </c>
    </row>
    <row r="791" spans="1:23" x14ac:dyDescent="0.25">
      <c r="A791" t="s">
        <v>1909</v>
      </c>
      <c r="B791" t="s">
        <v>1910</v>
      </c>
      <c r="D791" t="s">
        <v>967</v>
      </c>
      <c r="E791" t="s">
        <v>359</v>
      </c>
      <c r="F791" t="s">
        <v>630</v>
      </c>
      <c r="G791" t="s">
        <v>379</v>
      </c>
      <c r="H791" t="s">
        <v>491</v>
      </c>
      <c r="I791" t="s">
        <v>136</v>
      </c>
      <c r="J791" t="s">
        <v>185</v>
      </c>
      <c r="L791" t="s">
        <v>5019</v>
      </c>
      <c r="N791" t="s">
        <v>186</v>
      </c>
      <c r="O791" t="s">
        <v>29</v>
      </c>
      <c r="P791" t="s">
        <v>379</v>
      </c>
      <c r="Q791" t="s">
        <v>187</v>
      </c>
      <c r="R791" t="s">
        <v>3191</v>
      </c>
      <c r="S791" t="s">
        <v>1911</v>
      </c>
      <c r="T791" t="s">
        <v>4188</v>
      </c>
      <c r="W791" t="s">
        <v>5902</v>
      </c>
    </row>
    <row r="792" spans="1:23" x14ac:dyDescent="0.25">
      <c r="A792" t="s">
        <v>2865</v>
      </c>
      <c r="B792" t="s">
        <v>2866</v>
      </c>
      <c r="D792" t="s">
        <v>551</v>
      </c>
      <c r="E792" t="s">
        <v>359</v>
      </c>
      <c r="F792" t="s">
        <v>825</v>
      </c>
      <c r="G792" t="s">
        <v>379</v>
      </c>
      <c r="H792" t="s">
        <v>390</v>
      </c>
      <c r="I792" t="s">
        <v>3622</v>
      </c>
      <c r="J792" t="s">
        <v>51</v>
      </c>
      <c r="L792" t="s">
        <v>4214</v>
      </c>
      <c r="N792" t="s">
        <v>52</v>
      </c>
      <c r="O792" t="s">
        <v>29</v>
      </c>
      <c r="P792" t="s">
        <v>379</v>
      </c>
      <c r="Q792" t="s">
        <v>54</v>
      </c>
      <c r="R792" t="s">
        <v>935</v>
      </c>
      <c r="S792" t="s">
        <v>2867</v>
      </c>
      <c r="W792" t="s">
        <v>5902</v>
      </c>
    </row>
    <row r="793" spans="1:23" x14ac:dyDescent="0.25">
      <c r="A793" t="s">
        <v>3683</v>
      </c>
      <c r="B793" t="s">
        <v>3684</v>
      </c>
      <c r="D793" t="s">
        <v>722</v>
      </c>
      <c r="E793" t="s">
        <v>359</v>
      </c>
      <c r="F793" t="s">
        <v>825</v>
      </c>
      <c r="G793" t="s">
        <v>379</v>
      </c>
      <c r="H793" t="s">
        <v>60</v>
      </c>
      <c r="I793" t="s">
        <v>3165</v>
      </c>
      <c r="J793" t="s">
        <v>141</v>
      </c>
      <c r="L793" t="s">
        <v>4754</v>
      </c>
      <c r="N793" t="s">
        <v>144</v>
      </c>
      <c r="O793" t="s">
        <v>29</v>
      </c>
      <c r="P793" t="s">
        <v>816</v>
      </c>
      <c r="Q793" t="s">
        <v>145</v>
      </c>
      <c r="R793" t="s">
        <v>2498</v>
      </c>
      <c r="S793" t="s">
        <v>3685</v>
      </c>
      <c r="T793" t="s">
        <v>4170</v>
      </c>
      <c r="W793" t="s">
        <v>5902</v>
      </c>
    </row>
    <row r="794" spans="1:23" x14ac:dyDescent="0.25">
      <c r="A794" t="s">
        <v>3017</v>
      </c>
      <c r="B794" t="s">
        <v>3018</v>
      </c>
      <c r="C794" t="s">
        <v>3019</v>
      </c>
      <c r="D794" t="s">
        <v>668</v>
      </c>
      <c r="E794" t="s">
        <v>359</v>
      </c>
      <c r="F794" t="s">
        <v>836</v>
      </c>
      <c r="G794" t="s">
        <v>762</v>
      </c>
      <c r="H794" t="s">
        <v>37</v>
      </c>
      <c r="I794" t="s">
        <v>4203</v>
      </c>
      <c r="J794" t="s">
        <v>194</v>
      </c>
      <c r="K794" t="s">
        <v>3020</v>
      </c>
      <c r="L794" t="s">
        <v>4215</v>
      </c>
      <c r="M794" t="s">
        <v>3021</v>
      </c>
      <c r="N794" t="s">
        <v>195</v>
      </c>
      <c r="P794" t="s">
        <v>379</v>
      </c>
      <c r="Q794" t="s">
        <v>196</v>
      </c>
      <c r="R794" t="s">
        <v>4306</v>
      </c>
      <c r="S794" t="s">
        <v>3022</v>
      </c>
      <c r="T794" t="s">
        <v>5018</v>
      </c>
      <c r="W794" t="s">
        <v>5914</v>
      </c>
    </row>
    <row r="795" spans="1:23" x14ac:dyDescent="0.25">
      <c r="A795" t="s">
        <v>4755</v>
      </c>
      <c r="B795" t="s">
        <v>4756</v>
      </c>
      <c r="C795" t="s">
        <v>4757</v>
      </c>
      <c r="D795" t="s">
        <v>938</v>
      </c>
      <c r="E795" t="s">
        <v>359</v>
      </c>
      <c r="F795" t="s">
        <v>825</v>
      </c>
      <c r="G795" t="s">
        <v>379</v>
      </c>
      <c r="H795" t="s">
        <v>37</v>
      </c>
      <c r="I795" t="s">
        <v>4148</v>
      </c>
      <c r="J795" t="s">
        <v>194</v>
      </c>
      <c r="K795" t="s">
        <v>4758</v>
      </c>
      <c r="L795" t="s">
        <v>3365</v>
      </c>
      <c r="M795" t="s">
        <v>4759</v>
      </c>
      <c r="N795" t="s">
        <v>195</v>
      </c>
      <c r="O795" t="s">
        <v>29</v>
      </c>
      <c r="P795" t="s">
        <v>816</v>
      </c>
      <c r="Q795" t="s">
        <v>196</v>
      </c>
      <c r="R795" t="s">
        <v>1554</v>
      </c>
      <c r="S795" t="s">
        <v>4760</v>
      </c>
      <c r="T795" t="s">
        <v>5017</v>
      </c>
      <c r="W795" t="s">
        <v>60</v>
      </c>
    </row>
    <row r="796" spans="1:23" x14ac:dyDescent="0.25">
      <c r="A796" t="s">
        <v>3094</v>
      </c>
      <c r="B796" t="s">
        <v>3095</v>
      </c>
      <c r="D796" t="s">
        <v>237</v>
      </c>
      <c r="E796" t="s">
        <v>359</v>
      </c>
      <c r="F796" t="s">
        <v>825</v>
      </c>
      <c r="G796" t="s">
        <v>379</v>
      </c>
      <c r="H796" t="s">
        <v>390</v>
      </c>
      <c r="I796" t="s">
        <v>4951</v>
      </c>
      <c r="J796" t="s">
        <v>85</v>
      </c>
      <c r="L796" t="s">
        <v>4050</v>
      </c>
      <c r="N796" t="s">
        <v>88</v>
      </c>
      <c r="O796" t="s">
        <v>29</v>
      </c>
      <c r="P796" t="s">
        <v>379</v>
      </c>
      <c r="Q796" t="s">
        <v>89</v>
      </c>
      <c r="R796" t="s">
        <v>681</v>
      </c>
      <c r="S796" t="s">
        <v>3096</v>
      </c>
      <c r="W796" t="s">
        <v>5902</v>
      </c>
    </row>
    <row r="797" spans="1:23" x14ac:dyDescent="0.25">
      <c r="A797" t="s">
        <v>3380</v>
      </c>
      <c r="B797" t="s">
        <v>3381</v>
      </c>
      <c r="C797" t="s">
        <v>114</v>
      </c>
      <c r="D797" t="s">
        <v>2687</v>
      </c>
      <c r="E797" t="s">
        <v>359</v>
      </c>
      <c r="F797" t="s">
        <v>630</v>
      </c>
      <c r="G797" t="s">
        <v>349</v>
      </c>
      <c r="H797" t="s">
        <v>23</v>
      </c>
      <c r="I797" t="s">
        <v>118</v>
      </c>
      <c r="J797" t="s">
        <v>69</v>
      </c>
      <c r="K797" t="s">
        <v>120</v>
      </c>
      <c r="L797" t="s">
        <v>4050</v>
      </c>
      <c r="M797" t="s">
        <v>121</v>
      </c>
      <c r="N797" t="s">
        <v>72</v>
      </c>
      <c r="O797" t="s">
        <v>29</v>
      </c>
      <c r="P797" t="s">
        <v>208</v>
      </c>
      <c r="Q797" t="s">
        <v>73</v>
      </c>
      <c r="R797" t="s">
        <v>5989</v>
      </c>
      <c r="S797" t="s">
        <v>3382</v>
      </c>
      <c r="T797" t="s">
        <v>5016</v>
      </c>
      <c r="W797" t="s">
        <v>5915</v>
      </c>
    </row>
    <row r="798" spans="1:23" x14ac:dyDescent="0.25">
      <c r="A798" t="s">
        <v>3665</v>
      </c>
      <c r="B798" t="s">
        <v>3666</v>
      </c>
      <c r="D798" t="s">
        <v>486</v>
      </c>
      <c r="E798" t="s">
        <v>359</v>
      </c>
      <c r="F798" t="s">
        <v>836</v>
      </c>
      <c r="G798" t="s">
        <v>379</v>
      </c>
      <c r="H798" t="s">
        <v>491</v>
      </c>
      <c r="I798" t="s">
        <v>335</v>
      </c>
      <c r="J798" t="s">
        <v>185</v>
      </c>
      <c r="L798" t="s">
        <v>3661</v>
      </c>
      <c r="N798" t="s">
        <v>186</v>
      </c>
      <c r="P798" t="s">
        <v>379</v>
      </c>
      <c r="Q798" t="s">
        <v>187</v>
      </c>
      <c r="R798" t="s">
        <v>5015</v>
      </c>
      <c r="S798" t="s">
        <v>3667</v>
      </c>
      <c r="T798" t="s">
        <v>4632</v>
      </c>
      <c r="W798" t="s">
        <v>5915</v>
      </c>
    </row>
    <row r="799" spans="1:23" x14ac:dyDescent="0.25">
      <c r="A799" t="s">
        <v>3361</v>
      </c>
      <c r="B799" t="s">
        <v>3362</v>
      </c>
      <c r="C799" t="s">
        <v>1736</v>
      </c>
      <c r="D799" t="s">
        <v>2750</v>
      </c>
      <c r="E799" t="s">
        <v>280</v>
      </c>
      <c r="F799" t="s">
        <v>836</v>
      </c>
      <c r="G799" t="s">
        <v>580</v>
      </c>
      <c r="H799" t="s">
        <v>60</v>
      </c>
      <c r="I799" t="s">
        <v>24</v>
      </c>
      <c r="J799" t="s">
        <v>185</v>
      </c>
      <c r="K799" t="s">
        <v>1737</v>
      </c>
      <c r="L799" t="s">
        <v>4380</v>
      </c>
      <c r="M799" t="s">
        <v>1738</v>
      </c>
      <c r="N799" t="s">
        <v>186</v>
      </c>
      <c r="O799" t="s">
        <v>29</v>
      </c>
      <c r="P799" t="s">
        <v>816</v>
      </c>
      <c r="Q799" t="s">
        <v>187</v>
      </c>
      <c r="R799" t="s">
        <v>4761</v>
      </c>
      <c r="S799" t="s">
        <v>3364</v>
      </c>
      <c r="W799" t="s">
        <v>60</v>
      </c>
    </row>
    <row r="800" spans="1:23" x14ac:dyDescent="0.25">
      <c r="A800" t="s">
        <v>2824</v>
      </c>
      <c r="B800" t="s">
        <v>2825</v>
      </c>
      <c r="D800" t="s">
        <v>1922</v>
      </c>
      <c r="E800" t="s">
        <v>359</v>
      </c>
      <c r="F800" t="s">
        <v>836</v>
      </c>
      <c r="G800" t="s">
        <v>762</v>
      </c>
      <c r="H800" t="s">
        <v>23</v>
      </c>
      <c r="I800" t="s">
        <v>68</v>
      </c>
      <c r="J800" t="s">
        <v>153</v>
      </c>
      <c r="L800" t="s">
        <v>4763</v>
      </c>
      <c r="N800" t="s">
        <v>154</v>
      </c>
      <c r="O800" t="s">
        <v>29</v>
      </c>
      <c r="P800" t="s">
        <v>521</v>
      </c>
      <c r="Q800" t="s">
        <v>155</v>
      </c>
      <c r="R800" t="s">
        <v>4762</v>
      </c>
      <c r="S800" t="s">
        <v>2826</v>
      </c>
      <c r="W800" t="s">
        <v>5902</v>
      </c>
    </row>
    <row r="801" spans="1:23" x14ac:dyDescent="0.25">
      <c r="A801" t="s">
        <v>3773</v>
      </c>
      <c r="B801" t="s">
        <v>3774</v>
      </c>
      <c r="C801" t="s">
        <v>34</v>
      </c>
      <c r="D801" t="s">
        <v>237</v>
      </c>
      <c r="E801" t="s">
        <v>456</v>
      </c>
      <c r="F801" t="s">
        <v>836</v>
      </c>
      <c r="G801" t="s">
        <v>349</v>
      </c>
      <c r="H801" t="s">
        <v>60</v>
      </c>
      <c r="I801" t="s">
        <v>4280</v>
      </c>
      <c r="J801" t="s">
        <v>69</v>
      </c>
      <c r="K801" t="s">
        <v>40</v>
      </c>
      <c r="L801" t="s">
        <v>5014</v>
      </c>
      <c r="M801" t="s">
        <v>41</v>
      </c>
      <c r="N801" t="s">
        <v>72</v>
      </c>
      <c r="O801" t="s">
        <v>29</v>
      </c>
      <c r="P801" t="s">
        <v>521</v>
      </c>
      <c r="Q801" t="s">
        <v>73</v>
      </c>
      <c r="R801" t="s">
        <v>5013</v>
      </c>
      <c r="S801" t="s">
        <v>3775</v>
      </c>
      <c r="W801" t="s">
        <v>5902</v>
      </c>
    </row>
    <row r="802" spans="1:23" x14ac:dyDescent="0.25">
      <c r="A802" t="s">
        <v>3411</v>
      </c>
      <c r="B802" t="s">
        <v>3412</v>
      </c>
      <c r="D802" t="s">
        <v>237</v>
      </c>
      <c r="E802" t="s">
        <v>359</v>
      </c>
      <c r="F802" t="s">
        <v>825</v>
      </c>
      <c r="G802" t="s">
        <v>379</v>
      </c>
      <c r="H802" t="s">
        <v>390</v>
      </c>
      <c r="I802" t="s">
        <v>5981</v>
      </c>
      <c r="J802" t="s">
        <v>25</v>
      </c>
      <c r="L802" t="s">
        <v>5012</v>
      </c>
      <c r="N802" t="s">
        <v>28</v>
      </c>
      <c r="O802" t="s">
        <v>29</v>
      </c>
      <c r="P802" t="s">
        <v>379</v>
      </c>
      <c r="Q802" t="s">
        <v>31</v>
      </c>
      <c r="R802" t="s">
        <v>681</v>
      </c>
      <c r="S802" t="s">
        <v>3413</v>
      </c>
      <c r="W802" t="s">
        <v>5902</v>
      </c>
    </row>
    <row r="803" spans="1:23" x14ac:dyDescent="0.25">
      <c r="A803" t="s">
        <v>3414</v>
      </c>
      <c r="B803" t="s">
        <v>3415</v>
      </c>
      <c r="D803" t="s">
        <v>237</v>
      </c>
      <c r="E803" t="s">
        <v>359</v>
      </c>
      <c r="F803" t="s">
        <v>825</v>
      </c>
      <c r="G803" t="s">
        <v>379</v>
      </c>
      <c r="H803" t="s">
        <v>390</v>
      </c>
      <c r="I803" t="s">
        <v>4319</v>
      </c>
      <c r="J803" t="s">
        <v>153</v>
      </c>
      <c r="L803" t="s">
        <v>5012</v>
      </c>
      <c r="N803" t="s">
        <v>154</v>
      </c>
      <c r="O803" t="s">
        <v>29</v>
      </c>
      <c r="P803" t="s">
        <v>379</v>
      </c>
      <c r="Q803" t="s">
        <v>155</v>
      </c>
      <c r="R803" t="s">
        <v>681</v>
      </c>
      <c r="S803" t="s">
        <v>3416</v>
      </c>
      <c r="W803" t="s">
        <v>5902</v>
      </c>
    </row>
    <row r="804" spans="1:23" x14ac:dyDescent="0.25">
      <c r="A804" t="s">
        <v>3103</v>
      </c>
      <c r="B804" t="s">
        <v>3103</v>
      </c>
      <c r="D804" t="s">
        <v>237</v>
      </c>
      <c r="E804" t="s">
        <v>359</v>
      </c>
      <c r="F804" t="s">
        <v>825</v>
      </c>
      <c r="G804" t="s">
        <v>379</v>
      </c>
      <c r="H804" t="s">
        <v>390</v>
      </c>
      <c r="I804" t="s">
        <v>4926</v>
      </c>
      <c r="J804" t="s">
        <v>85</v>
      </c>
      <c r="L804" t="s">
        <v>4217</v>
      </c>
      <c r="N804" t="s">
        <v>88</v>
      </c>
      <c r="O804" t="s">
        <v>29</v>
      </c>
      <c r="P804" t="s">
        <v>379</v>
      </c>
      <c r="Q804" t="s">
        <v>89</v>
      </c>
      <c r="R804" t="s">
        <v>681</v>
      </c>
      <c r="S804" t="s">
        <v>3104</v>
      </c>
      <c r="W804" t="s">
        <v>5902</v>
      </c>
    </row>
    <row r="805" spans="1:23" x14ac:dyDescent="0.25">
      <c r="A805" t="s">
        <v>4766</v>
      </c>
      <c r="B805" t="s">
        <v>4767</v>
      </c>
      <c r="D805" t="s">
        <v>668</v>
      </c>
      <c r="E805" t="s">
        <v>359</v>
      </c>
      <c r="F805" t="s">
        <v>836</v>
      </c>
      <c r="G805" t="s">
        <v>379</v>
      </c>
      <c r="H805" t="s">
        <v>491</v>
      </c>
      <c r="I805" t="s">
        <v>4606</v>
      </c>
      <c r="J805" t="s">
        <v>220</v>
      </c>
      <c r="L805" t="s">
        <v>4232</v>
      </c>
      <c r="N805" t="s">
        <v>221</v>
      </c>
      <c r="O805" t="s">
        <v>29</v>
      </c>
      <c r="P805" t="s">
        <v>816</v>
      </c>
      <c r="Q805" t="s">
        <v>222</v>
      </c>
      <c r="R805" t="s">
        <v>681</v>
      </c>
      <c r="S805" t="s">
        <v>4768</v>
      </c>
      <c r="T805" t="s">
        <v>5011</v>
      </c>
      <c r="W805" t="s">
        <v>60</v>
      </c>
    </row>
    <row r="806" spans="1:23" x14ac:dyDescent="0.25">
      <c r="A806" t="s">
        <v>3420</v>
      </c>
      <c r="B806" t="s">
        <v>3421</v>
      </c>
      <c r="D806" t="s">
        <v>275</v>
      </c>
      <c r="E806" t="s">
        <v>359</v>
      </c>
      <c r="F806" t="s">
        <v>825</v>
      </c>
      <c r="G806" t="s">
        <v>379</v>
      </c>
      <c r="H806" t="s">
        <v>390</v>
      </c>
      <c r="I806" t="s">
        <v>3140</v>
      </c>
      <c r="J806" t="s">
        <v>25</v>
      </c>
      <c r="L806" t="s">
        <v>3660</v>
      </c>
      <c r="N806" t="s">
        <v>28</v>
      </c>
      <c r="O806" t="s">
        <v>29</v>
      </c>
      <c r="P806" t="s">
        <v>379</v>
      </c>
      <c r="Q806" t="s">
        <v>31</v>
      </c>
      <c r="R806" t="s">
        <v>966</v>
      </c>
      <c r="S806" t="s">
        <v>3422</v>
      </c>
      <c r="T806" t="s">
        <v>5010</v>
      </c>
      <c r="W806" t="s">
        <v>5902</v>
      </c>
    </row>
    <row r="807" spans="1:23" x14ac:dyDescent="0.25">
      <c r="A807" t="s">
        <v>3671</v>
      </c>
      <c r="B807" t="s">
        <v>3672</v>
      </c>
      <c r="C807" t="s">
        <v>81</v>
      </c>
      <c r="D807" t="s">
        <v>938</v>
      </c>
      <c r="E807" t="s">
        <v>359</v>
      </c>
      <c r="F807" t="s">
        <v>825</v>
      </c>
      <c r="G807" t="s">
        <v>379</v>
      </c>
      <c r="H807" t="s">
        <v>390</v>
      </c>
      <c r="I807" t="s">
        <v>5976</v>
      </c>
      <c r="J807" t="s">
        <v>85</v>
      </c>
      <c r="K807" t="s">
        <v>86</v>
      </c>
      <c r="L807" t="s">
        <v>4213</v>
      </c>
      <c r="M807" t="s">
        <v>87</v>
      </c>
      <c r="N807" t="s">
        <v>88</v>
      </c>
      <c r="O807" t="s">
        <v>29</v>
      </c>
      <c r="P807" t="s">
        <v>379</v>
      </c>
      <c r="Q807" t="s">
        <v>89</v>
      </c>
      <c r="R807" t="s">
        <v>681</v>
      </c>
      <c r="S807" t="s">
        <v>3673</v>
      </c>
      <c r="T807" t="s">
        <v>4554</v>
      </c>
      <c r="W807" t="s">
        <v>5902</v>
      </c>
    </row>
    <row r="808" spans="1:23" x14ac:dyDescent="0.25">
      <c r="A808" t="s">
        <v>1811</v>
      </c>
      <c r="B808" t="s">
        <v>1812</v>
      </c>
      <c r="D808" t="s">
        <v>490</v>
      </c>
      <c r="E808" t="s">
        <v>359</v>
      </c>
      <c r="F808" t="s">
        <v>836</v>
      </c>
      <c r="G808" t="s">
        <v>379</v>
      </c>
      <c r="H808" t="s">
        <v>390</v>
      </c>
      <c r="I808" t="s">
        <v>3655</v>
      </c>
      <c r="J808" t="s">
        <v>220</v>
      </c>
      <c r="L808" t="s">
        <v>4773</v>
      </c>
      <c r="N808" t="s">
        <v>221</v>
      </c>
      <c r="O808" t="s">
        <v>29</v>
      </c>
      <c r="P808" t="s">
        <v>521</v>
      </c>
      <c r="Q808" t="s">
        <v>222</v>
      </c>
      <c r="R808" t="s">
        <v>3153</v>
      </c>
      <c r="S808" t="s">
        <v>1813</v>
      </c>
      <c r="T808" t="s">
        <v>5009</v>
      </c>
      <c r="W808" t="s">
        <v>5916</v>
      </c>
    </row>
    <row r="809" spans="1:23" x14ac:dyDescent="0.25">
      <c r="A809" t="s">
        <v>1968</v>
      </c>
      <c r="B809" t="s">
        <v>1969</v>
      </c>
      <c r="C809" t="s">
        <v>114</v>
      </c>
      <c r="D809" t="s">
        <v>1061</v>
      </c>
      <c r="E809" t="s">
        <v>359</v>
      </c>
      <c r="F809" t="s">
        <v>836</v>
      </c>
      <c r="G809" t="s">
        <v>762</v>
      </c>
      <c r="H809" t="s">
        <v>60</v>
      </c>
      <c r="I809" t="s">
        <v>118</v>
      </c>
      <c r="J809" t="s">
        <v>153</v>
      </c>
      <c r="K809" t="s">
        <v>120</v>
      </c>
      <c r="L809" t="s">
        <v>4769</v>
      </c>
      <c r="M809" t="s">
        <v>121</v>
      </c>
      <c r="N809" t="s">
        <v>154</v>
      </c>
      <c r="P809" t="s">
        <v>379</v>
      </c>
      <c r="Q809" t="s">
        <v>155</v>
      </c>
      <c r="R809" t="s">
        <v>3656</v>
      </c>
      <c r="S809" t="s">
        <v>1970</v>
      </c>
      <c r="W809" t="s">
        <v>5931</v>
      </c>
    </row>
    <row r="810" spans="1:23" x14ac:dyDescent="0.25">
      <c r="A810" t="s">
        <v>3097</v>
      </c>
      <c r="B810" t="s">
        <v>3098</v>
      </c>
      <c r="C810" t="s">
        <v>3160</v>
      </c>
      <c r="D810" t="s">
        <v>1634</v>
      </c>
      <c r="E810" t="s">
        <v>359</v>
      </c>
      <c r="F810" t="s">
        <v>836</v>
      </c>
      <c r="G810" t="s">
        <v>379</v>
      </c>
      <c r="H810" t="s">
        <v>37</v>
      </c>
      <c r="I810" t="s">
        <v>400</v>
      </c>
      <c r="J810" t="s">
        <v>185</v>
      </c>
      <c r="K810" t="s">
        <v>3161</v>
      </c>
      <c r="L810" t="s">
        <v>4216</v>
      </c>
      <c r="M810" t="s">
        <v>3162</v>
      </c>
      <c r="N810" t="s">
        <v>186</v>
      </c>
      <c r="O810" t="s">
        <v>29</v>
      </c>
      <c r="P810" t="s">
        <v>521</v>
      </c>
      <c r="Q810" t="s">
        <v>187</v>
      </c>
      <c r="R810" t="s">
        <v>681</v>
      </c>
      <c r="S810" t="s">
        <v>3099</v>
      </c>
      <c r="T810" t="s">
        <v>4339</v>
      </c>
      <c r="W810" t="s">
        <v>5902</v>
      </c>
    </row>
    <row r="811" spans="1:23" x14ac:dyDescent="0.25">
      <c r="A811" t="s">
        <v>3461</v>
      </c>
      <c r="B811" t="s">
        <v>3462</v>
      </c>
      <c r="C811" t="s">
        <v>2988</v>
      </c>
      <c r="D811" t="s">
        <v>237</v>
      </c>
      <c r="E811" t="s">
        <v>359</v>
      </c>
      <c r="F811" t="s">
        <v>836</v>
      </c>
      <c r="G811" t="s">
        <v>762</v>
      </c>
      <c r="H811" t="s">
        <v>37</v>
      </c>
      <c r="I811" t="s">
        <v>400</v>
      </c>
      <c r="J811" t="s">
        <v>51</v>
      </c>
      <c r="K811" t="s">
        <v>2989</v>
      </c>
      <c r="L811" t="s">
        <v>4218</v>
      </c>
      <c r="M811" t="s">
        <v>2990</v>
      </c>
      <c r="N811" t="s">
        <v>52</v>
      </c>
      <c r="O811" t="s">
        <v>29</v>
      </c>
      <c r="P811" t="s">
        <v>379</v>
      </c>
      <c r="Q811" t="s">
        <v>54</v>
      </c>
      <c r="R811" t="s">
        <v>681</v>
      </c>
      <c r="S811" t="s">
        <v>3463</v>
      </c>
      <c r="T811" t="s">
        <v>5008</v>
      </c>
      <c r="W811" t="s">
        <v>5902</v>
      </c>
    </row>
    <row r="812" spans="1:23" x14ac:dyDescent="0.25">
      <c r="A812" t="s">
        <v>3662</v>
      </c>
      <c r="B812" t="s">
        <v>3663</v>
      </c>
      <c r="D812" t="s">
        <v>237</v>
      </c>
      <c r="E812" t="s">
        <v>359</v>
      </c>
      <c r="F812" t="s">
        <v>825</v>
      </c>
      <c r="G812" t="s">
        <v>379</v>
      </c>
      <c r="H812" t="s">
        <v>390</v>
      </c>
      <c r="I812" t="s">
        <v>3157</v>
      </c>
      <c r="J812" t="s">
        <v>61</v>
      </c>
      <c r="L812" t="s">
        <v>3348</v>
      </c>
      <c r="N812" t="s">
        <v>62</v>
      </c>
      <c r="O812" t="s">
        <v>29</v>
      </c>
      <c r="P812" t="s">
        <v>379</v>
      </c>
      <c r="Q812" t="s">
        <v>63</v>
      </c>
      <c r="R812" t="s">
        <v>681</v>
      </c>
      <c r="S812" t="s">
        <v>3664</v>
      </c>
      <c r="W812" t="s">
        <v>5902</v>
      </c>
    </row>
    <row r="813" spans="1:23" x14ac:dyDescent="0.25">
      <c r="A813" t="s">
        <v>3446</v>
      </c>
      <c r="B813" t="s">
        <v>3447</v>
      </c>
      <c r="D813" t="s">
        <v>237</v>
      </c>
      <c r="E813" t="s">
        <v>359</v>
      </c>
      <c r="F813" t="s">
        <v>825</v>
      </c>
      <c r="G813" t="s">
        <v>379</v>
      </c>
      <c r="H813" t="s">
        <v>390</v>
      </c>
      <c r="I813" t="s">
        <v>5955</v>
      </c>
      <c r="J813" t="s">
        <v>203</v>
      </c>
      <c r="L813" t="s">
        <v>3348</v>
      </c>
      <c r="N813" t="s">
        <v>204</v>
      </c>
      <c r="O813" t="s">
        <v>29</v>
      </c>
      <c r="P813" t="s">
        <v>379</v>
      </c>
      <c r="Q813" t="s">
        <v>205</v>
      </c>
      <c r="R813" t="s">
        <v>681</v>
      </c>
      <c r="S813" t="s">
        <v>3448</v>
      </c>
      <c r="W813" t="s">
        <v>5902</v>
      </c>
    </row>
    <row r="814" spans="1:23" x14ac:dyDescent="0.25">
      <c r="A814" t="s">
        <v>3449</v>
      </c>
      <c r="B814" t="s">
        <v>3450</v>
      </c>
      <c r="D814" t="s">
        <v>237</v>
      </c>
      <c r="E814" t="s">
        <v>359</v>
      </c>
      <c r="F814" t="s">
        <v>836</v>
      </c>
      <c r="G814" t="s">
        <v>379</v>
      </c>
      <c r="H814" t="s">
        <v>390</v>
      </c>
      <c r="I814" t="s">
        <v>228</v>
      </c>
      <c r="J814" t="s">
        <v>85</v>
      </c>
      <c r="L814" t="s">
        <v>3348</v>
      </c>
      <c r="N814" t="s">
        <v>88</v>
      </c>
      <c r="O814" t="s">
        <v>29</v>
      </c>
      <c r="P814" t="s">
        <v>379</v>
      </c>
      <c r="Q814" t="s">
        <v>89</v>
      </c>
      <c r="R814" t="s">
        <v>681</v>
      </c>
      <c r="S814" t="s">
        <v>3451</v>
      </c>
      <c r="T814" t="s">
        <v>4292</v>
      </c>
      <c r="W814" t="s">
        <v>5902</v>
      </c>
    </row>
    <row r="815" spans="1:23" x14ac:dyDescent="0.25">
      <c r="A815" t="s">
        <v>3452</v>
      </c>
      <c r="B815" t="s">
        <v>3453</v>
      </c>
      <c r="D815" t="s">
        <v>237</v>
      </c>
      <c r="E815" t="s">
        <v>359</v>
      </c>
      <c r="F815" t="s">
        <v>825</v>
      </c>
      <c r="G815" t="s">
        <v>379</v>
      </c>
      <c r="H815" t="s">
        <v>37</v>
      </c>
      <c r="I815" t="s">
        <v>5950</v>
      </c>
      <c r="J815" t="s">
        <v>85</v>
      </c>
      <c r="L815" t="s">
        <v>3348</v>
      </c>
      <c r="N815" t="s">
        <v>88</v>
      </c>
      <c r="O815" t="s">
        <v>29</v>
      </c>
      <c r="P815" t="s">
        <v>379</v>
      </c>
      <c r="Q815" t="s">
        <v>89</v>
      </c>
      <c r="R815" t="s">
        <v>681</v>
      </c>
      <c r="S815" t="s">
        <v>3454</v>
      </c>
      <c r="W815" t="s">
        <v>5904</v>
      </c>
    </row>
    <row r="816" spans="1:23" x14ac:dyDescent="0.25">
      <c r="A816" t="s">
        <v>3455</v>
      </c>
      <c r="B816" t="s">
        <v>3456</v>
      </c>
      <c r="D816" t="s">
        <v>237</v>
      </c>
      <c r="E816" t="s">
        <v>359</v>
      </c>
      <c r="F816" t="s">
        <v>825</v>
      </c>
      <c r="G816" t="s">
        <v>379</v>
      </c>
      <c r="H816" t="s">
        <v>390</v>
      </c>
      <c r="I816" t="s">
        <v>5950</v>
      </c>
      <c r="J816" t="s">
        <v>85</v>
      </c>
      <c r="L816" t="s">
        <v>3348</v>
      </c>
      <c r="N816" t="s">
        <v>88</v>
      </c>
      <c r="O816" t="s">
        <v>29</v>
      </c>
      <c r="P816" t="s">
        <v>379</v>
      </c>
      <c r="Q816" t="s">
        <v>89</v>
      </c>
      <c r="R816" t="s">
        <v>681</v>
      </c>
      <c r="S816" t="s">
        <v>3457</v>
      </c>
      <c r="W816" t="s">
        <v>5902</v>
      </c>
    </row>
    <row r="817" spans="1:23" x14ac:dyDescent="0.25">
      <c r="A817" t="s">
        <v>3064</v>
      </c>
      <c r="B817" t="s">
        <v>3065</v>
      </c>
      <c r="D817" t="s">
        <v>237</v>
      </c>
      <c r="E817" t="s">
        <v>359</v>
      </c>
      <c r="F817" t="s">
        <v>825</v>
      </c>
      <c r="G817" t="s">
        <v>379</v>
      </c>
      <c r="H817" t="s">
        <v>390</v>
      </c>
      <c r="I817" t="s">
        <v>5990</v>
      </c>
      <c r="J817" t="s">
        <v>185</v>
      </c>
      <c r="L817" t="s">
        <v>4772</v>
      </c>
      <c r="N817" t="s">
        <v>186</v>
      </c>
      <c r="O817" t="s">
        <v>29</v>
      </c>
      <c r="P817" t="s">
        <v>379</v>
      </c>
      <c r="Q817" t="s">
        <v>187</v>
      </c>
      <c r="R817" t="s">
        <v>681</v>
      </c>
      <c r="S817" t="s">
        <v>3066</v>
      </c>
      <c r="W817" t="s">
        <v>5902</v>
      </c>
    </row>
    <row r="818" spans="1:23" x14ac:dyDescent="0.25">
      <c r="A818" t="s">
        <v>3498</v>
      </c>
      <c r="B818" t="s">
        <v>3499</v>
      </c>
      <c r="D818" t="s">
        <v>237</v>
      </c>
      <c r="E818" t="s">
        <v>359</v>
      </c>
      <c r="F818" t="s">
        <v>825</v>
      </c>
      <c r="G818" t="s">
        <v>379</v>
      </c>
      <c r="H818" t="s">
        <v>390</v>
      </c>
      <c r="I818" t="s">
        <v>3300</v>
      </c>
      <c r="J818" t="s">
        <v>85</v>
      </c>
      <c r="L818" t="s">
        <v>3363</v>
      </c>
      <c r="N818" t="s">
        <v>88</v>
      </c>
      <c r="O818" t="s">
        <v>29</v>
      </c>
      <c r="P818" t="s">
        <v>379</v>
      </c>
      <c r="Q818" t="s">
        <v>89</v>
      </c>
      <c r="R818" t="s">
        <v>681</v>
      </c>
      <c r="S818" t="s">
        <v>3500</v>
      </c>
      <c r="W818" t="s">
        <v>5902</v>
      </c>
    </row>
    <row r="819" spans="1:23" x14ac:dyDescent="0.25">
      <c r="A819" t="s">
        <v>3531</v>
      </c>
      <c r="B819" t="s">
        <v>3532</v>
      </c>
      <c r="C819" t="s">
        <v>2988</v>
      </c>
      <c r="D819" t="s">
        <v>58</v>
      </c>
      <c r="E819" t="s">
        <v>359</v>
      </c>
      <c r="F819" t="s">
        <v>836</v>
      </c>
      <c r="G819" t="s">
        <v>379</v>
      </c>
      <c r="H819" t="s">
        <v>23</v>
      </c>
      <c r="I819" t="s">
        <v>105</v>
      </c>
      <c r="J819" t="s">
        <v>132</v>
      </c>
      <c r="K819" t="s">
        <v>2989</v>
      </c>
      <c r="L819" t="s">
        <v>4051</v>
      </c>
      <c r="M819" t="s">
        <v>2990</v>
      </c>
      <c r="N819" t="s">
        <v>133</v>
      </c>
      <c r="O819" t="s">
        <v>29</v>
      </c>
      <c r="P819" t="s">
        <v>816</v>
      </c>
      <c r="Q819" t="s">
        <v>134</v>
      </c>
      <c r="R819" t="s">
        <v>681</v>
      </c>
      <c r="S819" t="s">
        <v>3533</v>
      </c>
      <c r="T819" t="s">
        <v>5006</v>
      </c>
      <c r="W819" t="s">
        <v>5902</v>
      </c>
    </row>
    <row r="820" spans="1:23" x14ac:dyDescent="0.25">
      <c r="A820" t="s">
        <v>3443</v>
      </c>
      <c r="B820" t="s">
        <v>3444</v>
      </c>
      <c r="D820" t="s">
        <v>889</v>
      </c>
      <c r="E820" t="s">
        <v>359</v>
      </c>
      <c r="F820" t="s">
        <v>836</v>
      </c>
      <c r="G820" t="s">
        <v>379</v>
      </c>
      <c r="H820" t="s">
        <v>23</v>
      </c>
      <c r="I820" t="s">
        <v>3588</v>
      </c>
      <c r="J820" t="s">
        <v>119</v>
      </c>
      <c r="L820" t="s">
        <v>4212</v>
      </c>
      <c r="N820" t="s">
        <v>122</v>
      </c>
      <c r="O820" t="s">
        <v>29</v>
      </c>
      <c r="P820" t="s">
        <v>379</v>
      </c>
      <c r="Q820" t="s">
        <v>123</v>
      </c>
      <c r="R820" t="s">
        <v>681</v>
      </c>
      <c r="S820" t="s">
        <v>3445</v>
      </c>
      <c r="W820" t="s">
        <v>5902</v>
      </c>
    </row>
    <row r="821" spans="1:23" x14ac:dyDescent="0.25">
      <c r="A821" t="s">
        <v>3658</v>
      </c>
      <c r="B821" t="s">
        <v>3658</v>
      </c>
      <c r="C821" t="s">
        <v>114</v>
      </c>
      <c r="D821" t="s">
        <v>973</v>
      </c>
      <c r="E821" t="s">
        <v>359</v>
      </c>
      <c r="F821" t="s">
        <v>630</v>
      </c>
      <c r="G821" t="s">
        <v>349</v>
      </c>
      <c r="H821" t="s">
        <v>23</v>
      </c>
      <c r="I821" t="s">
        <v>68</v>
      </c>
      <c r="J821" t="s">
        <v>69</v>
      </c>
      <c r="K821" t="s">
        <v>120</v>
      </c>
      <c r="L821" t="s">
        <v>4790</v>
      </c>
      <c r="M821" t="s">
        <v>121</v>
      </c>
      <c r="N821" t="s">
        <v>72</v>
      </c>
      <c r="O821" t="s">
        <v>29</v>
      </c>
      <c r="P821" t="s">
        <v>549</v>
      </c>
      <c r="Q821" t="s">
        <v>73</v>
      </c>
      <c r="R821" t="s">
        <v>4775</v>
      </c>
      <c r="S821" t="s">
        <v>3659</v>
      </c>
      <c r="T821" t="s">
        <v>5005</v>
      </c>
      <c r="W821" t="s">
        <v>5914</v>
      </c>
    </row>
    <row r="822" spans="1:23" x14ac:dyDescent="0.25">
      <c r="A822" t="s">
        <v>3061</v>
      </c>
      <c r="B822" t="s">
        <v>3062</v>
      </c>
      <c r="D822" t="s">
        <v>539</v>
      </c>
      <c r="E822" t="s">
        <v>359</v>
      </c>
      <c r="F822" t="s">
        <v>825</v>
      </c>
      <c r="G822" t="s">
        <v>762</v>
      </c>
      <c r="H822" t="s">
        <v>60</v>
      </c>
      <c r="I822" t="s">
        <v>136</v>
      </c>
      <c r="J822" t="s">
        <v>185</v>
      </c>
      <c r="L822" t="s">
        <v>3657</v>
      </c>
      <c r="N822" t="s">
        <v>186</v>
      </c>
      <c r="O822" t="s">
        <v>29</v>
      </c>
      <c r="P822" t="s">
        <v>549</v>
      </c>
      <c r="Q822" t="s">
        <v>187</v>
      </c>
      <c r="R822" t="s">
        <v>5004</v>
      </c>
      <c r="S822" t="s">
        <v>3063</v>
      </c>
      <c r="T822" t="s">
        <v>4138</v>
      </c>
      <c r="W822" t="s">
        <v>5914</v>
      </c>
    </row>
    <row r="823" spans="1:23" x14ac:dyDescent="0.25">
      <c r="A823" t="s">
        <v>3366</v>
      </c>
      <c r="B823" t="s">
        <v>3367</v>
      </c>
      <c r="C823" t="s">
        <v>114</v>
      </c>
      <c r="D823" t="s">
        <v>1032</v>
      </c>
      <c r="E823" t="s">
        <v>359</v>
      </c>
      <c r="F823" t="s">
        <v>836</v>
      </c>
      <c r="G823" t="s">
        <v>762</v>
      </c>
      <c r="H823" t="s">
        <v>23</v>
      </c>
      <c r="I823" t="s">
        <v>136</v>
      </c>
      <c r="J823" t="s">
        <v>153</v>
      </c>
      <c r="K823" t="s">
        <v>120</v>
      </c>
      <c r="L823" t="s">
        <v>4053</v>
      </c>
      <c r="M823" t="s">
        <v>121</v>
      </c>
      <c r="N823" t="s">
        <v>154</v>
      </c>
      <c r="O823" t="s">
        <v>29</v>
      </c>
      <c r="P823" t="s">
        <v>521</v>
      </c>
      <c r="Q823" t="s">
        <v>155</v>
      </c>
      <c r="R823" t="s">
        <v>4208</v>
      </c>
      <c r="S823" t="s">
        <v>3368</v>
      </c>
      <c r="T823" t="s">
        <v>4667</v>
      </c>
      <c r="W823" t="s">
        <v>5915</v>
      </c>
    </row>
    <row r="824" spans="1:23" x14ac:dyDescent="0.25">
      <c r="A824" t="s">
        <v>3427</v>
      </c>
      <c r="B824" t="s">
        <v>3428</v>
      </c>
      <c r="D824" t="s">
        <v>889</v>
      </c>
      <c r="E824" t="s">
        <v>359</v>
      </c>
      <c r="F824" t="s">
        <v>836</v>
      </c>
      <c r="G824" t="s">
        <v>379</v>
      </c>
      <c r="H824" t="s">
        <v>23</v>
      </c>
      <c r="I824" t="s">
        <v>4360</v>
      </c>
      <c r="J824" t="s">
        <v>69</v>
      </c>
      <c r="L824" t="s">
        <v>5002</v>
      </c>
      <c r="N824" t="s">
        <v>72</v>
      </c>
      <c r="O824" t="s">
        <v>29</v>
      </c>
      <c r="P824" t="s">
        <v>379</v>
      </c>
      <c r="Q824" t="s">
        <v>73</v>
      </c>
      <c r="R824" t="s">
        <v>681</v>
      </c>
      <c r="S824" t="s">
        <v>3429</v>
      </c>
      <c r="T824" t="s">
        <v>5003</v>
      </c>
      <c r="W824" t="s">
        <v>5902</v>
      </c>
    </row>
    <row r="825" spans="1:23" x14ac:dyDescent="0.25">
      <c r="A825" t="s">
        <v>3430</v>
      </c>
      <c r="B825" t="s">
        <v>3431</v>
      </c>
      <c r="D825" t="s">
        <v>629</v>
      </c>
      <c r="E825" t="s">
        <v>359</v>
      </c>
      <c r="F825" t="s">
        <v>836</v>
      </c>
      <c r="G825" t="s">
        <v>379</v>
      </c>
      <c r="H825" t="s">
        <v>60</v>
      </c>
      <c r="I825" t="s">
        <v>5955</v>
      </c>
      <c r="J825" t="s">
        <v>212</v>
      </c>
      <c r="L825" t="s">
        <v>5002</v>
      </c>
      <c r="N825" t="s">
        <v>213</v>
      </c>
      <c r="O825" t="s">
        <v>29</v>
      </c>
      <c r="P825" t="s">
        <v>379</v>
      </c>
      <c r="Q825" t="s">
        <v>214</v>
      </c>
      <c r="R825" t="s">
        <v>681</v>
      </c>
      <c r="S825" t="s">
        <v>3432</v>
      </c>
      <c r="W825" t="s">
        <v>5902</v>
      </c>
    </row>
    <row r="826" spans="1:23" x14ac:dyDescent="0.25">
      <c r="A826" t="s">
        <v>2464</v>
      </c>
      <c r="B826" t="s">
        <v>2465</v>
      </c>
      <c r="D826" t="s">
        <v>739</v>
      </c>
      <c r="E826" t="s">
        <v>359</v>
      </c>
      <c r="F826" t="s">
        <v>836</v>
      </c>
      <c r="G826" t="s">
        <v>379</v>
      </c>
      <c r="H826" t="s">
        <v>491</v>
      </c>
      <c r="I826" t="s">
        <v>345</v>
      </c>
      <c r="J826" t="s">
        <v>603</v>
      </c>
      <c r="L826" t="s">
        <v>2703</v>
      </c>
      <c r="N826" t="s">
        <v>604</v>
      </c>
      <c r="O826" t="s">
        <v>29</v>
      </c>
      <c r="P826" t="s">
        <v>379</v>
      </c>
      <c r="Q826" t="s">
        <v>605</v>
      </c>
      <c r="R826" t="s">
        <v>681</v>
      </c>
      <c r="S826" t="s">
        <v>2466</v>
      </c>
      <c r="W826" t="s">
        <v>5967</v>
      </c>
    </row>
    <row r="827" spans="1:23" x14ac:dyDescent="0.25">
      <c r="A827" t="s">
        <v>3464</v>
      </c>
      <c r="B827" t="s">
        <v>3465</v>
      </c>
      <c r="C827" t="s">
        <v>3466</v>
      </c>
      <c r="D827" t="s">
        <v>889</v>
      </c>
      <c r="E827" t="s">
        <v>359</v>
      </c>
      <c r="F827" t="s">
        <v>836</v>
      </c>
      <c r="G827" t="s">
        <v>379</v>
      </c>
      <c r="H827" t="s">
        <v>23</v>
      </c>
      <c r="I827" t="s">
        <v>5939</v>
      </c>
      <c r="J827" t="s">
        <v>106</v>
      </c>
      <c r="K827" t="s">
        <v>3467</v>
      </c>
      <c r="L827" t="s">
        <v>4991</v>
      </c>
      <c r="M827" t="s">
        <v>3468</v>
      </c>
      <c r="N827" t="s">
        <v>107</v>
      </c>
      <c r="O827" t="s">
        <v>29</v>
      </c>
      <c r="P827" t="s">
        <v>379</v>
      </c>
      <c r="Q827" t="s">
        <v>108</v>
      </c>
      <c r="R827" t="s">
        <v>681</v>
      </c>
      <c r="S827" t="s">
        <v>3469</v>
      </c>
      <c r="W827" t="s">
        <v>5902</v>
      </c>
    </row>
    <row r="828" spans="1:23" x14ac:dyDescent="0.25">
      <c r="A828" t="s">
        <v>4778</v>
      </c>
      <c r="B828" t="s">
        <v>4779</v>
      </c>
      <c r="D828" t="s">
        <v>889</v>
      </c>
      <c r="E828" t="s">
        <v>359</v>
      </c>
      <c r="F828" t="s">
        <v>836</v>
      </c>
      <c r="G828" t="s">
        <v>379</v>
      </c>
      <c r="H828" t="s">
        <v>23</v>
      </c>
      <c r="I828" t="s">
        <v>2869</v>
      </c>
      <c r="J828" t="s">
        <v>39</v>
      </c>
      <c r="L828" t="s">
        <v>4770</v>
      </c>
      <c r="N828" t="s">
        <v>42</v>
      </c>
      <c r="O828" t="s">
        <v>29</v>
      </c>
      <c r="P828" t="s">
        <v>379</v>
      </c>
      <c r="Q828" t="s">
        <v>43</v>
      </c>
      <c r="R828" t="s">
        <v>4780</v>
      </c>
      <c r="S828" t="s">
        <v>4781</v>
      </c>
      <c r="T828" t="s">
        <v>4356</v>
      </c>
      <c r="W828" t="s">
        <v>5931</v>
      </c>
    </row>
    <row r="829" spans="1:23" x14ac:dyDescent="0.25">
      <c r="A829" t="s">
        <v>3827</v>
      </c>
      <c r="B829" t="s">
        <v>3828</v>
      </c>
      <c r="D829" t="s">
        <v>551</v>
      </c>
      <c r="E829" t="s">
        <v>359</v>
      </c>
      <c r="F829" t="s">
        <v>825</v>
      </c>
      <c r="G829" t="s">
        <v>379</v>
      </c>
      <c r="H829" t="s">
        <v>390</v>
      </c>
      <c r="I829" t="s">
        <v>3622</v>
      </c>
      <c r="J829" t="s">
        <v>153</v>
      </c>
      <c r="L829" t="s">
        <v>4050</v>
      </c>
      <c r="N829" t="s">
        <v>154</v>
      </c>
      <c r="O829" t="s">
        <v>29</v>
      </c>
      <c r="P829" t="s">
        <v>379</v>
      </c>
      <c r="Q829" t="s">
        <v>155</v>
      </c>
      <c r="R829" t="s">
        <v>935</v>
      </c>
      <c r="S829" t="s">
        <v>3829</v>
      </c>
      <c r="T829" t="s">
        <v>4329</v>
      </c>
      <c r="W829" t="s">
        <v>5902</v>
      </c>
    </row>
    <row r="830" spans="1:23" x14ac:dyDescent="0.25">
      <c r="A830" t="s">
        <v>1016</v>
      </c>
      <c r="B830" t="s">
        <v>1017</v>
      </c>
      <c r="C830" t="s">
        <v>21</v>
      </c>
      <c r="D830" t="s">
        <v>4782</v>
      </c>
      <c r="E830" t="s">
        <v>2347</v>
      </c>
      <c r="F830" t="s">
        <v>22</v>
      </c>
      <c r="G830" t="s">
        <v>149</v>
      </c>
      <c r="H830" t="s">
        <v>37</v>
      </c>
      <c r="I830" t="s">
        <v>209</v>
      </c>
      <c r="J830" t="s">
        <v>69</v>
      </c>
      <c r="K830" t="s">
        <v>26</v>
      </c>
      <c r="L830" t="s">
        <v>4791</v>
      </c>
      <c r="M830" t="s">
        <v>27</v>
      </c>
      <c r="N830" t="s">
        <v>72</v>
      </c>
      <c r="O830" t="s">
        <v>29</v>
      </c>
      <c r="P830" t="s">
        <v>30</v>
      </c>
      <c r="Q830" t="s">
        <v>73</v>
      </c>
      <c r="R830" t="s">
        <v>4784</v>
      </c>
      <c r="S830" t="s">
        <v>1018</v>
      </c>
      <c r="W830" t="s">
        <v>5913</v>
      </c>
    </row>
    <row r="831" spans="1:23" x14ac:dyDescent="0.25">
      <c r="A831" t="s">
        <v>3055</v>
      </c>
      <c r="B831" t="s">
        <v>3056</v>
      </c>
      <c r="D831" t="s">
        <v>237</v>
      </c>
      <c r="E831" t="s">
        <v>359</v>
      </c>
      <c r="F831" t="s">
        <v>825</v>
      </c>
      <c r="G831" t="s">
        <v>379</v>
      </c>
      <c r="H831" t="s">
        <v>390</v>
      </c>
      <c r="I831" t="s">
        <v>5975</v>
      </c>
      <c r="J831" t="s">
        <v>106</v>
      </c>
      <c r="L831" t="s">
        <v>4783</v>
      </c>
      <c r="N831" t="s">
        <v>107</v>
      </c>
      <c r="O831" t="s">
        <v>29</v>
      </c>
      <c r="P831" t="s">
        <v>379</v>
      </c>
      <c r="Q831" t="s">
        <v>108</v>
      </c>
      <c r="R831" t="s">
        <v>681</v>
      </c>
      <c r="S831" t="s">
        <v>3057</v>
      </c>
      <c r="W831" t="s">
        <v>5902</v>
      </c>
    </row>
    <row r="832" spans="1:23" x14ac:dyDescent="0.25">
      <c r="A832" t="s">
        <v>3534</v>
      </c>
      <c r="B832" t="s">
        <v>3535</v>
      </c>
      <c r="D832" t="s">
        <v>237</v>
      </c>
      <c r="E832" t="s">
        <v>359</v>
      </c>
      <c r="F832" t="s">
        <v>825</v>
      </c>
      <c r="G832" t="s">
        <v>379</v>
      </c>
      <c r="H832" t="s">
        <v>390</v>
      </c>
      <c r="I832" t="s">
        <v>4022</v>
      </c>
      <c r="J832" t="s">
        <v>39</v>
      </c>
      <c r="L832" t="s">
        <v>4773</v>
      </c>
      <c r="N832" t="s">
        <v>42</v>
      </c>
      <c r="O832" t="s">
        <v>29</v>
      </c>
      <c r="P832" t="s">
        <v>379</v>
      </c>
      <c r="Q832" t="s">
        <v>43</v>
      </c>
      <c r="R832" t="s">
        <v>681</v>
      </c>
      <c r="S832" t="s">
        <v>3537</v>
      </c>
      <c r="T832" t="s">
        <v>4004</v>
      </c>
      <c r="W832" t="s">
        <v>5902</v>
      </c>
    </row>
    <row r="833" spans="1:23" x14ac:dyDescent="0.25">
      <c r="A833" t="s">
        <v>3559</v>
      </c>
      <c r="B833" t="s">
        <v>3560</v>
      </c>
      <c r="D833" t="s">
        <v>766</v>
      </c>
      <c r="E833" t="s">
        <v>359</v>
      </c>
      <c r="F833" t="s">
        <v>836</v>
      </c>
      <c r="G833" t="s">
        <v>762</v>
      </c>
      <c r="H833" t="s">
        <v>23</v>
      </c>
      <c r="I833" t="s">
        <v>4935</v>
      </c>
      <c r="J833" t="s">
        <v>61</v>
      </c>
      <c r="L833" t="s">
        <v>5001</v>
      </c>
      <c r="N833" t="s">
        <v>62</v>
      </c>
      <c r="O833" t="s">
        <v>29</v>
      </c>
      <c r="P833" t="s">
        <v>379</v>
      </c>
      <c r="Q833" t="s">
        <v>63</v>
      </c>
      <c r="R833" t="s">
        <v>681</v>
      </c>
      <c r="S833" t="s">
        <v>3561</v>
      </c>
      <c r="W833" t="s">
        <v>5902</v>
      </c>
    </row>
    <row r="834" spans="1:23" x14ac:dyDescent="0.25">
      <c r="A834" t="s">
        <v>3514</v>
      </c>
      <c r="B834" t="s">
        <v>3515</v>
      </c>
      <c r="D834" t="s">
        <v>237</v>
      </c>
      <c r="E834" t="s">
        <v>359</v>
      </c>
      <c r="F834" t="s">
        <v>825</v>
      </c>
      <c r="G834" t="s">
        <v>379</v>
      </c>
      <c r="H834" t="s">
        <v>390</v>
      </c>
      <c r="I834" t="s">
        <v>5951</v>
      </c>
      <c r="J834" t="s">
        <v>85</v>
      </c>
      <c r="L834" t="s">
        <v>4222</v>
      </c>
      <c r="N834" t="s">
        <v>88</v>
      </c>
      <c r="O834" t="s">
        <v>29</v>
      </c>
      <c r="P834" t="s">
        <v>379</v>
      </c>
      <c r="Q834" t="s">
        <v>89</v>
      </c>
      <c r="R834" t="s">
        <v>681</v>
      </c>
      <c r="S834" t="s">
        <v>3516</v>
      </c>
      <c r="W834" t="s">
        <v>5902</v>
      </c>
    </row>
    <row r="835" spans="1:23" x14ac:dyDescent="0.25">
      <c r="A835" t="s">
        <v>3517</v>
      </c>
      <c r="B835" t="s">
        <v>3518</v>
      </c>
      <c r="D835" t="s">
        <v>237</v>
      </c>
      <c r="E835" t="s">
        <v>359</v>
      </c>
      <c r="F835" t="s">
        <v>825</v>
      </c>
      <c r="G835" t="s">
        <v>379</v>
      </c>
      <c r="H835" t="s">
        <v>390</v>
      </c>
      <c r="I835" t="s">
        <v>5934</v>
      </c>
      <c r="J835" t="s">
        <v>203</v>
      </c>
      <c r="L835" t="s">
        <v>4222</v>
      </c>
      <c r="N835" t="s">
        <v>204</v>
      </c>
      <c r="O835" t="s">
        <v>29</v>
      </c>
      <c r="P835" t="s">
        <v>379</v>
      </c>
      <c r="Q835" t="s">
        <v>205</v>
      </c>
      <c r="R835" t="s">
        <v>681</v>
      </c>
      <c r="S835" t="s">
        <v>3519</v>
      </c>
      <c r="W835" t="s">
        <v>5902</v>
      </c>
    </row>
    <row r="836" spans="1:23" x14ac:dyDescent="0.25">
      <c r="A836" t="s">
        <v>3376</v>
      </c>
      <c r="B836" t="s">
        <v>3377</v>
      </c>
      <c r="C836" t="s">
        <v>3229</v>
      </c>
      <c r="D836" t="s">
        <v>838</v>
      </c>
      <c r="E836" t="s">
        <v>359</v>
      </c>
      <c r="F836" t="s">
        <v>836</v>
      </c>
      <c r="G836" t="s">
        <v>762</v>
      </c>
      <c r="H836" t="s">
        <v>491</v>
      </c>
      <c r="I836" t="s">
        <v>4290</v>
      </c>
      <c r="J836" t="s">
        <v>106</v>
      </c>
      <c r="K836" t="s">
        <v>3230</v>
      </c>
      <c r="L836" t="s">
        <v>2703</v>
      </c>
      <c r="M836" t="s">
        <v>3231</v>
      </c>
      <c r="N836" t="s">
        <v>107</v>
      </c>
      <c r="O836" t="s">
        <v>29</v>
      </c>
      <c r="P836" t="s">
        <v>816</v>
      </c>
      <c r="Q836" t="s">
        <v>108</v>
      </c>
      <c r="R836" t="s">
        <v>3378</v>
      </c>
      <c r="S836" t="s">
        <v>3379</v>
      </c>
      <c r="T836" t="s">
        <v>5000</v>
      </c>
      <c r="W836" t="s">
        <v>5916</v>
      </c>
    </row>
    <row r="837" spans="1:23" x14ac:dyDescent="0.25">
      <c r="A837" t="s">
        <v>3547</v>
      </c>
      <c r="B837" t="s">
        <v>3548</v>
      </c>
      <c r="D837" t="s">
        <v>237</v>
      </c>
      <c r="E837" t="s">
        <v>359</v>
      </c>
      <c r="F837" t="s">
        <v>836</v>
      </c>
      <c r="G837" t="s">
        <v>762</v>
      </c>
      <c r="H837" t="s">
        <v>60</v>
      </c>
      <c r="I837" t="s">
        <v>131</v>
      </c>
      <c r="J837" t="s">
        <v>153</v>
      </c>
      <c r="L837" t="s">
        <v>4772</v>
      </c>
      <c r="N837" t="s">
        <v>154</v>
      </c>
      <c r="O837" t="s">
        <v>29</v>
      </c>
      <c r="P837" t="s">
        <v>816</v>
      </c>
      <c r="Q837" t="s">
        <v>155</v>
      </c>
      <c r="R837" t="s">
        <v>681</v>
      </c>
      <c r="S837" t="s">
        <v>3549</v>
      </c>
      <c r="W837" t="s">
        <v>5902</v>
      </c>
    </row>
    <row r="838" spans="1:23" x14ac:dyDescent="0.25">
      <c r="A838" t="s">
        <v>3088</v>
      </c>
      <c r="B838" t="s">
        <v>3089</v>
      </c>
      <c r="D838" t="s">
        <v>1075</v>
      </c>
      <c r="E838" t="s">
        <v>359</v>
      </c>
      <c r="F838" t="s">
        <v>836</v>
      </c>
      <c r="G838" t="s">
        <v>762</v>
      </c>
      <c r="H838" t="s">
        <v>23</v>
      </c>
      <c r="I838" t="s">
        <v>345</v>
      </c>
      <c r="J838" t="s">
        <v>51</v>
      </c>
      <c r="L838" t="s">
        <v>4999</v>
      </c>
      <c r="N838" t="s">
        <v>52</v>
      </c>
      <c r="O838" t="s">
        <v>29</v>
      </c>
      <c r="P838" t="s">
        <v>549</v>
      </c>
      <c r="Q838" t="s">
        <v>54</v>
      </c>
      <c r="R838" t="s">
        <v>681</v>
      </c>
      <c r="S838" t="s">
        <v>3090</v>
      </c>
      <c r="T838" t="s">
        <v>4747</v>
      </c>
      <c r="W838" t="s">
        <v>5915</v>
      </c>
    </row>
    <row r="839" spans="1:23" x14ac:dyDescent="0.25">
      <c r="A839" t="s">
        <v>4787</v>
      </c>
      <c r="B839" t="s">
        <v>4788</v>
      </c>
      <c r="C839" t="s">
        <v>34</v>
      </c>
      <c r="D839" t="s">
        <v>1492</v>
      </c>
      <c r="E839" t="s">
        <v>359</v>
      </c>
      <c r="F839" t="s">
        <v>836</v>
      </c>
      <c r="G839" t="s">
        <v>762</v>
      </c>
      <c r="H839" t="s">
        <v>23</v>
      </c>
      <c r="I839" t="s">
        <v>118</v>
      </c>
      <c r="J839" t="s">
        <v>69</v>
      </c>
      <c r="K839" t="s">
        <v>40</v>
      </c>
      <c r="L839" t="s">
        <v>3657</v>
      </c>
      <c r="M839" t="s">
        <v>41</v>
      </c>
      <c r="N839" t="s">
        <v>72</v>
      </c>
      <c r="O839" t="s">
        <v>29</v>
      </c>
      <c r="P839" t="s">
        <v>379</v>
      </c>
      <c r="Q839" t="s">
        <v>73</v>
      </c>
      <c r="R839" t="s">
        <v>4998</v>
      </c>
      <c r="S839" t="s">
        <v>4789</v>
      </c>
      <c r="T839" t="s">
        <v>4997</v>
      </c>
      <c r="W839" t="s">
        <v>5916</v>
      </c>
    </row>
    <row r="840" spans="1:23" x14ac:dyDescent="0.25">
      <c r="A840" t="s">
        <v>3677</v>
      </c>
      <c r="B840" t="s">
        <v>3678</v>
      </c>
      <c r="D840" t="s">
        <v>814</v>
      </c>
      <c r="E840" t="s">
        <v>359</v>
      </c>
      <c r="F840" t="s">
        <v>836</v>
      </c>
      <c r="G840" t="s">
        <v>762</v>
      </c>
      <c r="H840" t="s">
        <v>390</v>
      </c>
      <c r="I840" t="s">
        <v>3221</v>
      </c>
      <c r="J840" t="s">
        <v>97</v>
      </c>
      <c r="L840" t="s">
        <v>4225</v>
      </c>
      <c r="N840" t="s">
        <v>98</v>
      </c>
      <c r="O840" t="s">
        <v>29</v>
      </c>
      <c r="P840" t="s">
        <v>379</v>
      </c>
      <c r="Q840" t="s">
        <v>99</v>
      </c>
      <c r="R840" t="s">
        <v>681</v>
      </c>
      <c r="S840" t="s">
        <v>3679</v>
      </c>
      <c r="W840" t="s">
        <v>5902</v>
      </c>
    </row>
    <row r="841" spans="1:23" x14ac:dyDescent="0.25">
      <c r="A841" t="s">
        <v>3473</v>
      </c>
      <c r="B841" t="s">
        <v>3474</v>
      </c>
      <c r="C841" t="s">
        <v>3475</v>
      </c>
      <c r="D841" t="s">
        <v>409</v>
      </c>
      <c r="E841" t="s">
        <v>359</v>
      </c>
      <c r="F841" t="s">
        <v>836</v>
      </c>
      <c r="G841" t="s">
        <v>379</v>
      </c>
      <c r="H841" t="s">
        <v>60</v>
      </c>
      <c r="I841" t="s">
        <v>4159</v>
      </c>
      <c r="J841" t="s">
        <v>25</v>
      </c>
      <c r="K841" t="s">
        <v>3476</v>
      </c>
      <c r="L841" t="s">
        <v>4774</v>
      </c>
      <c r="M841" t="s">
        <v>3477</v>
      </c>
      <c r="N841" t="s">
        <v>28</v>
      </c>
      <c r="O841" t="s">
        <v>29</v>
      </c>
      <c r="P841" t="s">
        <v>379</v>
      </c>
      <c r="Q841" t="s">
        <v>31</v>
      </c>
      <c r="R841" t="s">
        <v>681</v>
      </c>
      <c r="S841" t="s">
        <v>3478</v>
      </c>
      <c r="W841" t="s">
        <v>5902</v>
      </c>
    </row>
    <row r="842" spans="1:23" x14ac:dyDescent="0.25">
      <c r="A842" t="s">
        <v>3433</v>
      </c>
      <c r="B842" t="s">
        <v>3434</v>
      </c>
      <c r="D842" t="s">
        <v>275</v>
      </c>
      <c r="E842" t="s">
        <v>359</v>
      </c>
      <c r="F842" t="s">
        <v>836</v>
      </c>
      <c r="G842" t="s">
        <v>379</v>
      </c>
      <c r="H842" t="s">
        <v>60</v>
      </c>
      <c r="I842" t="s">
        <v>4517</v>
      </c>
      <c r="J842" t="s">
        <v>97</v>
      </c>
      <c r="L842" t="s">
        <v>4996</v>
      </c>
      <c r="N842" t="s">
        <v>98</v>
      </c>
      <c r="O842" t="s">
        <v>29</v>
      </c>
      <c r="P842" t="s">
        <v>379</v>
      </c>
      <c r="Q842" t="s">
        <v>99</v>
      </c>
      <c r="R842" t="s">
        <v>990</v>
      </c>
      <c r="S842" t="s">
        <v>3435</v>
      </c>
      <c r="W842" t="s">
        <v>5902</v>
      </c>
    </row>
    <row r="843" spans="1:23" x14ac:dyDescent="0.25">
      <c r="A843" t="s">
        <v>3110</v>
      </c>
      <c r="B843" t="s">
        <v>3111</v>
      </c>
      <c r="D843" t="s">
        <v>237</v>
      </c>
      <c r="E843" t="s">
        <v>359</v>
      </c>
      <c r="F843" t="s">
        <v>825</v>
      </c>
      <c r="G843" t="s">
        <v>379</v>
      </c>
      <c r="H843" t="s">
        <v>390</v>
      </c>
      <c r="I843" t="s">
        <v>4951</v>
      </c>
      <c r="J843" t="s">
        <v>190</v>
      </c>
      <c r="L843" t="s">
        <v>4790</v>
      </c>
      <c r="N843" t="s">
        <v>191</v>
      </c>
      <c r="O843" t="s">
        <v>29</v>
      </c>
      <c r="P843" t="s">
        <v>379</v>
      </c>
      <c r="Q843" t="s">
        <v>192</v>
      </c>
      <c r="R843" t="s">
        <v>681</v>
      </c>
      <c r="S843" t="s">
        <v>3112</v>
      </c>
      <c r="W843" t="s">
        <v>5902</v>
      </c>
    </row>
    <row r="844" spans="1:23" x14ac:dyDescent="0.25">
      <c r="A844" t="s">
        <v>3689</v>
      </c>
      <c r="B844" t="s">
        <v>3690</v>
      </c>
      <c r="D844" t="s">
        <v>1061</v>
      </c>
      <c r="E844" t="s">
        <v>359</v>
      </c>
      <c r="F844" t="s">
        <v>836</v>
      </c>
      <c r="G844" t="s">
        <v>762</v>
      </c>
      <c r="H844" t="s">
        <v>37</v>
      </c>
      <c r="I844" t="s">
        <v>131</v>
      </c>
      <c r="J844" t="s">
        <v>190</v>
      </c>
      <c r="L844" t="s">
        <v>3375</v>
      </c>
      <c r="N844" t="s">
        <v>191</v>
      </c>
      <c r="O844" t="s">
        <v>3169</v>
      </c>
      <c r="P844" t="s">
        <v>379</v>
      </c>
      <c r="Q844" t="s">
        <v>192</v>
      </c>
      <c r="R844" t="s">
        <v>681</v>
      </c>
      <c r="S844" t="s">
        <v>3691</v>
      </c>
      <c r="W844" t="s">
        <v>5904</v>
      </c>
    </row>
    <row r="845" spans="1:23" x14ac:dyDescent="0.25">
      <c r="A845" t="s">
        <v>3770</v>
      </c>
      <c r="B845" t="s">
        <v>3771</v>
      </c>
      <c r="C845" t="s">
        <v>114</v>
      </c>
      <c r="D845" t="s">
        <v>2339</v>
      </c>
      <c r="E845" t="s">
        <v>617</v>
      </c>
      <c r="F845" t="s">
        <v>630</v>
      </c>
      <c r="G845" t="s">
        <v>349</v>
      </c>
      <c r="H845" t="s">
        <v>23</v>
      </c>
      <c r="I845" t="s">
        <v>84</v>
      </c>
      <c r="J845" t="s">
        <v>106</v>
      </c>
      <c r="K845" t="s">
        <v>120</v>
      </c>
      <c r="L845" t="s">
        <v>4380</v>
      </c>
      <c r="M845" t="s">
        <v>121</v>
      </c>
      <c r="N845" t="s">
        <v>107</v>
      </c>
      <c r="O845" t="s">
        <v>29</v>
      </c>
      <c r="P845" t="s">
        <v>208</v>
      </c>
      <c r="Q845" t="s">
        <v>108</v>
      </c>
      <c r="R845" t="s">
        <v>4995</v>
      </c>
      <c r="S845" t="s">
        <v>3772</v>
      </c>
      <c r="T845" t="s">
        <v>4994</v>
      </c>
      <c r="W845" t="s">
        <v>5902</v>
      </c>
    </row>
    <row r="846" spans="1:23" x14ac:dyDescent="0.25">
      <c r="A846" t="s">
        <v>3079</v>
      </c>
      <c r="B846" t="s">
        <v>3080</v>
      </c>
      <c r="D846" t="s">
        <v>766</v>
      </c>
      <c r="E846" t="s">
        <v>359</v>
      </c>
      <c r="F846" t="s">
        <v>836</v>
      </c>
      <c r="G846" t="s">
        <v>379</v>
      </c>
      <c r="H846" t="s">
        <v>37</v>
      </c>
      <c r="I846" t="s">
        <v>335</v>
      </c>
      <c r="J846" t="s">
        <v>25</v>
      </c>
      <c r="L846" t="s">
        <v>3657</v>
      </c>
      <c r="N846" t="s">
        <v>28</v>
      </c>
      <c r="O846" t="s">
        <v>29</v>
      </c>
      <c r="P846" t="s">
        <v>521</v>
      </c>
      <c r="Q846" t="s">
        <v>31</v>
      </c>
      <c r="R846" t="s">
        <v>2967</v>
      </c>
      <c r="S846" t="s">
        <v>3081</v>
      </c>
      <c r="T846" t="s">
        <v>4993</v>
      </c>
      <c r="W846" t="s">
        <v>5902</v>
      </c>
    </row>
    <row r="847" spans="1:23" x14ac:dyDescent="0.25">
      <c r="A847" t="s">
        <v>3692</v>
      </c>
      <c r="B847" t="s">
        <v>3693</v>
      </c>
      <c r="D847" t="s">
        <v>2061</v>
      </c>
      <c r="E847" t="s">
        <v>359</v>
      </c>
      <c r="F847" t="s">
        <v>836</v>
      </c>
      <c r="G847" t="s">
        <v>379</v>
      </c>
      <c r="H847" t="s">
        <v>60</v>
      </c>
      <c r="I847" t="s">
        <v>228</v>
      </c>
      <c r="J847" t="s">
        <v>85</v>
      </c>
      <c r="L847" t="s">
        <v>4992</v>
      </c>
      <c r="N847" t="s">
        <v>88</v>
      </c>
      <c r="O847" t="s">
        <v>29</v>
      </c>
      <c r="P847" t="s">
        <v>379</v>
      </c>
      <c r="Q847" t="s">
        <v>89</v>
      </c>
      <c r="R847" t="s">
        <v>681</v>
      </c>
      <c r="S847" t="s">
        <v>3694</v>
      </c>
      <c r="T847" t="s">
        <v>4648</v>
      </c>
      <c r="W847" t="s">
        <v>5902</v>
      </c>
    </row>
    <row r="848" spans="1:23" x14ac:dyDescent="0.25">
      <c r="A848" t="s">
        <v>2633</v>
      </c>
      <c r="B848" t="s">
        <v>2634</v>
      </c>
      <c r="D848" t="s">
        <v>2066</v>
      </c>
      <c r="E848" t="s">
        <v>359</v>
      </c>
      <c r="F848" t="s">
        <v>836</v>
      </c>
      <c r="G848" t="s">
        <v>762</v>
      </c>
      <c r="H848" t="s">
        <v>23</v>
      </c>
      <c r="I848" t="s">
        <v>118</v>
      </c>
      <c r="J848" t="s">
        <v>25</v>
      </c>
      <c r="L848" t="s">
        <v>4984</v>
      </c>
      <c r="N848" t="s">
        <v>28</v>
      </c>
      <c r="O848" t="s">
        <v>53</v>
      </c>
      <c r="P848" t="s">
        <v>208</v>
      </c>
      <c r="Q848" t="s">
        <v>31</v>
      </c>
      <c r="R848" t="s">
        <v>1739</v>
      </c>
      <c r="S848" t="s">
        <v>2635</v>
      </c>
      <c r="W848" t="s">
        <v>5902</v>
      </c>
    </row>
    <row r="849" spans="1:23" x14ac:dyDescent="0.25">
      <c r="A849" t="s">
        <v>2470</v>
      </c>
      <c r="B849" t="s">
        <v>2471</v>
      </c>
      <c r="D849" t="s">
        <v>838</v>
      </c>
      <c r="E849" t="s">
        <v>359</v>
      </c>
      <c r="F849" t="s">
        <v>836</v>
      </c>
      <c r="G849" t="s">
        <v>379</v>
      </c>
      <c r="H849" t="s">
        <v>491</v>
      </c>
      <c r="I849" t="s">
        <v>345</v>
      </c>
      <c r="J849" t="s">
        <v>336</v>
      </c>
      <c r="L849" t="s">
        <v>4978</v>
      </c>
      <c r="N849" t="s">
        <v>337</v>
      </c>
      <c r="O849" t="s">
        <v>29</v>
      </c>
      <c r="P849" t="s">
        <v>379</v>
      </c>
      <c r="Q849" t="s">
        <v>338</v>
      </c>
      <c r="R849" t="s">
        <v>681</v>
      </c>
      <c r="S849" t="s">
        <v>2472</v>
      </c>
      <c r="W849" t="s">
        <v>5960</v>
      </c>
    </row>
    <row r="850" spans="1:23" x14ac:dyDescent="0.25">
      <c r="A850" t="s">
        <v>3842</v>
      </c>
      <c r="B850" t="s">
        <v>3843</v>
      </c>
      <c r="D850" t="s">
        <v>814</v>
      </c>
      <c r="E850" t="s">
        <v>359</v>
      </c>
      <c r="F850" t="s">
        <v>630</v>
      </c>
      <c r="G850" t="s">
        <v>762</v>
      </c>
      <c r="H850" t="s">
        <v>37</v>
      </c>
      <c r="I850" t="s">
        <v>105</v>
      </c>
      <c r="J850" t="s">
        <v>212</v>
      </c>
      <c r="L850" t="s">
        <v>4991</v>
      </c>
      <c r="N850" t="s">
        <v>213</v>
      </c>
      <c r="P850" t="s">
        <v>396</v>
      </c>
      <c r="Q850" t="s">
        <v>214</v>
      </c>
      <c r="R850" t="s">
        <v>681</v>
      </c>
      <c r="S850" t="s">
        <v>3844</v>
      </c>
      <c r="T850" t="s">
        <v>4990</v>
      </c>
      <c r="W850" t="s">
        <v>5902</v>
      </c>
    </row>
    <row r="851" spans="1:23" x14ac:dyDescent="0.25">
      <c r="A851" t="s">
        <v>3713</v>
      </c>
      <c r="B851" t="s">
        <v>3714</v>
      </c>
      <c r="D851" t="s">
        <v>889</v>
      </c>
      <c r="E851" t="s">
        <v>359</v>
      </c>
      <c r="F851" t="s">
        <v>836</v>
      </c>
      <c r="G851" t="s">
        <v>379</v>
      </c>
      <c r="H851" t="s">
        <v>23</v>
      </c>
      <c r="I851" t="s">
        <v>105</v>
      </c>
      <c r="J851" t="s">
        <v>69</v>
      </c>
      <c r="L851" t="s">
        <v>4225</v>
      </c>
      <c r="N851" t="s">
        <v>72</v>
      </c>
      <c r="O851" t="s">
        <v>29</v>
      </c>
      <c r="P851" t="s">
        <v>379</v>
      </c>
      <c r="Q851" t="s">
        <v>73</v>
      </c>
      <c r="R851" t="s">
        <v>681</v>
      </c>
      <c r="S851" t="s">
        <v>3715</v>
      </c>
      <c r="W851" t="s">
        <v>5915</v>
      </c>
    </row>
    <row r="852" spans="1:23" x14ac:dyDescent="0.25">
      <c r="A852" t="s">
        <v>2461</v>
      </c>
      <c r="B852" t="s">
        <v>2462</v>
      </c>
      <c r="D852" t="s">
        <v>610</v>
      </c>
      <c r="E852" t="s">
        <v>359</v>
      </c>
      <c r="F852" t="s">
        <v>836</v>
      </c>
      <c r="G852" t="s">
        <v>379</v>
      </c>
      <c r="H852" t="s">
        <v>491</v>
      </c>
      <c r="I852" t="s">
        <v>345</v>
      </c>
      <c r="J852" t="s">
        <v>203</v>
      </c>
      <c r="L852" t="s">
        <v>4793</v>
      </c>
      <c r="N852" t="s">
        <v>204</v>
      </c>
      <c r="O852" t="s">
        <v>53</v>
      </c>
      <c r="P852" t="s">
        <v>379</v>
      </c>
      <c r="Q852" t="s">
        <v>205</v>
      </c>
      <c r="R852" t="s">
        <v>681</v>
      </c>
      <c r="S852" t="s">
        <v>2463</v>
      </c>
      <c r="W852" t="s">
        <v>5916</v>
      </c>
    </row>
    <row r="853" spans="1:23" x14ac:dyDescent="0.25">
      <c r="A853" t="s">
        <v>3710</v>
      </c>
      <c r="B853" t="s">
        <v>3711</v>
      </c>
      <c r="C853" t="s">
        <v>114</v>
      </c>
      <c r="D853" t="s">
        <v>668</v>
      </c>
      <c r="E853" t="s">
        <v>359</v>
      </c>
      <c r="F853" t="s">
        <v>825</v>
      </c>
      <c r="G853" t="s">
        <v>762</v>
      </c>
      <c r="H853" t="s">
        <v>37</v>
      </c>
      <c r="I853" t="s">
        <v>96</v>
      </c>
      <c r="J853" t="s">
        <v>51</v>
      </c>
      <c r="K853" t="s">
        <v>120</v>
      </c>
      <c r="L853" t="s">
        <v>4776</v>
      </c>
      <c r="M853" t="s">
        <v>121</v>
      </c>
      <c r="N853" t="s">
        <v>52</v>
      </c>
      <c r="O853" t="s">
        <v>29</v>
      </c>
      <c r="P853" t="s">
        <v>379</v>
      </c>
      <c r="Q853" t="s">
        <v>54</v>
      </c>
      <c r="R853" t="s">
        <v>1019</v>
      </c>
      <c r="S853" t="s">
        <v>3712</v>
      </c>
      <c r="W853" t="s">
        <v>5915</v>
      </c>
    </row>
    <row r="854" spans="1:23" x14ac:dyDescent="0.25">
      <c r="A854" t="s">
        <v>3458</v>
      </c>
      <c r="B854" t="s">
        <v>3459</v>
      </c>
      <c r="C854" t="s">
        <v>1736</v>
      </c>
      <c r="D854" t="s">
        <v>1492</v>
      </c>
      <c r="E854" t="s">
        <v>359</v>
      </c>
      <c r="F854" t="s">
        <v>836</v>
      </c>
      <c r="G854" t="s">
        <v>762</v>
      </c>
      <c r="H854" t="s">
        <v>60</v>
      </c>
      <c r="I854" t="s">
        <v>24</v>
      </c>
      <c r="J854" t="s">
        <v>185</v>
      </c>
      <c r="K854" t="s">
        <v>1737</v>
      </c>
      <c r="L854" t="s">
        <v>4786</v>
      </c>
      <c r="M854" t="s">
        <v>1738</v>
      </c>
      <c r="N854" t="s">
        <v>186</v>
      </c>
      <c r="O854" t="s">
        <v>53</v>
      </c>
      <c r="P854" t="s">
        <v>816</v>
      </c>
      <c r="Q854" t="s">
        <v>187</v>
      </c>
      <c r="R854" t="s">
        <v>681</v>
      </c>
      <c r="S854" t="s">
        <v>3460</v>
      </c>
      <c r="T854" t="s">
        <v>4625</v>
      </c>
      <c r="W854" t="s">
        <v>5902</v>
      </c>
    </row>
    <row r="855" spans="1:23" x14ac:dyDescent="0.25">
      <c r="A855" t="s">
        <v>2859</v>
      </c>
      <c r="B855" t="s">
        <v>2860</v>
      </c>
      <c r="C855" t="s">
        <v>2988</v>
      </c>
      <c r="D855" t="s">
        <v>1923</v>
      </c>
      <c r="E855" t="s">
        <v>359</v>
      </c>
      <c r="F855" t="s">
        <v>836</v>
      </c>
      <c r="G855" t="s">
        <v>580</v>
      </c>
      <c r="H855" t="s">
        <v>60</v>
      </c>
      <c r="I855" t="s">
        <v>50</v>
      </c>
      <c r="J855" t="s">
        <v>212</v>
      </c>
      <c r="K855" t="s">
        <v>2989</v>
      </c>
      <c r="L855" t="s">
        <v>4221</v>
      </c>
      <c r="M855" t="s">
        <v>2990</v>
      </c>
      <c r="N855" t="s">
        <v>213</v>
      </c>
      <c r="O855" t="s">
        <v>53</v>
      </c>
      <c r="P855" t="s">
        <v>521</v>
      </c>
      <c r="Q855" t="s">
        <v>214</v>
      </c>
      <c r="R855" t="s">
        <v>681</v>
      </c>
      <c r="S855" t="s">
        <v>2861</v>
      </c>
      <c r="W855" t="s">
        <v>5902</v>
      </c>
    </row>
    <row r="856" spans="1:23" x14ac:dyDescent="0.25">
      <c r="A856" t="s">
        <v>3719</v>
      </c>
      <c r="B856" t="s">
        <v>3720</v>
      </c>
      <c r="D856" t="s">
        <v>237</v>
      </c>
      <c r="E856" t="s">
        <v>359</v>
      </c>
      <c r="F856" t="s">
        <v>825</v>
      </c>
      <c r="G856" t="s">
        <v>379</v>
      </c>
      <c r="H856" t="s">
        <v>37</v>
      </c>
      <c r="I856" t="s">
        <v>4290</v>
      </c>
      <c r="J856" t="s">
        <v>25</v>
      </c>
      <c r="L856" t="s">
        <v>3197</v>
      </c>
      <c r="N856" t="s">
        <v>28</v>
      </c>
      <c r="O856" t="s">
        <v>29</v>
      </c>
      <c r="P856" t="s">
        <v>379</v>
      </c>
      <c r="Q856" t="s">
        <v>31</v>
      </c>
      <c r="R856" t="s">
        <v>681</v>
      </c>
      <c r="S856" t="s">
        <v>3721</v>
      </c>
      <c r="T856" t="s">
        <v>4393</v>
      </c>
      <c r="W856" t="s">
        <v>5915</v>
      </c>
    </row>
    <row r="857" spans="1:23" x14ac:dyDescent="0.25">
      <c r="A857" t="s">
        <v>3722</v>
      </c>
      <c r="B857" t="s">
        <v>3723</v>
      </c>
      <c r="D857" t="s">
        <v>237</v>
      </c>
      <c r="E857" t="s">
        <v>359</v>
      </c>
      <c r="F857" t="s">
        <v>825</v>
      </c>
      <c r="G857" t="s">
        <v>379</v>
      </c>
      <c r="H857" t="s">
        <v>37</v>
      </c>
      <c r="I857" t="s">
        <v>4219</v>
      </c>
      <c r="J857" t="s">
        <v>69</v>
      </c>
      <c r="L857" t="s">
        <v>3197</v>
      </c>
      <c r="N857" t="s">
        <v>72</v>
      </c>
      <c r="O857" t="s">
        <v>29</v>
      </c>
      <c r="P857" t="s">
        <v>379</v>
      </c>
      <c r="Q857" t="s">
        <v>73</v>
      </c>
      <c r="R857" t="s">
        <v>681</v>
      </c>
      <c r="S857" t="s">
        <v>3724</v>
      </c>
      <c r="W857" t="s">
        <v>5915</v>
      </c>
    </row>
    <row r="858" spans="1:23" x14ac:dyDescent="0.25">
      <c r="A858" t="s">
        <v>3704</v>
      </c>
      <c r="B858" t="s">
        <v>3705</v>
      </c>
      <c r="D858" t="s">
        <v>967</v>
      </c>
      <c r="E858" t="s">
        <v>359</v>
      </c>
      <c r="F858" t="s">
        <v>825</v>
      </c>
      <c r="G858" t="s">
        <v>379</v>
      </c>
      <c r="H858" t="s">
        <v>37</v>
      </c>
      <c r="I858" t="s">
        <v>4182</v>
      </c>
      <c r="J858" t="s">
        <v>85</v>
      </c>
      <c r="L858" t="s">
        <v>2905</v>
      </c>
      <c r="N858" t="s">
        <v>88</v>
      </c>
      <c r="O858" t="s">
        <v>29</v>
      </c>
      <c r="P858" t="s">
        <v>379</v>
      </c>
      <c r="Q858" t="s">
        <v>89</v>
      </c>
      <c r="R858" t="s">
        <v>1077</v>
      </c>
      <c r="S858" t="s">
        <v>3706</v>
      </c>
      <c r="T858" t="s">
        <v>4989</v>
      </c>
      <c r="W858" t="s">
        <v>5915</v>
      </c>
    </row>
    <row r="859" spans="1:23" x14ac:dyDescent="0.25">
      <c r="A859" t="s">
        <v>4398</v>
      </c>
      <c r="B859" t="s">
        <v>4399</v>
      </c>
      <c r="D859" t="s">
        <v>1032</v>
      </c>
      <c r="E859" t="s">
        <v>359</v>
      </c>
      <c r="F859" t="s">
        <v>825</v>
      </c>
      <c r="G859" t="s">
        <v>379</v>
      </c>
      <c r="H859" t="s">
        <v>37</v>
      </c>
      <c r="I859" t="s">
        <v>3165</v>
      </c>
      <c r="J859" t="s">
        <v>141</v>
      </c>
      <c r="L859" t="s">
        <v>4988</v>
      </c>
      <c r="N859" t="s">
        <v>144</v>
      </c>
      <c r="O859" t="s">
        <v>29</v>
      </c>
      <c r="P859" t="s">
        <v>379</v>
      </c>
      <c r="Q859" t="s">
        <v>145</v>
      </c>
      <c r="R859" t="s">
        <v>681</v>
      </c>
      <c r="S859" t="s">
        <v>4400</v>
      </c>
      <c r="T859" t="s">
        <v>4987</v>
      </c>
      <c r="W859" t="s">
        <v>5904</v>
      </c>
    </row>
    <row r="860" spans="1:23" x14ac:dyDescent="0.25">
      <c r="A860" t="s">
        <v>4419</v>
      </c>
      <c r="B860" t="s">
        <v>4420</v>
      </c>
      <c r="D860" t="s">
        <v>766</v>
      </c>
      <c r="E860" t="s">
        <v>359</v>
      </c>
      <c r="F860" t="s">
        <v>630</v>
      </c>
      <c r="G860" t="s">
        <v>762</v>
      </c>
      <c r="H860" t="s">
        <v>37</v>
      </c>
      <c r="I860" t="s">
        <v>335</v>
      </c>
      <c r="J860" t="s">
        <v>25</v>
      </c>
      <c r="L860" t="s">
        <v>4751</v>
      </c>
      <c r="N860" t="s">
        <v>28</v>
      </c>
      <c r="O860" t="s">
        <v>53</v>
      </c>
      <c r="P860" t="s">
        <v>816</v>
      </c>
      <c r="Q860" t="s">
        <v>31</v>
      </c>
      <c r="R860" t="s">
        <v>4986</v>
      </c>
      <c r="S860" t="s">
        <v>4421</v>
      </c>
      <c r="W860" t="s">
        <v>60</v>
      </c>
    </row>
    <row r="861" spans="1:23" x14ac:dyDescent="0.25">
      <c r="A861" t="s">
        <v>3686</v>
      </c>
      <c r="B861" t="s">
        <v>3687</v>
      </c>
      <c r="C861" t="s">
        <v>2284</v>
      </c>
      <c r="D861" t="s">
        <v>486</v>
      </c>
      <c r="E861" t="s">
        <v>359</v>
      </c>
      <c r="F861" t="s">
        <v>836</v>
      </c>
      <c r="G861" t="s">
        <v>762</v>
      </c>
      <c r="H861" t="s">
        <v>23</v>
      </c>
      <c r="I861" t="s">
        <v>50</v>
      </c>
      <c r="J861" t="s">
        <v>69</v>
      </c>
      <c r="K861" t="s">
        <v>2285</v>
      </c>
      <c r="L861" t="s">
        <v>4236</v>
      </c>
      <c r="M861" t="s">
        <v>2286</v>
      </c>
      <c r="N861" t="s">
        <v>72</v>
      </c>
      <c r="P861" t="s">
        <v>816</v>
      </c>
      <c r="Q861" t="s">
        <v>73</v>
      </c>
      <c r="R861" t="s">
        <v>2546</v>
      </c>
      <c r="S861" t="s">
        <v>3688</v>
      </c>
      <c r="W861" t="s">
        <v>5916</v>
      </c>
    </row>
    <row r="862" spans="1:23" x14ac:dyDescent="0.25">
      <c r="A862" t="s">
        <v>3502</v>
      </c>
      <c r="B862" t="s">
        <v>3503</v>
      </c>
      <c r="D862" t="s">
        <v>237</v>
      </c>
      <c r="E862" t="s">
        <v>359</v>
      </c>
      <c r="F862" t="s">
        <v>825</v>
      </c>
      <c r="G862" t="s">
        <v>379</v>
      </c>
      <c r="H862" t="s">
        <v>390</v>
      </c>
      <c r="I862" t="s">
        <v>4279</v>
      </c>
      <c r="J862" t="s">
        <v>97</v>
      </c>
      <c r="L862" t="s">
        <v>3438</v>
      </c>
      <c r="N862" t="s">
        <v>98</v>
      </c>
      <c r="O862" t="s">
        <v>29</v>
      </c>
      <c r="P862" t="s">
        <v>379</v>
      </c>
      <c r="Q862" t="s">
        <v>99</v>
      </c>
      <c r="R862" t="s">
        <v>681</v>
      </c>
      <c r="S862" t="s">
        <v>3504</v>
      </c>
      <c r="W862" t="s">
        <v>5902</v>
      </c>
    </row>
    <row r="863" spans="1:23" x14ac:dyDescent="0.25">
      <c r="A863" t="s">
        <v>4401</v>
      </c>
      <c r="B863" t="s">
        <v>4402</v>
      </c>
      <c r="D863" t="s">
        <v>1032</v>
      </c>
      <c r="E863" t="s">
        <v>359</v>
      </c>
      <c r="F863" t="s">
        <v>825</v>
      </c>
      <c r="G863" t="s">
        <v>379</v>
      </c>
      <c r="H863" t="s">
        <v>37</v>
      </c>
      <c r="I863" t="s">
        <v>3165</v>
      </c>
      <c r="J863" t="s">
        <v>141</v>
      </c>
      <c r="L863" t="s">
        <v>4777</v>
      </c>
      <c r="N863" t="s">
        <v>144</v>
      </c>
      <c r="O863" t="s">
        <v>29</v>
      </c>
      <c r="P863" t="s">
        <v>379</v>
      </c>
      <c r="Q863" t="s">
        <v>145</v>
      </c>
      <c r="R863" t="s">
        <v>681</v>
      </c>
      <c r="S863" t="s">
        <v>4403</v>
      </c>
      <c r="T863" t="s">
        <v>4985</v>
      </c>
      <c r="W863" t="s">
        <v>5904</v>
      </c>
    </row>
    <row r="864" spans="1:23" x14ac:dyDescent="0.25">
      <c r="A864" t="s">
        <v>3538</v>
      </c>
      <c r="B864" t="s">
        <v>3539</v>
      </c>
      <c r="D864" t="s">
        <v>237</v>
      </c>
      <c r="E864" t="s">
        <v>359</v>
      </c>
      <c r="F864" t="s">
        <v>825</v>
      </c>
      <c r="G864" t="s">
        <v>379</v>
      </c>
      <c r="H864" t="s">
        <v>390</v>
      </c>
      <c r="I864" t="s">
        <v>4606</v>
      </c>
      <c r="J864" t="s">
        <v>119</v>
      </c>
      <c r="L864" t="s">
        <v>4984</v>
      </c>
      <c r="N864" t="s">
        <v>122</v>
      </c>
      <c r="O864" t="s">
        <v>29</v>
      </c>
      <c r="P864" t="s">
        <v>379</v>
      </c>
      <c r="Q864" t="s">
        <v>123</v>
      </c>
      <c r="R864" t="s">
        <v>681</v>
      </c>
      <c r="S864" t="s">
        <v>3540</v>
      </c>
      <c r="W864" t="s">
        <v>60</v>
      </c>
    </row>
    <row r="865" spans="1:23" x14ac:dyDescent="0.25">
      <c r="A865" t="s">
        <v>2809</v>
      </c>
      <c r="B865" t="s">
        <v>2810</v>
      </c>
      <c r="D865" t="s">
        <v>739</v>
      </c>
      <c r="E865" t="s">
        <v>359</v>
      </c>
      <c r="F865" t="s">
        <v>825</v>
      </c>
      <c r="G865" t="s">
        <v>379</v>
      </c>
      <c r="H865" t="s">
        <v>390</v>
      </c>
      <c r="I865" t="s">
        <v>4148</v>
      </c>
      <c r="J865" t="s">
        <v>97</v>
      </c>
      <c r="L865" t="s">
        <v>3425</v>
      </c>
      <c r="N865" t="s">
        <v>98</v>
      </c>
      <c r="O865" t="s">
        <v>311</v>
      </c>
      <c r="P865" t="s">
        <v>379</v>
      </c>
      <c r="Q865" t="s">
        <v>99</v>
      </c>
      <c r="R865" t="s">
        <v>4224</v>
      </c>
      <c r="S865" t="s">
        <v>2811</v>
      </c>
      <c r="W865" t="s">
        <v>5914</v>
      </c>
    </row>
    <row r="866" spans="1:23" x14ac:dyDescent="0.25">
      <c r="A866" t="s">
        <v>4376</v>
      </c>
      <c r="B866" t="s">
        <v>4377</v>
      </c>
      <c r="C866" t="s">
        <v>4378</v>
      </c>
      <c r="D866" t="s">
        <v>610</v>
      </c>
      <c r="E866" t="s">
        <v>359</v>
      </c>
      <c r="F866" t="s">
        <v>836</v>
      </c>
      <c r="G866" t="s">
        <v>762</v>
      </c>
      <c r="H866" t="s">
        <v>390</v>
      </c>
      <c r="I866" t="s">
        <v>2874</v>
      </c>
      <c r="J866" t="s">
        <v>153</v>
      </c>
      <c r="K866" t="s">
        <v>4379</v>
      </c>
      <c r="L866" t="s">
        <v>4227</v>
      </c>
      <c r="M866" t="s">
        <v>4381</v>
      </c>
      <c r="N866" t="s">
        <v>154</v>
      </c>
      <c r="O866" t="s">
        <v>29</v>
      </c>
      <c r="P866" t="s">
        <v>549</v>
      </c>
      <c r="Q866" t="s">
        <v>155</v>
      </c>
      <c r="R866" t="s">
        <v>966</v>
      </c>
      <c r="S866" t="s">
        <v>4382</v>
      </c>
      <c r="T866" t="s">
        <v>4983</v>
      </c>
      <c r="W866" t="s">
        <v>60</v>
      </c>
    </row>
    <row r="867" spans="1:23" x14ac:dyDescent="0.25">
      <c r="A867" t="s">
        <v>2704</v>
      </c>
      <c r="B867" t="s">
        <v>2705</v>
      </c>
      <c r="D867" t="s">
        <v>1023</v>
      </c>
      <c r="E867" t="s">
        <v>359</v>
      </c>
      <c r="F867" t="s">
        <v>836</v>
      </c>
      <c r="G867" t="s">
        <v>379</v>
      </c>
      <c r="H867" t="s">
        <v>491</v>
      </c>
      <c r="I867" t="s">
        <v>105</v>
      </c>
      <c r="J867" t="s">
        <v>97</v>
      </c>
      <c r="L867" t="s">
        <v>1643</v>
      </c>
      <c r="N867" t="s">
        <v>98</v>
      </c>
      <c r="P867" t="s">
        <v>379</v>
      </c>
      <c r="Q867" t="s">
        <v>99</v>
      </c>
      <c r="R867" t="s">
        <v>681</v>
      </c>
      <c r="S867" t="s">
        <v>2706</v>
      </c>
      <c r="W867" t="s">
        <v>5902</v>
      </c>
    </row>
    <row r="868" spans="1:23" x14ac:dyDescent="0.25">
      <c r="A868" t="s">
        <v>3849</v>
      </c>
      <c r="B868" t="s">
        <v>3850</v>
      </c>
      <c r="D868" t="s">
        <v>455</v>
      </c>
      <c r="E868" t="s">
        <v>359</v>
      </c>
      <c r="F868" t="s">
        <v>825</v>
      </c>
      <c r="G868" t="s">
        <v>379</v>
      </c>
      <c r="H868" t="s">
        <v>37</v>
      </c>
      <c r="I868" t="s">
        <v>4765</v>
      </c>
      <c r="J868" t="s">
        <v>51</v>
      </c>
      <c r="L868" t="s">
        <v>4982</v>
      </c>
      <c r="N868" t="s">
        <v>52</v>
      </c>
      <c r="O868" t="s">
        <v>29</v>
      </c>
      <c r="P868" t="s">
        <v>379</v>
      </c>
      <c r="Q868" t="s">
        <v>54</v>
      </c>
      <c r="R868" t="s">
        <v>935</v>
      </c>
      <c r="S868" t="s">
        <v>3851</v>
      </c>
      <c r="W868" t="s">
        <v>5902</v>
      </c>
    </row>
    <row r="869" spans="1:23" x14ac:dyDescent="0.25">
      <c r="A869" t="s">
        <v>3755</v>
      </c>
      <c r="B869" t="s">
        <v>3756</v>
      </c>
      <c r="D869" t="s">
        <v>237</v>
      </c>
      <c r="E869" t="s">
        <v>359</v>
      </c>
      <c r="F869" t="s">
        <v>825</v>
      </c>
      <c r="G869" t="s">
        <v>379</v>
      </c>
      <c r="H869" t="s">
        <v>37</v>
      </c>
      <c r="I869" t="s">
        <v>4785</v>
      </c>
      <c r="J869" t="s">
        <v>85</v>
      </c>
      <c r="L869" t="s">
        <v>2742</v>
      </c>
      <c r="N869" t="s">
        <v>88</v>
      </c>
      <c r="O869" t="s">
        <v>29</v>
      </c>
      <c r="P869" t="s">
        <v>379</v>
      </c>
      <c r="Q869" t="s">
        <v>89</v>
      </c>
      <c r="R869" t="s">
        <v>681</v>
      </c>
      <c r="S869" t="s">
        <v>3757</v>
      </c>
      <c r="T869" t="s">
        <v>4163</v>
      </c>
      <c r="W869" t="s">
        <v>5915</v>
      </c>
    </row>
    <row r="870" spans="1:23" x14ac:dyDescent="0.25">
      <c r="A870" t="s">
        <v>4395</v>
      </c>
      <c r="B870" t="s">
        <v>4396</v>
      </c>
      <c r="C870" t="s">
        <v>1736</v>
      </c>
      <c r="D870" t="s">
        <v>1570</v>
      </c>
      <c r="E870" t="s">
        <v>359</v>
      </c>
      <c r="F870" t="s">
        <v>836</v>
      </c>
      <c r="G870" t="s">
        <v>762</v>
      </c>
      <c r="H870" t="s">
        <v>37</v>
      </c>
      <c r="I870" t="s">
        <v>24</v>
      </c>
      <c r="J870" t="s">
        <v>25</v>
      </c>
      <c r="K870" t="s">
        <v>1737</v>
      </c>
      <c r="L870" t="s">
        <v>3156</v>
      </c>
      <c r="M870" t="s">
        <v>1738</v>
      </c>
      <c r="N870" t="s">
        <v>28</v>
      </c>
      <c r="O870" t="s">
        <v>53</v>
      </c>
      <c r="P870" t="s">
        <v>549</v>
      </c>
      <c r="Q870" t="s">
        <v>31</v>
      </c>
      <c r="R870" t="s">
        <v>681</v>
      </c>
      <c r="S870" t="s">
        <v>4397</v>
      </c>
      <c r="W870" t="s">
        <v>5914</v>
      </c>
    </row>
    <row r="871" spans="1:23" x14ac:dyDescent="0.25">
      <c r="A871" t="s">
        <v>3417</v>
      </c>
      <c r="B871" t="s">
        <v>3418</v>
      </c>
      <c r="D871" t="s">
        <v>889</v>
      </c>
      <c r="E871" t="s">
        <v>359</v>
      </c>
      <c r="F871" t="s">
        <v>836</v>
      </c>
      <c r="G871" t="s">
        <v>379</v>
      </c>
      <c r="H871" t="s">
        <v>23</v>
      </c>
      <c r="I871" t="s">
        <v>5991</v>
      </c>
      <c r="J871" t="s">
        <v>185</v>
      </c>
      <c r="L871" t="s">
        <v>3196</v>
      </c>
      <c r="N871" t="s">
        <v>186</v>
      </c>
      <c r="O871" t="s">
        <v>29</v>
      </c>
      <c r="P871" t="s">
        <v>816</v>
      </c>
      <c r="Q871" t="s">
        <v>187</v>
      </c>
      <c r="R871" t="s">
        <v>681</v>
      </c>
      <c r="S871" t="s">
        <v>3419</v>
      </c>
      <c r="W871" t="s">
        <v>5902</v>
      </c>
    </row>
    <row r="872" spans="1:23" x14ac:dyDescent="0.25">
      <c r="A872" t="s">
        <v>3698</v>
      </c>
      <c r="B872" t="s">
        <v>3699</v>
      </c>
      <c r="C872" t="s">
        <v>3700</v>
      </c>
      <c r="D872" t="s">
        <v>889</v>
      </c>
      <c r="E872" t="s">
        <v>359</v>
      </c>
      <c r="F872" t="s">
        <v>836</v>
      </c>
      <c r="G872" t="s">
        <v>379</v>
      </c>
      <c r="H872" t="s">
        <v>37</v>
      </c>
      <c r="I872" t="s">
        <v>371</v>
      </c>
      <c r="J872" t="s">
        <v>106</v>
      </c>
      <c r="K872" t="s">
        <v>3701</v>
      </c>
      <c r="L872" t="s">
        <v>2903</v>
      </c>
      <c r="M872" t="s">
        <v>3702</v>
      </c>
      <c r="N872" t="s">
        <v>107</v>
      </c>
      <c r="O872" t="s">
        <v>29</v>
      </c>
      <c r="P872" t="s">
        <v>816</v>
      </c>
      <c r="Q872" t="s">
        <v>108</v>
      </c>
      <c r="R872" t="s">
        <v>681</v>
      </c>
      <c r="S872" t="s">
        <v>3703</v>
      </c>
      <c r="W872" t="s">
        <v>5915</v>
      </c>
    </row>
    <row r="873" spans="1:23" x14ac:dyDescent="0.25">
      <c r="A873" t="s">
        <v>3744</v>
      </c>
      <c r="B873" t="s">
        <v>3745</v>
      </c>
      <c r="D873" t="s">
        <v>838</v>
      </c>
      <c r="E873" t="s">
        <v>359</v>
      </c>
      <c r="F873" t="s">
        <v>825</v>
      </c>
      <c r="G873" t="s">
        <v>379</v>
      </c>
      <c r="H873" t="s">
        <v>37</v>
      </c>
      <c r="I873" t="s">
        <v>4706</v>
      </c>
      <c r="J873" t="s">
        <v>336</v>
      </c>
      <c r="L873" t="s">
        <v>2802</v>
      </c>
      <c r="N873" t="s">
        <v>337</v>
      </c>
      <c r="O873" t="s">
        <v>29</v>
      </c>
      <c r="P873" t="s">
        <v>379</v>
      </c>
      <c r="Q873" t="s">
        <v>338</v>
      </c>
      <c r="R873" t="s">
        <v>2967</v>
      </c>
      <c r="S873" t="s">
        <v>3746</v>
      </c>
      <c r="W873" t="s">
        <v>5915</v>
      </c>
    </row>
    <row r="874" spans="1:23" x14ac:dyDescent="0.25">
      <c r="A874" t="s">
        <v>3752</v>
      </c>
      <c r="B874" t="s">
        <v>3753</v>
      </c>
      <c r="D874" t="s">
        <v>889</v>
      </c>
      <c r="E874" t="s">
        <v>359</v>
      </c>
      <c r="F874" t="s">
        <v>836</v>
      </c>
      <c r="G874" t="s">
        <v>379</v>
      </c>
      <c r="H874" t="s">
        <v>23</v>
      </c>
      <c r="I874" t="s">
        <v>3399</v>
      </c>
      <c r="J874" t="s">
        <v>85</v>
      </c>
      <c r="L874" t="s">
        <v>4057</v>
      </c>
      <c r="N874" t="s">
        <v>88</v>
      </c>
      <c r="O874" t="s">
        <v>29</v>
      </c>
      <c r="P874" t="s">
        <v>379</v>
      </c>
      <c r="Q874" t="s">
        <v>89</v>
      </c>
      <c r="R874" t="s">
        <v>681</v>
      </c>
      <c r="S874" t="s">
        <v>3754</v>
      </c>
      <c r="W874" t="s">
        <v>5915</v>
      </c>
    </row>
    <row r="875" spans="1:23" x14ac:dyDescent="0.25">
      <c r="A875" t="s">
        <v>3725</v>
      </c>
      <c r="B875" t="s">
        <v>3726</v>
      </c>
      <c r="D875" t="s">
        <v>237</v>
      </c>
      <c r="E875" t="s">
        <v>359</v>
      </c>
      <c r="F875" t="s">
        <v>825</v>
      </c>
      <c r="G875" t="s">
        <v>379</v>
      </c>
      <c r="H875" t="s">
        <v>37</v>
      </c>
      <c r="I875" t="s">
        <v>4250</v>
      </c>
      <c r="J875" t="s">
        <v>185</v>
      </c>
      <c r="L875" t="s">
        <v>4054</v>
      </c>
      <c r="N875" t="s">
        <v>186</v>
      </c>
      <c r="O875" t="s">
        <v>29</v>
      </c>
      <c r="P875" t="s">
        <v>379</v>
      </c>
      <c r="Q875" t="s">
        <v>187</v>
      </c>
      <c r="R875" t="s">
        <v>681</v>
      </c>
      <c r="S875" t="s">
        <v>3727</v>
      </c>
      <c r="W875" t="s">
        <v>5915</v>
      </c>
    </row>
    <row r="876" spans="1:23" x14ac:dyDescent="0.25">
      <c r="A876" t="s">
        <v>2619</v>
      </c>
      <c r="B876" t="s">
        <v>2620</v>
      </c>
      <c r="D876" t="s">
        <v>3580</v>
      </c>
      <c r="E876" t="s">
        <v>359</v>
      </c>
      <c r="F876" t="s">
        <v>836</v>
      </c>
      <c r="G876" t="s">
        <v>379</v>
      </c>
      <c r="H876" t="s">
        <v>491</v>
      </c>
      <c r="I876" t="s">
        <v>105</v>
      </c>
      <c r="J876" t="s">
        <v>185</v>
      </c>
      <c r="L876" t="s">
        <v>4793</v>
      </c>
      <c r="N876" t="s">
        <v>186</v>
      </c>
      <c r="O876" t="s">
        <v>311</v>
      </c>
      <c r="P876" t="s">
        <v>379</v>
      </c>
      <c r="Q876" t="s">
        <v>187</v>
      </c>
      <c r="R876" t="s">
        <v>681</v>
      </c>
      <c r="S876" t="s">
        <v>2621</v>
      </c>
      <c r="W876" t="s">
        <v>5902</v>
      </c>
    </row>
    <row r="877" spans="1:23" x14ac:dyDescent="0.25">
      <c r="A877" t="s">
        <v>3528</v>
      </c>
      <c r="B877" t="s">
        <v>3529</v>
      </c>
      <c r="D877" t="s">
        <v>237</v>
      </c>
      <c r="E877" t="s">
        <v>359</v>
      </c>
      <c r="F877" t="s">
        <v>825</v>
      </c>
      <c r="G877" t="s">
        <v>379</v>
      </c>
      <c r="H877" t="s">
        <v>390</v>
      </c>
      <c r="I877" t="s">
        <v>3619</v>
      </c>
      <c r="J877" t="s">
        <v>69</v>
      </c>
      <c r="L877" t="s">
        <v>3400</v>
      </c>
      <c r="N877" t="s">
        <v>72</v>
      </c>
      <c r="O877" t="s">
        <v>29</v>
      </c>
      <c r="P877" t="s">
        <v>379</v>
      </c>
      <c r="Q877" t="s">
        <v>73</v>
      </c>
      <c r="R877" t="s">
        <v>681</v>
      </c>
      <c r="S877" t="s">
        <v>3530</v>
      </c>
      <c r="W877" t="s">
        <v>5902</v>
      </c>
    </row>
    <row r="878" spans="1:23" x14ac:dyDescent="0.25">
      <c r="A878" t="s">
        <v>3562</v>
      </c>
      <c r="B878" t="s">
        <v>3563</v>
      </c>
      <c r="D878" t="s">
        <v>237</v>
      </c>
      <c r="E878" t="s">
        <v>359</v>
      </c>
      <c r="F878" t="s">
        <v>825</v>
      </c>
      <c r="G878" t="s">
        <v>379</v>
      </c>
      <c r="H878" t="s">
        <v>390</v>
      </c>
      <c r="I878" t="s">
        <v>4935</v>
      </c>
      <c r="J878" t="s">
        <v>85</v>
      </c>
      <c r="L878" t="s">
        <v>1076</v>
      </c>
      <c r="N878" t="s">
        <v>88</v>
      </c>
      <c r="O878" t="s">
        <v>29</v>
      </c>
      <c r="P878" t="s">
        <v>379</v>
      </c>
      <c r="Q878" t="s">
        <v>89</v>
      </c>
      <c r="R878" t="s">
        <v>681</v>
      </c>
      <c r="S878" t="s">
        <v>3564</v>
      </c>
      <c r="W878" t="s">
        <v>5902</v>
      </c>
    </row>
    <row r="879" spans="1:23" x14ac:dyDescent="0.25">
      <c r="A879" t="s">
        <v>3039</v>
      </c>
      <c r="B879" t="s">
        <v>3040</v>
      </c>
      <c r="D879" t="s">
        <v>1922</v>
      </c>
      <c r="E879" t="s">
        <v>359</v>
      </c>
      <c r="F879" t="s">
        <v>836</v>
      </c>
      <c r="G879" t="s">
        <v>379</v>
      </c>
      <c r="H879" t="s">
        <v>60</v>
      </c>
      <c r="I879" t="s">
        <v>105</v>
      </c>
      <c r="J879" t="s">
        <v>25</v>
      </c>
      <c r="L879" t="s">
        <v>4981</v>
      </c>
      <c r="N879" t="s">
        <v>28</v>
      </c>
      <c r="P879" t="s">
        <v>396</v>
      </c>
      <c r="Q879" t="s">
        <v>31</v>
      </c>
      <c r="R879" t="s">
        <v>4980</v>
      </c>
      <c r="S879" t="s">
        <v>3041</v>
      </c>
      <c r="T879" t="s">
        <v>4979</v>
      </c>
      <c r="W879" t="s">
        <v>5902</v>
      </c>
    </row>
    <row r="880" spans="1:23" x14ac:dyDescent="0.25">
      <c r="A880" t="s">
        <v>3565</v>
      </c>
      <c r="B880" t="s">
        <v>3566</v>
      </c>
      <c r="D880" t="s">
        <v>629</v>
      </c>
      <c r="E880" t="s">
        <v>359</v>
      </c>
      <c r="F880" t="s">
        <v>836</v>
      </c>
      <c r="G880" t="s">
        <v>379</v>
      </c>
      <c r="H880" t="s">
        <v>23</v>
      </c>
      <c r="I880" t="s">
        <v>4935</v>
      </c>
      <c r="J880" t="s">
        <v>119</v>
      </c>
      <c r="L880" t="s">
        <v>2904</v>
      </c>
      <c r="N880" t="s">
        <v>122</v>
      </c>
      <c r="O880" t="s">
        <v>29</v>
      </c>
      <c r="P880" t="s">
        <v>379</v>
      </c>
      <c r="Q880" t="s">
        <v>123</v>
      </c>
      <c r="R880" t="s">
        <v>681</v>
      </c>
      <c r="S880" t="s">
        <v>3567</v>
      </c>
      <c r="W880" t="s">
        <v>5902</v>
      </c>
    </row>
    <row r="881" spans="1:23" x14ac:dyDescent="0.25">
      <c r="A881" t="s">
        <v>3553</v>
      </c>
      <c r="B881" t="s">
        <v>3554</v>
      </c>
      <c r="D881" t="s">
        <v>629</v>
      </c>
      <c r="E881" t="s">
        <v>359</v>
      </c>
      <c r="F881" t="s">
        <v>836</v>
      </c>
      <c r="G881" t="s">
        <v>379</v>
      </c>
      <c r="H881" t="s">
        <v>23</v>
      </c>
      <c r="I881" t="s">
        <v>4638</v>
      </c>
      <c r="J881" t="s">
        <v>153</v>
      </c>
      <c r="L881" t="s">
        <v>3425</v>
      </c>
      <c r="N881" t="s">
        <v>154</v>
      </c>
      <c r="O881" t="s">
        <v>29</v>
      </c>
      <c r="P881" t="s">
        <v>379</v>
      </c>
      <c r="Q881" t="s">
        <v>155</v>
      </c>
      <c r="R881" t="s">
        <v>681</v>
      </c>
      <c r="S881" t="s">
        <v>3555</v>
      </c>
      <c r="W881" t="s">
        <v>5902</v>
      </c>
    </row>
    <row r="882" spans="1:23" x14ac:dyDescent="0.25">
      <c r="A882" t="s">
        <v>3728</v>
      </c>
      <c r="B882" t="s">
        <v>3729</v>
      </c>
      <c r="D882" t="s">
        <v>237</v>
      </c>
      <c r="E882" t="s">
        <v>359</v>
      </c>
      <c r="F882" t="s">
        <v>825</v>
      </c>
      <c r="G882" t="s">
        <v>379</v>
      </c>
      <c r="H882" t="s">
        <v>37</v>
      </c>
      <c r="I882" t="s">
        <v>4519</v>
      </c>
      <c r="J882" t="s">
        <v>212</v>
      </c>
      <c r="L882" t="s">
        <v>4978</v>
      </c>
      <c r="N882" t="s">
        <v>213</v>
      </c>
      <c r="O882" t="s">
        <v>29</v>
      </c>
      <c r="P882" t="s">
        <v>379</v>
      </c>
      <c r="Q882" t="s">
        <v>214</v>
      </c>
      <c r="R882" t="s">
        <v>681</v>
      </c>
      <c r="S882" t="s">
        <v>3730</v>
      </c>
      <c r="T882" t="s">
        <v>4394</v>
      </c>
      <c r="W882" t="s">
        <v>5915</v>
      </c>
    </row>
    <row r="883" spans="1:23" x14ac:dyDescent="0.25">
      <c r="A883" t="s">
        <v>3740</v>
      </c>
      <c r="B883" t="s">
        <v>3741</v>
      </c>
      <c r="D883" t="s">
        <v>889</v>
      </c>
      <c r="E883" t="s">
        <v>359</v>
      </c>
      <c r="F883" t="s">
        <v>836</v>
      </c>
      <c r="G883" t="s">
        <v>762</v>
      </c>
      <c r="H883" t="s">
        <v>23</v>
      </c>
      <c r="I883" t="s">
        <v>1459</v>
      </c>
      <c r="J883" t="s">
        <v>603</v>
      </c>
      <c r="L883" t="s">
        <v>2904</v>
      </c>
      <c r="N883" t="s">
        <v>604</v>
      </c>
      <c r="O883" t="s">
        <v>29</v>
      </c>
      <c r="P883" t="s">
        <v>379</v>
      </c>
      <c r="Q883" t="s">
        <v>605</v>
      </c>
      <c r="R883" t="s">
        <v>681</v>
      </c>
      <c r="S883" t="s">
        <v>3742</v>
      </c>
      <c r="W883" t="s">
        <v>5915</v>
      </c>
    </row>
    <row r="884" spans="1:23" x14ac:dyDescent="0.25">
      <c r="A884" t="s">
        <v>4413</v>
      </c>
      <c r="B884" t="s">
        <v>4414</v>
      </c>
      <c r="D884" t="s">
        <v>237</v>
      </c>
      <c r="E884" t="s">
        <v>359</v>
      </c>
      <c r="F884" t="s">
        <v>825</v>
      </c>
      <c r="G884" t="s">
        <v>379</v>
      </c>
      <c r="H884" t="s">
        <v>37</v>
      </c>
      <c r="I884" t="s">
        <v>1735</v>
      </c>
      <c r="J884" t="s">
        <v>106</v>
      </c>
      <c r="L884" t="s">
        <v>4791</v>
      </c>
      <c r="N884" t="s">
        <v>107</v>
      </c>
      <c r="O884" t="s">
        <v>29</v>
      </c>
      <c r="P884" t="s">
        <v>379</v>
      </c>
      <c r="Q884" t="s">
        <v>108</v>
      </c>
      <c r="R884" t="s">
        <v>681</v>
      </c>
      <c r="S884" t="s">
        <v>4415</v>
      </c>
      <c r="W884" t="s">
        <v>5904</v>
      </c>
    </row>
    <row r="885" spans="1:23" x14ac:dyDescent="0.25">
      <c r="A885" t="s">
        <v>4416</v>
      </c>
      <c r="B885" t="s">
        <v>4417</v>
      </c>
      <c r="D885" t="s">
        <v>237</v>
      </c>
      <c r="E885" t="s">
        <v>359</v>
      </c>
      <c r="F885" t="s">
        <v>825</v>
      </c>
      <c r="G885" t="s">
        <v>379</v>
      </c>
      <c r="H885" t="s">
        <v>37</v>
      </c>
      <c r="I885" t="s">
        <v>3199</v>
      </c>
      <c r="J885" t="s">
        <v>39</v>
      </c>
      <c r="L885" t="s">
        <v>2903</v>
      </c>
      <c r="N885" t="s">
        <v>42</v>
      </c>
      <c r="O885" t="s">
        <v>29</v>
      </c>
      <c r="P885" t="s">
        <v>379</v>
      </c>
      <c r="Q885" t="s">
        <v>43</v>
      </c>
      <c r="R885" t="s">
        <v>681</v>
      </c>
      <c r="S885" t="s">
        <v>4418</v>
      </c>
      <c r="W885" t="s">
        <v>5904</v>
      </c>
    </row>
    <row r="886" spans="1:23" x14ac:dyDescent="0.25">
      <c r="A886" t="s">
        <v>3731</v>
      </c>
      <c r="B886" t="s">
        <v>3732</v>
      </c>
      <c r="D886" t="s">
        <v>237</v>
      </c>
      <c r="E886" t="s">
        <v>359</v>
      </c>
      <c r="F886" t="s">
        <v>825</v>
      </c>
      <c r="G886" t="s">
        <v>379</v>
      </c>
      <c r="H886" t="s">
        <v>37</v>
      </c>
      <c r="I886" t="s">
        <v>4290</v>
      </c>
      <c r="J886" t="s">
        <v>25</v>
      </c>
      <c r="L886" t="s">
        <v>2802</v>
      </c>
      <c r="N886" t="s">
        <v>28</v>
      </c>
      <c r="O886" t="s">
        <v>29</v>
      </c>
      <c r="P886" t="s">
        <v>379</v>
      </c>
      <c r="Q886" t="s">
        <v>31</v>
      </c>
      <c r="R886" t="s">
        <v>681</v>
      </c>
      <c r="S886" t="s">
        <v>3733</v>
      </c>
      <c r="W886" t="s">
        <v>5915</v>
      </c>
    </row>
    <row r="887" spans="1:23" x14ac:dyDescent="0.25">
      <c r="A887" t="s">
        <v>3734</v>
      </c>
      <c r="B887" t="s">
        <v>3735</v>
      </c>
      <c r="D887" t="s">
        <v>237</v>
      </c>
      <c r="E887" t="s">
        <v>359</v>
      </c>
      <c r="F887" t="s">
        <v>825</v>
      </c>
      <c r="G887" t="s">
        <v>379</v>
      </c>
      <c r="H887" t="s">
        <v>37</v>
      </c>
      <c r="I887" t="s">
        <v>4290</v>
      </c>
      <c r="J887" t="s">
        <v>25</v>
      </c>
      <c r="L887" t="s">
        <v>2802</v>
      </c>
      <c r="N887" t="s">
        <v>28</v>
      </c>
      <c r="O887" t="s">
        <v>29</v>
      </c>
      <c r="P887" t="s">
        <v>379</v>
      </c>
      <c r="Q887" t="s">
        <v>31</v>
      </c>
      <c r="R887" t="s">
        <v>681</v>
      </c>
      <c r="S887" t="s">
        <v>3736</v>
      </c>
      <c r="W887" t="s">
        <v>5915</v>
      </c>
    </row>
    <row r="888" spans="1:23" x14ac:dyDescent="0.25">
      <c r="A888" t="s">
        <v>3747</v>
      </c>
      <c r="B888" t="s">
        <v>3748</v>
      </c>
      <c r="D888" t="s">
        <v>889</v>
      </c>
      <c r="E888" t="s">
        <v>359</v>
      </c>
      <c r="F888" t="s">
        <v>836</v>
      </c>
      <c r="G888" t="s">
        <v>379</v>
      </c>
      <c r="H888" t="s">
        <v>23</v>
      </c>
      <c r="I888" t="s">
        <v>2995</v>
      </c>
      <c r="J888" t="s">
        <v>119</v>
      </c>
      <c r="L888" t="s">
        <v>1076</v>
      </c>
      <c r="N888" t="s">
        <v>122</v>
      </c>
      <c r="O888" t="s">
        <v>29</v>
      </c>
      <c r="P888" t="s">
        <v>379</v>
      </c>
      <c r="Q888" t="s">
        <v>123</v>
      </c>
      <c r="R888" t="s">
        <v>681</v>
      </c>
      <c r="S888" t="s">
        <v>3749</v>
      </c>
      <c r="W888" t="s">
        <v>5915</v>
      </c>
    </row>
    <row r="889" spans="1:23" x14ac:dyDescent="0.25">
      <c r="A889" t="s">
        <v>3764</v>
      </c>
      <c r="B889" t="s">
        <v>3765</v>
      </c>
      <c r="C889" t="s">
        <v>3766</v>
      </c>
      <c r="D889" t="s">
        <v>1023</v>
      </c>
      <c r="E889" t="s">
        <v>359</v>
      </c>
      <c r="F889" t="s">
        <v>825</v>
      </c>
      <c r="G889" t="s">
        <v>379</v>
      </c>
      <c r="H889" t="s">
        <v>390</v>
      </c>
      <c r="I889" t="s">
        <v>2076</v>
      </c>
      <c r="J889" t="s">
        <v>97</v>
      </c>
      <c r="K889" t="s">
        <v>3767</v>
      </c>
      <c r="L889" t="s">
        <v>4223</v>
      </c>
      <c r="M889" t="s">
        <v>3768</v>
      </c>
      <c r="N889" t="s">
        <v>98</v>
      </c>
      <c r="O889" t="s">
        <v>29</v>
      </c>
      <c r="P889" t="s">
        <v>379</v>
      </c>
      <c r="Q889" t="s">
        <v>99</v>
      </c>
      <c r="R889" t="s">
        <v>681</v>
      </c>
      <c r="S889" t="s">
        <v>3769</v>
      </c>
      <c r="W889" t="s">
        <v>5904</v>
      </c>
    </row>
    <row r="890" spans="1:23" x14ac:dyDescent="0.25">
      <c r="A890" t="s">
        <v>4407</v>
      </c>
      <c r="B890" t="s">
        <v>4408</v>
      </c>
      <c r="D890" t="s">
        <v>1032</v>
      </c>
      <c r="E890" t="s">
        <v>359</v>
      </c>
      <c r="F890" t="s">
        <v>825</v>
      </c>
      <c r="G890" t="s">
        <v>379</v>
      </c>
      <c r="H890" t="s">
        <v>37</v>
      </c>
      <c r="I890" t="s">
        <v>386</v>
      </c>
      <c r="J890" t="s">
        <v>190</v>
      </c>
      <c r="L890" t="s">
        <v>3660</v>
      </c>
      <c r="N890" t="s">
        <v>191</v>
      </c>
      <c r="O890" t="s">
        <v>29</v>
      </c>
      <c r="P890" t="s">
        <v>379</v>
      </c>
      <c r="Q890" t="s">
        <v>192</v>
      </c>
      <c r="R890" t="s">
        <v>681</v>
      </c>
      <c r="S890" t="s">
        <v>4409</v>
      </c>
      <c r="W890" t="s">
        <v>5916</v>
      </c>
    </row>
    <row r="891" spans="1:23" x14ac:dyDescent="0.25">
      <c r="A891" t="s">
        <v>4410</v>
      </c>
      <c r="B891" t="s">
        <v>4411</v>
      </c>
      <c r="D891" t="s">
        <v>1032</v>
      </c>
      <c r="E891" t="s">
        <v>359</v>
      </c>
      <c r="F891" t="s">
        <v>825</v>
      </c>
      <c r="G891" t="s">
        <v>379</v>
      </c>
      <c r="H891" t="s">
        <v>37</v>
      </c>
      <c r="I891" t="s">
        <v>1927</v>
      </c>
      <c r="J891" t="s">
        <v>85</v>
      </c>
      <c r="L891" t="s">
        <v>4793</v>
      </c>
      <c r="N891" t="s">
        <v>88</v>
      </c>
      <c r="O891" t="s">
        <v>29</v>
      </c>
      <c r="P891" t="s">
        <v>379</v>
      </c>
      <c r="Q891" t="s">
        <v>89</v>
      </c>
      <c r="R891" t="s">
        <v>1019</v>
      </c>
      <c r="S891" t="s">
        <v>4412</v>
      </c>
      <c r="W891" t="s">
        <v>5904</v>
      </c>
    </row>
    <row r="892" spans="1:23" x14ac:dyDescent="0.25">
      <c r="A892" t="s">
        <v>2489</v>
      </c>
      <c r="B892" t="s">
        <v>2490</v>
      </c>
      <c r="D892" t="s">
        <v>275</v>
      </c>
      <c r="E892" t="s">
        <v>359</v>
      </c>
      <c r="F892" t="s">
        <v>836</v>
      </c>
      <c r="G892" t="s">
        <v>379</v>
      </c>
      <c r="H892" t="s">
        <v>491</v>
      </c>
      <c r="I892" t="s">
        <v>105</v>
      </c>
      <c r="J892" t="s">
        <v>203</v>
      </c>
      <c r="L892" t="s">
        <v>3425</v>
      </c>
      <c r="N892" t="s">
        <v>204</v>
      </c>
      <c r="O892" t="s">
        <v>53</v>
      </c>
      <c r="P892" t="s">
        <v>379</v>
      </c>
      <c r="Q892" t="s">
        <v>205</v>
      </c>
      <c r="R892" t="s">
        <v>681</v>
      </c>
      <c r="S892" t="s">
        <v>2491</v>
      </c>
      <c r="W892" t="s">
        <v>5967</v>
      </c>
    </row>
    <row r="893" spans="1:23" x14ac:dyDescent="0.25">
      <c r="A893" t="s">
        <v>3779</v>
      </c>
      <c r="B893" t="s">
        <v>3780</v>
      </c>
      <c r="D893" t="s">
        <v>237</v>
      </c>
      <c r="E893" t="s">
        <v>359</v>
      </c>
      <c r="F893" t="s">
        <v>825</v>
      </c>
      <c r="G893" t="s">
        <v>379</v>
      </c>
      <c r="H893" t="s">
        <v>37</v>
      </c>
      <c r="I893" t="s">
        <v>5992</v>
      </c>
      <c r="J893" t="s">
        <v>85</v>
      </c>
      <c r="L893" t="s">
        <v>1232</v>
      </c>
      <c r="N893" t="s">
        <v>88</v>
      </c>
      <c r="O893" t="s">
        <v>29</v>
      </c>
      <c r="P893" t="s">
        <v>379</v>
      </c>
      <c r="Q893" t="s">
        <v>89</v>
      </c>
      <c r="R893" t="s">
        <v>681</v>
      </c>
      <c r="S893" t="s">
        <v>3781</v>
      </c>
      <c r="W893" t="s">
        <v>5904</v>
      </c>
    </row>
    <row r="894" spans="1:23" x14ac:dyDescent="0.25">
      <c r="A894" t="s">
        <v>3782</v>
      </c>
      <c r="B894" t="s">
        <v>3783</v>
      </c>
      <c r="D894" t="s">
        <v>237</v>
      </c>
      <c r="E894" t="s">
        <v>359</v>
      </c>
      <c r="F894" t="s">
        <v>825</v>
      </c>
      <c r="G894" t="s">
        <v>379</v>
      </c>
      <c r="H894" t="s">
        <v>37</v>
      </c>
      <c r="I894" t="s">
        <v>3140</v>
      </c>
      <c r="J894" t="s">
        <v>119</v>
      </c>
      <c r="L894" t="s">
        <v>1232</v>
      </c>
      <c r="N894" t="s">
        <v>122</v>
      </c>
      <c r="O894" t="s">
        <v>29</v>
      </c>
      <c r="P894" t="s">
        <v>379</v>
      </c>
      <c r="Q894" t="s">
        <v>123</v>
      </c>
      <c r="R894" t="s">
        <v>681</v>
      </c>
      <c r="S894" t="s">
        <v>3784</v>
      </c>
      <c r="W894" t="s">
        <v>5904</v>
      </c>
    </row>
    <row r="895" spans="1:23" x14ac:dyDescent="0.25">
      <c r="A895" t="s">
        <v>2467</v>
      </c>
      <c r="B895" t="s">
        <v>2468</v>
      </c>
      <c r="D895" t="s">
        <v>629</v>
      </c>
      <c r="E895" t="s">
        <v>359</v>
      </c>
      <c r="F895" t="s">
        <v>836</v>
      </c>
      <c r="G895" t="s">
        <v>379</v>
      </c>
      <c r="H895" t="s">
        <v>491</v>
      </c>
      <c r="I895" t="s">
        <v>105</v>
      </c>
      <c r="J895" t="s">
        <v>153</v>
      </c>
      <c r="L895" t="s">
        <v>2802</v>
      </c>
      <c r="N895" t="s">
        <v>154</v>
      </c>
      <c r="O895" t="s">
        <v>3169</v>
      </c>
      <c r="P895" t="s">
        <v>379</v>
      </c>
      <c r="Q895" t="s">
        <v>155</v>
      </c>
      <c r="R895" t="s">
        <v>966</v>
      </c>
      <c r="S895" t="s">
        <v>2469</v>
      </c>
      <c r="W895" t="s">
        <v>5902</v>
      </c>
    </row>
    <row r="896" spans="1:23" x14ac:dyDescent="0.25">
      <c r="A896" t="s">
        <v>4463</v>
      </c>
      <c r="B896" t="s">
        <v>4464</v>
      </c>
      <c r="D896" t="s">
        <v>1032</v>
      </c>
      <c r="E896" t="s">
        <v>359</v>
      </c>
      <c r="F896" t="s">
        <v>825</v>
      </c>
      <c r="G896" t="s">
        <v>379</v>
      </c>
      <c r="H896" t="s">
        <v>37</v>
      </c>
      <c r="I896" t="s">
        <v>118</v>
      </c>
      <c r="J896" t="s">
        <v>153</v>
      </c>
      <c r="L896" t="s">
        <v>4057</v>
      </c>
      <c r="N896" t="s">
        <v>154</v>
      </c>
      <c r="O896" t="s">
        <v>29</v>
      </c>
      <c r="P896" t="s">
        <v>379</v>
      </c>
      <c r="Q896" t="s">
        <v>155</v>
      </c>
      <c r="R896" t="s">
        <v>681</v>
      </c>
      <c r="S896" t="s">
        <v>4465</v>
      </c>
      <c r="T896" t="s">
        <v>4004</v>
      </c>
      <c r="W896" t="s">
        <v>5904</v>
      </c>
    </row>
    <row r="897" spans="1:23" x14ac:dyDescent="0.25">
      <c r="A897" t="s">
        <v>3877</v>
      </c>
      <c r="B897" t="s">
        <v>3878</v>
      </c>
      <c r="D897" t="s">
        <v>704</v>
      </c>
      <c r="E897" t="s">
        <v>359</v>
      </c>
      <c r="F897" t="s">
        <v>836</v>
      </c>
      <c r="G897" t="s">
        <v>379</v>
      </c>
      <c r="H897" t="s">
        <v>491</v>
      </c>
      <c r="I897" t="s">
        <v>335</v>
      </c>
      <c r="J897" t="s">
        <v>603</v>
      </c>
      <c r="L897" t="s">
        <v>4220</v>
      </c>
      <c r="N897" t="s">
        <v>604</v>
      </c>
      <c r="P897" t="s">
        <v>379</v>
      </c>
      <c r="Q897" t="s">
        <v>605</v>
      </c>
      <c r="R897" t="s">
        <v>4977</v>
      </c>
      <c r="S897" t="s">
        <v>3879</v>
      </c>
      <c r="W897" t="s">
        <v>5960</v>
      </c>
    </row>
    <row r="898" spans="1:23" x14ac:dyDescent="0.25">
      <c r="A898" t="s">
        <v>4438</v>
      </c>
      <c r="B898" t="s">
        <v>4439</v>
      </c>
      <c r="C898" t="s">
        <v>114</v>
      </c>
      <c r="D898" t="s">
        <v>722</v>
      </c>
      <c r="E898" t="s">
        <v>359</v>
      </c>
      <c r="F898" t="s">
        <v>825</v>
      </c>
      <c r="G898" t="s">
        <v>379</v>
      </c>
      <c r="H898" t="s">
        <v>37</v>
      </c>
      <c r="I898" t="s">
        <v>24</v>
      </c>
      <c r="J898" t="s">
        <v>190</v>
      </c>
      <c r="K898" t="s">
        <v>120</v>
      </c>
      <c r="L898" t="s">
        <v>4059</v>
      </c>
      <c r="M898" t="s">
        <v>121</v>
      </c>
      <c r="N898" t="s">
        <v>191</v>
      </c>
      <c r="O898" t="s">
        <v>53</v>
      </c>
      <c r="P898" t="s">
        <v>379</v>
      </c>
      <c r="Q898" t="s">
        <v>192</v>
      </c>
      <c r="R898" t="s">
        <v>4976</v>
      </c>
      <c r="S898" t="s">
        <v>4440</v>
      </c>
      <c r="W898" t="s">
        <v>5916</v>
      </c>
    </row>
    <row r="899" spans="1:23" x14ac:dyDescent="0.25">
      <c r="A899" t="s">
        <v>3541</v>
      </c>
      <c r="B899" t="s">
        <v>3542</v>
      </c>
      <c r="D899" t="s">
        <v>938</v>
      </c>
      <c r="E899" t="s">
        <v>359</v>
      </c>
      <c r="F899" t="s">
        <v>836</v>
      </c>
      <c r="G899" t="s">
        <v>379</v>
      </c>
      <c r="H899" t="s">
        <v>23</v>
      </c>
      <c r="I899" t="s">
        <v>3599</v>
      </c>
      <c r="J899" t="s">
        <v>212</v>
      </c>
      <c r="L899" t="s">
        <v>3196</v>
      </c>
      <c r="N899" t="s">
        <v>213</v>
      </c>
      <c r="O899" t="s">
        <v>29</v>
      </c>
      <c r="P899" t="s">
        <v>379</v>
      </c>
      <c r="Q899" t="s">
        <v>214</v>
      </c>
      <c r="R899" t="s">
        <v>681</v>
      </c>
      <c r="S899" t="s">
        <v>3543</v>
      </c>
      <c r="W899" t="s">
        <v>5916</v>
      </c>
    </row>
    <row r="900" spans="1:23" x14ac:dyDescent="0.25">
      <c r="A900" t="s">
        <v>3544</v>
      </c>
      <c r="B900" t="s">
        <v>3545</v>
      </c>
      <c r="D900" t="s">
        <v>58</v>
      </c>
      <c r="E900" t="s">
        <v>359</v>
      </c>
      <c r="F900" t="s">
        <v>825</v>
      </c>
      <c r="G900" t="s">
        <v>379</v>
      </c>
      <c r="H900" t="s">
        <v>390</v>
      </c>
      <c r="I900" t="s">
        <v>3145</v>
      </c>
      <c r="J900" t="s">
        <v>61</v>
      </c>
      <c r="L900" t="s">
        <v>3196</v>
      </c>
      <c r="N900" t="s">
        <v>62</v>
      </c>
      <c r="O900" t="s">
        <v>29</v>
      </c>
      <c r="P900" t="s">
        <v>379</v>
      </c>
      <c r="Q900" t="s">
        <v>63</v>
      </c>
      <c r="R900" t="s">
        <v>681</v>
      </c>
      <c r="S900" t="s">
        <v>3546</v>
      </c>
      <c r="W900" t="s">
        <v>5916</v>
      </c>
    </row>
    <row r="901" spans="1:23" x14ac:dyDescent="0.25">
      <c r="A901" t="s">
        <v>3556</v>
      </c>
      <c r="B901" t="s">
        <v>3557</v>
      </c>
      <c r="D901" t="s">
        <v>551</v>
      </c>
      <c r="E901" t="s">
        <v>359</v>
      </c>
      <c r="F901" t="s">
        <v>825</v>
      </c>
      <c r="G901" t="s">
        <v>379</v>
      </c>
      <c r="H901" t="s">
        <v>390</v>
      </c>
      <c r="I901" t="s">
        <v>4116</v>
      </c>
      <c r="J901" t="s">
        <v>132</v>
      </c>
      <c r="L901" t="s">
        <v>4231</v>
      </c>
      <c r="N901" t="s">
        <v>133</v>
      </c>
      <c r="O901" t="s">
        <v>29</v>
      </c>
      <c r="P901" t="s">
        <v>379</v>
      </c>
      <c r="Q901" t="s">
        <v>134</v>
      </c>
      <c r="R901" t="s">
        <v>966</v>
      </c>
      <c r="S901" t="s">
        <v>3558</v>
      </c>
      <c r="T901" t="s">
        <v>4975</v>
      </c>
      <c r="W901" t="s">
        <v>5902</v>
      </c>
    </row>
    <row r="902" spans="1:23" x14ac:dyDescent="0.25">
      <c r="A902" t="s">
        <v>3758</v>
      </c>
      <c r="B902" t="s">
        <v>3759</v>
      </c>
      <c r="D902" t="s">
        <v>851</v>
      </c>
      <c r="E902" t="s">
        <v>359</v>
      </c>
      <c r="F902" t="s">
        <v>836</v>
      </c>
      <c r="G902" t="s">
        <v>379</v>
      </c>
      <c r="H902" t="s">
        <v>23</v>
      </c>
      <c r="I902" t="s">
        <v>4578</v>
      </c>
      <c r="J902" t="s">
        <v>336</v>
      </c>
      <c r="L902" t="s">
        <v>4058</v>
      </c>
      <c r="N902" t="s">
        <v>337</v>
      </c>
      <c r="O902" t="s">
        <v>29</v>
      </c>
      <c r="P902" t="s">
        <v>379</v>
      </c>
      <c r="Q902" t="s">
        <v>338</v>
      </c>
      <c r="R902" t="s">
        <v>681</v>
      </c>
      <c r="S902" t="s">
        <v>3760</v>
      </c>
      <c r="W902" t="s">
        <v>5904</v>
      </c>
    </row>
    <row r="903" spans="1:23" x14ac:dyDescent="0.25">
      <c r="A903" t="s">
        <v>4448</v>
      </c>
      <c r="B903" t="s">
        <v>4449</v>
      </c>
      <c r="D903" t="s">
        <v>938</v>
      </c>
      <c r="E903" t="s">
        <v>359</v>
      </c>
      <c r="F903" t="s">
        <v>836</v>
      </c>
      <c r="G903" t="s">
        <v>379</v>
      </c>
      <c r="H903" t="s">
        <v>23</v>
      </c>
      <c r="I903" t="s">
        <v>386</v>
      </c>
      <c r="J903" t="s">
        <v>336</v>
      </c>
      <c r="L903" t="s">
        <v>2802</v>
      </c>
      <c r="N903" t="s">
        <v>337</v>
      </c>
      <c r="O903" t="s">
        <v>29</v>
      </c>
      <c r="P903" t="s">
        <v>379</v>
      </c>
      <c r="Q903" t="s">
        <v>338</v>
      </c>
      <c r="R903" t="s">
        <v>681</v>
      </c>
      <c r="S903" t="s">
        <v>4450</v>
      </c>
      <c r="T903" t="s">
        <v>4368</v>
      </c>
      <c r="W903" t="s">
        <v>5914</v>
      </c>
    </row>
    <row r="904" spans="1:23" x14ac:dyDescent="0.25">
      <c r="A904" t="s">
        <v>4429</v>
      </c>
      <c r="B904" t="s">
        <v>4430</v>
      </c>
      <c r="D904" t="s">
        <v>58</v>
      </c>
      <c r="E904" t="s">
        <v>359</v>
      </c>
      <c r="F904" t="s">
        <v>836</v>
      </c>
      <c r="G904" t="s">
        <v>379</v>
      </c>
      <c r="H904" t="s">
        <v>23</v>
      </c>
      <c r="I904" t="s">
        <v>1459</v>
      </c>
      <c r="J904" t="s">
        <v>190</v>
      </c>
      <c r="L904" t="s">
        <v>4056</v>
      </c>
      <c r="N904" t="s">
        <v>191</v>
      </c>
      <c r="O904" t="s">
        <v>29</v>
      </c>
      <c r="P904" t="s">
        <v>379</v>
      </c>
      <c r="Q904" t="s">
        <v>192</v>
      </c>
      <c r="R904" t="s">
        <v>681</v>
      </c>
      <c r="S904" t="s">
        <v>4431</v>
      </c>
      <c r="W904" t="s">
        <v>5904</v>
      </c>
    </row>
    <row r="905" spans="1:23" x14ac:dyDescent="0.25">
      <c r="A905" t="s">
        <v>4432</v>
      </c>
      <c r="B905" t="s">
        <v>4433</v>
      </c>
      <c r="D905" t="s">
        <v>237</v>
      </c>
      <c r="E905" t="s">
        <v>359</v>
      </c>
      <c r="F905" t="s">
        <v>825</v>
      </c>
      <c r="G905" t="s">
        <v>379</v>
      </c>
      <c r="H905" t="s">
        <v>37</v>
      </c>
      <c r="I905" t="s">
        <v>4578</v>
      </c>
      <c r="J905" t="s">
        <v>39</v>
      </c>
      <c r="L905" t="s">
        <v>1643</v>
      </c>
      <c r="N905" t="s">
        <v>42</v>
      </c>
      <c r="O905" t="s">
        <v>29</v>
      </c>
      <c r="P905" t="s">
        <v>379</v>
      </c>
      <c r="Q905" t="s">
        <v>43</v>
      </c>
      <c r="R905" t="s">
        <v>681</v>
      </c>
      <c r="S905" t="s">
        <v>4434</v>
      </c>
      <c r="W905" t="s">
        <v>5904</v>
      </c>
    </row>
    <row r="906" spans="1:23" x14ac:dyDescent="0.25">
      <c r="A906" t="s">
        <v>4435</v>
      </c>
      <c r="B906" t="s">
        <v>4436</v>
      </c>
      <c r="D906" t="s">
        <v>237</v>
      </c>
      <c r="E906" t="s">
        <v>359</v>
      </c>
      <c r="F906" t="s">
        <v>825</v>
      </c>
      <c r="G906" t="s">
        <v>379</v>
      </c>
      <c r="H906" t="s">
        <v>37</v>
      </c>
      <c r="I906" t="s">
        <v>4578</v>
      </c>
      <c r="J906" t="s">
        <v>603</v>
      </c>
      <c r="L906" t="s">
        <v>1082</v>
      </c>
      <c r="N906" t="s">
        <v>604</v>
      </c>
      <c r="O906" t="s">
        <v>29</v>
      </c>
      <c r="P906" t="s">
        <v>379</v>
      </c>
      <c r="Q906" t="s">
        <v>605</v>
      </c>
      <c r="R906" t="s">
        <v>681</v>
      </c>
      <c r="S906" t="s">
        <v>4437</v>
      </c>
      <c r="W906" t="s">
        <v>5904</v>
      </c>
    </row>
    <row r="907" spans="1:23" x14ac:dyDescent="0.25">
      <c r="A907" t="s">
        <v>4444</v>
      </c>
      <c r="B907" t="s">
        <v>4445</v>
      </c>
      <c r="D907" t="s">
        <v>237</v>
      </c>
      <c r="E907" t="s">
        <v>359</v>
      </c>
      <c r="F907" t="s">
        <v>825</v>
      </c>
      <c r="G907" t="s">
        <v>379</v>
      </c>
      <c r="H907" t="s">
        <v>37</v>
      </c>
      <c r="I907" t="s">
        <v>4182</v>
      </c>
      <c r="J907" t="s">
        <v>97</v>
      </c>
      <c r="L907" t="s">
        <v>1082</v>
      </c>
      <c r="N907" t="s">
        <v>98</v>
      </c>
      <c r="O907" t="s">
        <v>29</v>
      </c>
      <c r="P907" t="s">
        <v>379</v>
      </c>
      <c r="Q907" t="s">
        <v>99</v>
      </c>
      <c r="R907" t="s">
        <v>681</v>
      </c>
      <c r="S907" t="s">
        <v>4446</v>
      </c>
      <c r="T907" t="s">
        <v>4447</v>
      </c>
      <c r="W907" t="s">
        <v>5904</v>
      </c>
    </row>
    <row r="908" spans="1:23" x14ac:dyDescent="0.25">
      <c r="A908" t="s">
        <v>4485</v>
      </c>
      <c r="B908" t="s">
        <v>4485</v>
      </c>
      <c r="D908" t="s">
        <v>490</v>
      </c>
      <c r="E908" t="s">
        <v>359</v>
      </c>
      <c r="F908" t="s">
        <v>836</v>
      </c>
      <c r="G908" t="s">
        <v>379</v>
      </c>
      <c r="H908" t="s">
        <v>491</v>
      </c>
      <c r="I908" t="s">
        <v>335</v>
      </c>
      <c r="J908" t="s">
        <v>603</v>
      </c>
      <c r="L908" t="s">
        <v>3438</v>
      </c>
      <c r="N908" t="s">
        <v>604</v>
      </c>
      <c r="O908" t="s">
        <v>29</v>
      </c>
      <c r="P908" t="s">
        <v>379</v>
      </c>
      <c r="Q908" t="s">
        <v>605</v>
      </c>
      <c r="R908" t="s">
        <v>4387</v>
      </c>
      <c r="S908" t="s">
        <v>4487</v>
      </c>
      <c r="W908" t="s">
        <v>5913</v>
      </c>
    </row>
    <row r="909" spans="1:23" x14ac:dyDescent="0.25">
      <c r="A909" t="s">
        <v>3776</v>
      </c>
      <c r="B909" t="s">
        <v>3777</v>
      </c>
      <c r="D909" t="s">
        <v>889</v>
      </c>
      <c r="E909" t="s">
        <v>359</v>
      </c>
      <c r="F909" t="s">
        <v>836</v>
      </c>
      <c r="G909" t="s">
        <v>379</v>
      </c>
      <c r="H909" t="s">
        <v>23</v>
      </c>
      <c r="I909" t="s">
        <v>5992</v>
      </c>
      <c r="J909" t="s">
        <v>194</v>
      </c>
      <c r="L909" t="s">
        <v>3400</v>
      </c>
      <c r="N909" t="s">
        <v>195</v>
      </c>
      <c r="O909" t="s">
        <v>29</v>
      </c>
      <c r="P909" t="s">
        <v>379</v>
      </c>
      <c r="Q909" t="s">
        <v>196</v>
      </c>
      <c r="R909" t="s">
        <v>681</v>
      </c>
      <c r="S909" t="s">
        <v>3778</v>
      </c>
      <c r="W909" t="s">
        <v>5904</v>
      </c>
    </row>
    <row r="910" spans="1:23" x14ac:dyDescent="0.25">
      <c r="A910" t="s">
        <v>4460</v>
      </c>
      <c r="B910" t="s">
        <v>4461</v>
      </c>
      <c r="D910" t="s">
        <v>237</v>
      </c>
      <c r="E910" t="s">
        <v>359</v>
      </c>
      <c r="F910" t="s">
        <v>825</v>
      </c>
      <c r="G910" t="s">
        <v>379</v>
      </c>
      <c r="H910" t="s">
        <v>37</v>
      </c>
      <c r="I910" t="s">
        <v>335</v>
      </c>
      <c r="J910" t="s">
        <v>69</v>
      </c>
      <c r="L910" t="s">
        <v>3425</v>
      </c>
      <c r="N910" t="s">
        <v>72</v>
      </c>
      <c r="O910" t="s">
        <v>29</v>
      </c>
      <c r="P910" t="s">
        <v>379</v>
      </c>
      <c r="Q910" t="s">
        <v>73</v>
      </c>
      <c r="R910" t="s">
        <v>681</v>
      </c>
      <c r="S910" t="s">
        <v>4462</v>
      </c>
      <c r="W910" t="s">
        <v>5904</v>
      </c>
    </row>
    <row r="911" spans="1:23" x14ac:dyDescent="0.25">
      <c r="A911" t="s">
        <v>4466</v>
      </c>
      <c r="B911" t="s">
        <v>4467</v>
      </c>
      <c r="C911" t="s">
        <v>4468</v>
      </c>
      <c r="D911" t="s">
        <v>629</v>
      </c>
      <c r="E911" t="s">
        <v>359</v>
      </c>
      <c r="F911" t="s">
        <v>836</v>
      </c>
      <c r="G911" t="s">
        <v>379</v>
      </c>
      <c r="H911" t="s">
        <v>23</v>
      </c>
      <c r="I911" t="s">
        <v>4070</v>
      </c>
      <c r="J911" t="s">
        <v>185</v>
      </c>
      <c r="K911" t="s">
        <v>4469</v>
      </c>
      <c r="L911" t="s">
        <v>4058</v>
      </c>
      <c r="M911" t="s">
        <v>4470</v>
      </c>
      <c r="N911" t="s">
        <v>186</v>
      </c>
      <c r="O911" t="s">
        <v>29</v>
      </c>
      <c r="P911" t="s">
        <v>816</v>
      </c>
      <c r="Q911" t="s">
        <v>187</v>
      </c>
      <c r="R911" t="s">
        <v>681</v>
      </c>
      <c r="S911" t="s">
        <v>4471</v>
      </c>
      <c r="W911" t="s">
        <v>5904</v>
      </c>
    </row>
    <row r="912" spans="1:23" x14ac:dyDescent="0.25">
      <c r="A912" t="s">
        <v>4404</v>
      </c>
      <c r="B912" t="s">
        <v>4405</v>
      </c>
      <c r="D912" t="s">
        <v>237</v>
      </c>
      <c r="E912" t="s">
        <v>359</v>
      </c>
      <c r="F912" t="s">
        <v>825</v>
      </c>
      <c r="G912" t="s">
        <v>379</v>
      </c>
      <c r="H912" t="s">
        <v>37</v>
      </c>
      <c r="I912" t="s">
        <v>3261</v>
      </c>
      <c r="J912" t="s">
        <v>51</v>
      </c>
      <c r="L912" t="s">
        <v>1082</v>
      </c>
      <c r="N912" t="s">
        <v>52</v>
      </c>
      <c r="O912" t="s">
        <v>29</v>
      </c>
      <c r="P912" t="s">
        <v>379</v>
      </c>
      <c r="Q912" t="s">
        <v>54</v>
      </c>
      <c r="R912" t="s">
        <v>681</v>
      </c>
      <c r="S912" t="s">
        <v>4406</v>
      </c>
      <c r="W912" t="s">
        <v>5904</v>
      </c>
    </row>
    <row r="913" spans="1:23" x14ac:dyDescent="0.25">
      <c r="A913" t="s">
        <v>4457</v>
      </c>
      <c r="B913" t="s">
        <v>4458</v>
      </c>
      <c r="D913" t="s">
        <v>237</v>
      </c>
      <c r="E913" t="s">
        <v>359</v>
      </c>
      <c r="F913" t="s">
        <v>825</v>
      </c>
      <c r="G913" t="s">
        <v>379</v>
      </c>
      <c r="H913" t="s">
        <v>37</v>
      </c>
      <c r="I913" t="s">
        <v>4311</v>
      </c>
      <c r="J913" t="s">
        <v>69</v>
      </c>
      <c r="L913" t="s">
        <v>1082</v>
      </c>
      <c r="N913" t="s">
        <v>72</v>
      </c>
      <c r="O913" t="s">
        <v>29</v>
      </c>
      <c r="P913" t="s">
        <v>379</v>
      </c>
      <c r="Q913" t="s">
        <v>73</v>
      </c>
      <c r="R913" t="s">
        <v>681</v>
      </c>
      <c r="S913" t="s">
        <v>4459</v>
      </c>
      <c r="W913" t="s">
        <v>5904</v>
      </c>
    </row>
    <row r="914" spans="1:23" x14ac:dyDescent="0.25">
      <c r="A914" t="s">
        <v>3511</v>
      </c>
      <c r="B914" t="s">
        <v>3512</v>
      </c>
      <c r="D914" t="s">
        <v>237</v>
      </c>
      <c r="E914" t="s">
        <v>359</v>
      </c>
      <c r="F914" t="s">
        <v>825</v>
      </c>
      <c r="G914" t="s">
        <v>379</v>
      </c>
      <c r="H914" t="s">
        <v>390</v>
      </c>
      <c r="I914" t="s">
        <v>3301</v>
      </c>
      <c r="J914" t="s">
        <v>69</v>
      </c>
      <c r="L914" t="s">
        <v>4511</v>
      </c>
      <c r="N914" t="s">
        <v>72</v>
      </c>
      <c r="O914" t="s">
        <v>29</v>
      </c>
      <c r="P914" t="s">
        <v>379</v>
      </c>
      <c r="Q914" t="s">
        <v>73</v>
      </c>
      <c r="R914" t="s">
        <v>681</v>
      </c>
      <c r="S914" t="s">
        <v>3513</v>
      </c>
      <c r="W914" t="s">
        <v>5902</v>
      </c>
    </row>
    <row r="915" spans="1:23" x14ac:dyDescent="0.25">
      <c r="A915" t="s">
        <v>3520</v>
      </c>
      <c r="B915" t="s">
        <v>3520</v>
      </c>
      <c r="D915" t="s">
        <v>58</v>
      </c>
      <c r="E915" t="s">
        <v>359</v>
      </c>
      <c r="F915" t="s">
        <v>825</v>
      </c>
      <c r="G915" t="s">
        <v>379</v>
      </c>
      <c r="H915" t="s">
        <v>390</v>
      </c>
      <c r="I915" t="s">
        <v>3743</v>
      </c>
      <c r="J915" t="s">
        <v>212</v>
      </c>
      <c r="L915" t="s">
        <v>4511</v>
      </c>
      <c r="N915" t="s">
        <v>213</v>
      </c>
      <c r="O915" t="s">
        <v>29</v>
      </c>
      <c r="P915" t="s">
        <v>379</v>
      </c>
      <c r="Q915" t="s">
        <v>214</v>
      </c>
      <c r="R915" t="s">
        <v>681</v>
      </c>
      <c r="S915" t="s">
        <v>3521</v>
      </c>
      <c r="W915" t="s">
        <v>5916</v>
      </c>
    </row>
    <row r="916" spans="1:23" x14ac:dyDescent="0.25">
      <c r="A916" t="s">
        <v>4451</v>
      </c>
      <c r="B916" t="s">
        <v>4452</v>
      </c>
      <c r="D916" t="s">
        <v>889</v>
      </c>
      <c r="E916" t="s">
        <v>359</v>
      </c>
      <c r="F916" t="s">
        <v>836</v>
      </c>
      <c r="G916" t="s">
        <v>379</v>
      </c>
      <c r="H916" t="s">
        <v>23</v>
      </c>
      <c r="I916" t="s">
        <v>4182</v>
      </c>
      <c r="J916" t="s">
        <v>190</v>
      </c>
      <c r="L916" t="s">
        <v>1076</v>
      </c>
      <c r="N916" t="s">
        <v>191</v>
      </c>
      <c r="O916" t="s">
        <v>29</v>
      </c>
      <c r="P916" t="s">
        <v>379</v>
      </c>
      <c r="Q916" t="s">
        <v>192</v>
      </c>
      <c r="R916" t="s">
        <v>681</v>
      </c>
      <c r="S916" t="s">
        <v>4453</v>
      </c>
      <c r="T916" t="s">
        <v>4974</v>
      </c>
      <c r="W916" t="s">
        <v>5916</v>
      </c>
    </row>
    <row r="917" spans="1:23" x14ac:dyDescent="0.25">
      <c r="A917" t="s">
        <v>4454</v>
      </c>
      <c r="B917" t="s">
        <v>4455</v>
      </c>
      <c r="D917" t="s">
        <v>237</v>
      </c>
      <c r="E917" t="s">
        <v>359</v>
      </c>
      <c r="F917" t="s">
        <v>825</v>
      </c>
      <c r="G917" t="s">
        <v>379</v>
      </c>
      <c r="H917" t="s">
        <v>37</v>
      </c>
      <c r="I917" t="s">
        <v>4578</v>
      </c>
      <c r="J917" t="s">
        <v>603</v>
      </c>
      <c r="L917" t="s">
        <v>1076</v>
      </c>
      <c r="N917" t="s">
        <v>604</v>
      </c>
      <c r="O917" t="s">
        <v>29</v>
      </c>
      <c r="P917" t="s">
        <v>379</v>
      </c>
      <c r="Q917" t="s">
        <v>605</v>
      </c>
      <c r="R917" t="s">
        <v>681</v>
      </c>
      <c r="S917" t="s">
        <v>4456</v>
      </c>
      <c r="T917" t="s">
        <v>4973</v>
      </c>
      <c r="W917" t="s">
        <v>5904</v>
      </c>
    </row>
    <row r="918" spans="1:23" x14ac:dyDescent="0.25">
      <c r="A918" t="s">
        <v>2455</v>
      </c>
      <c r="B918" t="s">
        <v>2456</v>
      </c>
      <c r="D918" t="s">
        <v>838</v>
      </c>
      <c r="E918" t="s">
        <v>359</v>
      </c>
      <c r="F918" t="s">
        <v>836</v>
      </c>
      <c r="G918" t="s">
        <v>379</v>
      </c>
      <c r="H918" t="s">
        <v>491</v>
      </c>
      <c r="I918" t="s">
        <v>345</v>
      </c>
      <c r="J918" t="s">
        <v>203</v>
      </c>
      <c r="L918" t="s">
        <v>2741</v>
      </c>
      <c r="N918" t="s">
        <v>204</v>
      </c>
      <c r="O918" t="s">
        <v>29</v>
      </c>
      <c r="P918" t="s">
        <v>379</v>
      </c>
      <c r="Q918" t="s">
        <v>205</v>
      </c>
      <c r="R918" t="s">
        <v>681</v>
      </c>
      <c r="S918" t="s">
        <v>2457</v>
      </c>
      <c r="W918" t="s">
        <v>5960</v>
      </c>
    </row>
    <row r="919" spans="1:23" x14ac:dyDescent="0.25">
      <c r="A919" t="s">
        <v>3737</v>
      </c>
      <c r="B919" t="s">
        <v>3738</v>
      </c>
      <c r="D919" t="s">
        <v>237</v>
      </c>
      <c r="E919" t="s">
        <v>359</v>
      </c>
      <c r="F919" t="s">
        <v>825</v>
      </c>
      <c r="G919" t="s">
        <v>379</v>
      </c>
      <c r="H919" t="s">
        <v>37</v>
      </c>
      <c r="I919" t="s">
        <v>4386</v>
      </c>
      <c r="J919" t="s">
        <v>153</v>
      </c>
      <c r="L919" t="s">
        <v>3438</v>
      </c>
      <c r="N919" t="s">
        <v>154</v>
      </c>
      <c r="O919" t="s">
        <v>29</v>
      </c>
      <c r="P919" t="s">
        <v>379</v>
      </c>
      <c r="Q919" t="s">
        <v>155</v>
      </c>
      <c r="R919" t="s">
        <v>681</v>
      </c>
      <c r="S919" t="s">
        <v>3739</v>
      </c>
      <c r="T919" t="s">
        <v>4972</v>
      </c>
      <c r="W919" t="s">
        <v>5915</v>
      </c>
    </row>
    <row r="920" spans="1:23" x14ac:dyDescent="0.25">
      <c r="A920" t="s">
        <v>4472</v>
      </c>
      <c r="B920" t="s">
        <v>4473</v>
      </c>
      <c r="D920" t="s">
        <v>237</v>
      </c>
      <c r="E920" t="s">
        <v>359</v>
      </c>
      <c r="F920" t="s">
        <v>836</v>
      </c>
      <c r="G920" t="s">
        <v>379</v>
      </c>
      <c r="H920" t="s">
        <v>37</v>
      </c>
      <c r="I920" t="s">
        <v>855</v>
      </c>
      <c r="J920" t="s">
        <v>153</v>
      </c>
      <c r="L920" t="s">
        <v>4059</v>
      </c>
      <c r="N920" t="s">
        <v>154</v>
      </c>
      <c r="O920" t="s">
        <v>29</v>
      </c>
      <c r="P920" t="s">
        <v>816</v>
      </c>
      <c r="Q920" t="s">
        <v>155</v>
      </c>
      <c r="R920" t="s">
        <v>681</v>
      </c>
      <c r="S920" t="s">
        <v>4474</v>
      </c>
      <c r="W920" t="s">
        <v>5904</v>
      </c>
    </row>
    <row r="921" spans="1:23" x14ac:dyDescent="0.25">
      <c r="A921" t="s">
        <v>4796</v>
      </c>
      <c r="B921" t="s">
        <v>4797</v>
      </c>
      <c r="D921" t="s">
        <v>1075</v>
      </c>
      <c r="E921" t="s">
        <v>359</v>
      </c>
      <c r="F921" t="s">
        <v>825</v>
      </c>
      <c r="G921" t="s">
        <v>379</v>
      </c>
      <c r="H921" t="s">
        <v>37</v>
      </c>
      <c r="I921" t="s">
        <v>386</v>
      </c>
      <c r="J921" t="s">
        <v>69</v>
      </c>
      <c r="L921" t="s">
        <v>3425</v>
      </c>
      <c r="N921" t="s">
        <v>72</v>
      </c>
      <c r="O921" t="s">
        <v>29</v>
      </c>
      <c r="P921" t="s">
        <v>379</v>
      </c>
      <c r="Q921" t="s">
        <v>73</v>
      </c>
      <c r="R921" t="s">
        <v>681</v>
      </c>
      <c r="S921" t="s">
        <v>4798</v>
      </c>
      <c r="W921" t="s">
        <v>60</v>
      </c>
    </row>
    <row r="922" spans="1:23" x14ac:dyDescent="0.25">
      <c r="A922" t="s">
        <v>4514</v>
      </c>
      <c r="B922" t="s">
        <v>4515</v>
      </c>
      <c r="C922" t="s">
        <v>114</v>
      </c>
      <c r="D922" t="s">
        <v>1032</v>
      </c>
      <c r="E922" t="s">
        <v>359</v>
      </c>
      <c r="F922" t="s">
        <v>836</v>
      </c>
      <c r="G922" t="s">
        <v>379</v>
      </c>
      <c r="H922" t="s">
        <v>23</v>
      </c>
      <c r="I922" t="s">
        <v>345</v>
      </c>
      <c r="J922" t="s">
        <v>51</v>
      </c>
      <c r="K922" t="s">
        <v>120</v>
      </c>
      <c r="L922" t="s">
        <v>4794</v>
      </c>
      <c r="M922" t="s">
        <v>121</v>
      </c>
      <c r="N922" t="s">
        <v>52</v>
      </c>
      <c r="O922" t="s">
        <v>29</v>
      </c>
      <c r="P922" t="s">
        <v>816</v>
      </c>
      <c r="Q922" t="s">
        <v>54</v>
      </c>
      <c r="R922" t="s">
        <v>681</v>
      </c>
      <c r="S922" t="s">
        <v>4516</v>
      </c>
      <c r="W922" t="s">
        <v>60</v>
      </c>
    </row>
    <row r="923" spans="1:23" x14ac:dyDescent="0.25">
      <c r="A923" t="s">
        <v>4488</v>
      </c>
      <c r="B923" t="s">
        <v>4488</v>
      </c>
      <c r="D923" t="s">
        <v>889</v>
      </c>
      <c r="E923" t="s">
        <v>359</v>
      </c>
      <c r="F923" t="s">
        <v>836</v>
      </c>
      <c r="G923" t="s">
        <v>379</v>
      </c>
      <c r="H923" t="s">
        <v>23</v>
      </c>
      <c r="I923" t="s">
        <v>2911</v>
      </c>
      <c r="J923" t="s">
        <v>85</v>
      </c>
      <c r="L923" t="s">
        <v>1076</v>
      </c>
      <c r="N923" t="s">
        <v>88</v>
      </c>
      <c r="O923" t="s">
        <v>29</v>
      </c>
      <c r="P923" t="s">
        <v>379</v>
      </c>
      <c r="Q923" t="s">
        <v>89</v>
      </c>
      <c r="R923" t="s">
        <v>681</v>
      </c>
      <c r="S923" t="s">
        <v>4489</v>
      </c>
      <c r="W923" t="s">
        <v>60</v>
      </c>
    </row>
    <row r="924" spans="1:23" x14ac:dyDescent="0.25">
      <c r="A924" t="s">
        <v>4496</v>
      </c>
      <c r="B924" t="s">
        <v>4497</v>
      </c>
      <c r="D924" t="s">
        <v>237</v>
      </c>
      <c r="E924" t="s">
        <v>359</v>
      </c>
      <c r="F924" t="s">
        <v>825</v>
      </c>
      <c r="G924" t="s">
        <v>379</v>
      </c>
      <c r="H924" t="s">
        <v>37</v>
      </c>
      <c r="I924" t="s">
        <v>2473</v>
      </c>
      <c r="J924" t="s">
        <v>194</v>
      </c>
      <c r="L924" t="s">
        <v>1076</v>
      </c>
      <c r="N924" t="s">
        <v>195</v>
      </c>
      <c r="O924" t="s">
        <v>29</v>
      </c>
      <c r="P924" t="s">
        <v>379</v>
      </c>
      <c r="Q924" t="s">
        <v>196</v>
      </c>
      <c r="R924" t="s">
        <v>681</v>
      </c>
      <c r="S924" t="s">
        <v>4498</v>
      </c>
      <c r="W924" t="s">
        <v>60</v>
      </c>
    </row>
    <row r="925" spans="1:23" x14ac:dyDescent="0.25">
      <c r="A925" t="s">
        <v>4499</v>
      </c>
      <c r="B925" t="s">
        <v>4500</v>
      </c>
      <c r="D925" t="s">
        <v>237</v>
      </c>
      <c r="E925" t="s">
        <v>359</v>
      </c>
      <c r="F925" t="s">
        <v>825</v>
      </c>
      <c r="G925" t="s">
        <v>379</v>
      </c>
      <c r="H925" t="s">
        <v>37</v>
      </c>
      <c r="I925" t="s">
        <v>2473</v>
      </c>
      <c r="J925" t="s">
        <v>85</v>
      </c>
      <c r="L925" t="s">
        <v>1076</v>
      </c>
      <c r="N925" t="s">
        <v>88</v>
      </c>
      <c r="O925" t="s">
        <v>29</v>
      </c>
      <c r="P925" t="s">
        <v>379</v>
      </c>
      <c r="Q925" t="s">
        <v>89</v>
      </c>
      <c r="R925" t="s">
        <v>681</v>
      </c>
      <c r="S925" t="s">
        <v>4501</v>
      </c>
      <c r="W925" t="s">
        <v>60</v>
      </c>
    </row>
    <row r="926" spans="1:23" x14ac:dyDescent="0.25">
      <c r="A926" t="s">
        <v>3788</v>
      </c>
      <c r="B926" t="s">
        <v>3789</v>
      </c>
      <c r="D926" t="s">
        <v>237</v>
      </c>
      <c r="E926" t="s">
        <v>359</v>
      </c>
      <c r="F926" t="s">
        <v>825</v>
      </c>
      <c r="G926" t="s">
        <v>379</v>
      </c>
      <c r="H926" t="s">
        <v>390</v>
      </c>
      <c r="I926" t="s">
        <v>5955</v>
      </c>
      <c r="J926" t="s">
        <v>69</v>
      </c>
      <c r="L926" t="s">
        <v>4795</v>
      </c>
      <c r="N926" t="s">
        <v>72</v>
      </c>
      <c r="O926" t="s">
        <v>29</v>
      </c>
      <c r="P926" t="s">
        <v>379</v>
      </c>
      <c r="Q926" t="s">
        <v>73</v>
      </c>
      <c r="R926" t="s">
        <v>681</v>
      </c>
      <c r="S926" t="s">
        <v>3790</v>
      </c>
      <c r="W926" t="s">
        <v>5902</v>
      </c>
    </row>
    <row r="927" spans="1:23" x14ac:dyDescent="0.25">
      <c r="A927" t="s">
        <v>3750</v>
      </c>
      <c r="B927" t="e">
        <f>--(Eoin)--49</f>
        <v>#NAME?</v>
      </c>
      <c r="D927" t="s">
        <v>237</v>
      </c>
      <c r="E927" t="s">
        <v>359</v>
      </c>
      <c r="F927" t="s">
        <v>825</v>
      </c>
      <c r="G927" t="s">
        <v>379</v>
      </c>
      <c r="H927" t="s">
        <v>37</v>
      </c>
      <c r="I927" t="s">
        <v>3399</v>
      </c>
      <c r="J927" t="s">
        <v>61</v>
      </c>
      <c r="L927" t="s">
        <v>4511</v>
      </c>
      <c r="N927" t="s">
        <v>62</v>
      </c>
      <c r="O927" t="s">
        <v>29</v>
      </c>
      <c r="P927" t="s">
        <v>379</v>
      </c>
      <c r="Q927" t="s">
        <v>63</v>
      </c>
      <c r="R927" t="s">
        <v>681</v>
      </c>
      <c r="S927" t="s">
        <v>3751</v>
      </c>
      <c r="W927" t="s">
        <v>5915</v>
      </c>
    </row>
    <row r="928" spans="1:23" x14ac:dyDescent="0.25">
      <c r="A928" t="s">
        <v>4478</v>
      </c>
      <c r="B928" t="s">
        <v>4479</v>
      </c>
      <c r="D928" t="s">
        <v>629</v>
      </c>
      <c r="E928" t="s">
        <v>359</v>
      </c>
      <c r="F928" t="s">
        <v>836</v>
      </c>
      <c r="G928" t="s">
        <v>379</v>
      </c>
      <c r="H928" t="s">
        <v>23</v>
      </c>
      <c r="I928" t="s">
        <v>463</v>
      </c>
      <c r="J928" t="s">
        <v>51</v>
      </c>
      <c r="L928" t="s">
        <v>3078</v>
      </c>
      <c r="N928" t="s">
        <v>52</v>
      </c>
      <c r="O928" t="s">
        <v>29</v>
      </c>
      <c r="P928" t="s">
        <v>816</v>
      </c>
      <c r="Q928" t="s">
        <v>54</v>
      </c>
      <c r="R928" t="s">
        <v>681</v>
      </c>
      <c r="S928" t="s">
        <v>4480</v>
      </c>
      <c r="W928" t="s">
        <v>60</v>
      </c>
    </row>
    <row r="929" spans="1:23" x14ac:dyDescent="0.25">
      <c r="A929" t="s">
        <v>4493</v>
      </c>
      <c r="B929" t="s">
        <v>4494</v>
      </c>
      <c r="D929" t="s">
        <v>275</v>
      </c>
      <c r="E929" t="s">
        <v>359</v>
      </c>
      <c r="F929" t="s">
        <v>836</v>
      </c>
      <c r="G929" t="s">
        <v>379</v>
      </c>
      <c r="H929" t="s">
        <v>23</v>
      </c>
      <c r="I929" t="s">
        <v>4250</v>
      </c>
      <c r="J929" t="s">
        <v>25</v>
      </c>
      <c r="L929" t="s">
        <v>3198</v>
      </c>
      <c r="N929" t="s">
        <v>28</v>
      </c>
      <c r="O929" t="s">
        <v>29</v>
      </c>
      <c r="P929" t="s">
        <v>379</v>
      </c>
      <c r="Q929" t="s">
        <v>31</v>
      </c>
      <c r="R929" t="s">
        <v>1019</v>
      </c>
      <c r="S929" t="s">
        <v>4495</v>
      </c>
      <c r="W929" t="s">
        <v>60</v>
      </c>
    </row>
    <row r="930" spans="1:23" x14ac:dyDescent="0.25">
      <c r="A930" t="s">
        <v>4502</v>
      </c>
      <c r="B930" t="s">
        <v>4503</v>
      </c>
      <c r="D930" t="s">
        <v>237</v>
      </c>
      <c r="E930" t="s">
        <v>359</v>
      </c>
      <c r="F930" t="s">
        <v>825</v>
      </c>
      <c r="G930" t="s">
        <v>379</v>
      </c>
      <c r="H930" t="s">
        <v>37</v>
      </c>
      <c r="I930" t="s">
        <v>4070</v>
      </c>
      <c r="J930" t="s">
        <v>220</v>
      </c>
      <c r="L930" t="s">
        <v>4427</v>
      </c>
      <c r="N930" t="s">
        <v>221</v>
      </c>
      <c r="O930" t="s">
        <v>29</v>
      </c>
      <c r="P930" t="s">
        <v>379</v>
      </c>
      <c r="Q930" t="s">
        <v>222</v>
      </c>
      <c r="R930" t="s">
        <v>681</v>
      </c>
      <c r="S930" t="s">
        <v>4504</v>
      </c>
      <c r="W930" t="s">
        <v>60</v>
      </c>
    </row>
    <row r="931" spans="1:23" x14ac:dyDescent="0.25">
      <c r="A931" t="s">
        <v>3794</v>
      </c>
      <c r="B931" t="s">
        <v>3795</v>
      </c>
      <c r="D931" t="s">
        <v>277</v>
      </c>
      <c r="E931" t="s">
        <v>359</v>
      </c>
      <c r="F931" t="s">
        <v>825</v>
      </c>
      <c r="G931" t="s">
        <v>379</v>
      </c>
      <c r="H931" t="s">
        <v>37</v>
      </c>
      <c r="I931" t="s">
        <v>4060</v>
      </c>
      <c r="J931" t="s">
        <v>69</v>
      </c>
      <c r="L931" t="s">
        <v>1076</v>
      </c>
      <c r="N931" t="s">
        <v>72</v>
      </c>
      <c r="O931" t="s">
        <v>29</v>
      </c>
      <c r="P931" t="s">
        <v>379</v>
      </c>
      <c r="Q931" t="s">
        <v>73</v>
      </c>
      <c r="R931" t="s">
        <v>681</v>
      </c>
      <c r="S931" t="s">
        <v>3796</v>
      </c>
      <c r="W931" t="s">
        <v>5902</v>
      </c>
    </row>
    <row r="932" spans="1:23" x14ac:dyDescent="0.25">
      <c r="A932" t="s">
        <v>4425</v>
      </c>
      <c r="B932" t="s">
        <v>4426</v>
      </c>
      <c r="D932" t="s">
        <v>455</v>
      </c>
      <c r="E932" t="s">
        <v>359</v>
      </c>
      <c r="F932" t="s">
        <v>836</v>
      </c>
      <c r="G932" t="s">
        <v>379</v>
      </c>
      <c r="H932" t="s">
        <v>60</v>
      </c>
      <c r="I932" t="s">
        <v>3581</v>
      </c>
      <c r="J932" t="s">
        <v>51</v>
      </c>
      <c r="L932" t="s">
        <v>3196</v>
      </c>
      <c r="N932" t="s">
        <v>52</v>
      </c>
      <c r="O932" t="s">
        <v>29</v>
      </c>
      <c r="P932" t="s">
        <v>549</v>
      </c>
      <c r="Q932" t="s">
        <v>54</v>
      </c>
      <c r="R932" t="s">
        <v>935</v>
      </c>
      <c r="S932" t="s">
        <v>4428</v>
      </c>
      <c r="W932" t="s">
        <v>5914</v>
      </c>
    </row>
    <row r="933" spans="1:23" x14ac:dyDescent="0.25">
      <c r="A933" t="s">
        <v>3404</v>
      </c>
      <c r="B933" t="s">
        <v>3405</v>
      </c>
      <c r="D933" t="s">
        <v>58</v>
      </c>
      <c r="E933" t="s">
        <v>359</v>
      </c>
      <c r="F933" t="s">
        <v>825</v>
      </c>
      <c r="G933" t="s">
        <v>379</v>
      </c>
      <c r="H933" t="s">
        <v>390</v>
      </c>
      <c r="I933" t="s">
        <v>2902</v>
      </c>
      <c r="J933" t="s">
        <v>220</v>
      </c>
      <c r="L933" t="s">
        <v>4821</v>
      </c>
      <c r="N933" t="s">
        <v>221</v>
      </c>
      <c r="O933" t="s">
        <v>29</v>
      </c>
      <c r="P933" t="s">
        <v>379</v>
      </c>
      <c r="Q933" t="s">
        <v>222</v>
      </c>
      <c r="R933" t="s">
        <v>681</v>
      </c>
      <c r="S933" t="s">
        <v>3406</v>
      </c>
      <c r="W933" t="s">
        <v>60</v>
      </c>
    </row>
    <row r="934" spans="1:23" x14ac:dyDescent="0.25">
      <c r="A934" t="s">
        <v>3522</v>
      </c>
      <c r="B934" t="s">
        <v>3523</v>
      </c>
      <c r="D934" t="s">
        <v>1075</v>
      </c>
      <c r="E934" t="s">
        <v>359</v>
      </c>
      <c r="F934" t="s">
        <v>825</v>
      </c>
      <c r="G934" t="s">
        <v>379</v>
      </c>
      <c r="H934" t="s">
        <v>390</v>
      </c>
      <c r="I934" t="s">
        <v>4279</v>
      </c>
      <c r="J934" t="s">
        <v>85</v>
      </c>
      <c r="L934" t="s">
        <v>3826</v>
      </c>
      <c r="N934" t="s">
        <v>88</v>
      </c>
      <c r="O934" t="s">
        <v>29</v>
      </c>
      <c r="P934" t="s">
        <v>379</v>
      </c>
      <c r="Q934" t="s">
        <v>89</v>
      </c>
      <c r="R934" t="s">
        <v>681</v>
      </c>
      <c r="S934" t="s">
        <v>3524</v>
      </c>
      <c r="W934" t="s">
        <v>5916</v>
      </c>
    </row>
    <row r="935" spans="1:23" x14ac:dyDescent="0.25">
      <c r="A935" t="s">
        <v>4799</v>
      </c>
      <c r="B935" t="s">
        <v>4800</v>
      </c>
      <c r="D935" t="s">
        <v>237</v>
      </c>
      <c r="E935" t="s">
        <v>359</v>
      </c>
      <c r="F935" t="s">
        <v>836</v>
      </c>
      <c r="G935" t="s">
        <v>379</v>
      </c>
      <c r="H935" t="s">
        <v>37</v>
      </c>
      <c r="I935" t="s">
        <v>131</v>
      </c>
      <c r="J935" t="s">
        <v>69</v>
      </c>
      <c r="L935" t="s">
        <v>3198</v>
      </c>
      <c r="N935" t="s">
        <v>72</v>
      </c>
      <c r="O935" t="s">
        <v>29</v>
      </c>
      <c r="P935" t="s">
        <v>816</v>
      </c>
      <c r="Q935" t="s">
        <v>73</v>
      </c>
      <c r="R935" t="s">
        <v>681</v>
      </c>
      <c r="S935" t="s">
        <v>4801</v>
      </c>
      <c r="T935" t="s">
        <v>4971</v>
      </c>
      <c r="W935" t="s">
        <v>60</v>
      </c>
    </row>
    <row r="936" spans="1:23" x14ac:dyDescent="0.25">
      <c r="A936" t="s">
        <v>3680</v>
      </c>
      <c r="B936" t="s">
        <v>3681</v>
      </c>
      <c r="D936" t="s">
        <v>58</v>
      </c>
      <c r="E936" t="s">
        <v>359</v>
      </c>
      <c r="F936" t="s">
        <v>825</v>
      </c>
      <c r="G936" t="s">
        <v>379</v>
      </c>
      <c r="H936" t="s">
        <v>390</v>
      </c>
      <c r="I936" t="s">
        <v>3655</v>
      </c>
      <c r="J936" t="s">
        <v>51</v>
      </c>
      <c r="L936" t="s">
        <v>3479</v>
      </c>
      <c r="N936" t="s">
        <v>52</v>
      </c>
      <c r="O936" t="s">
        <v>29</v>
      </c>
      <c r="P936" t="s">
        <v>379</v>
      </c>
      <c r="Q936" t="s">
        <v>54</v>
      </c>
      <c r="R936" t="s">
        <v>681</v>
      </c>
      <c r="S936" t="s">
        <v>3682</v>
      </c>
      <c r="W936" t="s">
        <v>5914</v>
      </c>
    </row>
    <row r="937" spans="1:23" x14ac:dyDescent="0.25">
      <c r="A937" t="s">
        <v>4481</v>
      </c>
      <c r="B937" t="s">
        <v>4482</v>
      </c>
      <c r="D937" t="s">
        <v>275</v>
      </c>
      <c r="E937" t="s">
        <v>359</v>
      </c>
      <c r="F937" t="s">
        <v>825</v>
      </c>
      <c r="G937" t="s">
        <v>379</v>
      </c>
      <c r="H937" t="s">
        <v>390</v>
      </c>
      <c r="I937" t="s">
        <v>3209</v>
      </c>
      <c r="J937" t="s">
        <v>85</v>
      </c>
      <c r="L937" t="s">
        <v>3198</v>
      </c>
      <c r="N937" t="s">
        <v>88</v>
      </c>
      <c r="O937" t="s">
        <v>311</v>
      </c>
      <c r="P937" t="s">
        <v>379</v>
      </c>
      <c r="Q937" t="s">
        <v>89</v>
      </c>
      <c r="R937" t="s">
        <v>681</v>
      </c>
      <c r="S937" t="s">
        <v>4483</v>
      </c>
      <c r="T937" t="s">
        <v>4970</v>
      </c>
      <c r="U937" t="s">
        <v>2307</v>
      </c>
      <c r="W937" t="s">
        <v>5904</v>
      </c>
    </row>
    <row r="938" spans="1:23" x14ac:dyDescent="0.25">
      <c r="A938" t="s">
        <v>4490</v>
      </c>
      <c r="B938" t="s">
        <v>4491</v>
      </c>
      <c r="D938" t="s">
        <v>237</v>
      </c>
      <c r="E938" t="s">
        <v>359</v>
      </c>
      <c r="F938" t="s">
        <v>825</v>
      </c>
      <c r="G938" t="s">
        <v>379</v>
      </c>
      <c r="H938" t="s">
        <v>37</v>
      </c>
      <c r="I938" t="s">
        <v>2914</v>
      </c>
      <c r="J938" t="s">
        <v>153</v>
      </c>
      <c r="L938" t="s">
        <v>3400</v>
      </c>
      <c r="N938" t="s">
        <v>154</v>
      </c>
      <c r="O938" t="s">
        <v>29</v>
      </c>
      <c r="P938" t="s">
        <v>379</v>
      </c>
      <c r="Q938" t="s">
        <v>155</v>
      </c>
      <c r="R938" t="s">
        <v>681</v>
      </c>
      <c r="S938" t="s">
        <v>4492</v>
      </c>
      <c r="W938" t="s">
        <v>60</v>
      </c>
    </row>
    <row r="939" spans="1:23" x14ac:dyDescent="0.25">
      <c r="A939" t="s">
        <v>4802</v>
      </c>
      <c r="B939" t="s">
        <v>4803</v>
      </c>
      <c r="D939" t="s">
        <v>237</v>
      </c>
      <c r="E939" t="s">
        <v>359</v>
      </c>
      <c r="F939" t="s">
        <v>825</v>
      </c>
      <c r="G939" t="s">
        <v>379</v>
      </c>
      <c r="H939" t="s">
        <v>37</v>
      </c>
      <c r="I939" t="s">
        <v>4280</v>
      </c>
      <c r="J939" t="s">
        <v>119</v>
      </c>
      <c r="L939" t="s">
        <v>3400</v>
      </c>
      <c r="N939" t="s">
        <v>122</v>
      </c>
      <c r="O939" t="s">
        <v>29</v>
      </c>
      <c r="P939" t="s">
        <v>379</v>
      </c>
      <c r="Q939" t="s">
        <v>123</v>
      </c>
      <c r="R939" t="s">
        <v>681</v>
      </c>
      <c r="S939" t="s">
        <v>4804</v>
      </c>
      <c r="W939" t="s">
        <v>60</v>
      </c>
    </row>
    <row r="940" spans="1:23" x14ac:dyDescent="0.25">
      <c r="A940" t="s">
        <v>4805</v>
      </c>
      <c r="B940" t="s">
        <v>4806</v>
      </c>
      <c r="D940" t="s">
        <v>851</v>
      </c>
      <c r="E940" t="s">
        <v>359</v>
      </c>
      <c r="F940" t="s">
        <v>836</v>
      </c>
      <c r="G940" t="s">
        <v>379</v>
      </c>
      <c r="H940" t="s">
        <v>23</v>
      </c>
      <c r="I940" t="s">
        <v>4148</v>
      </c>
      <c r="J940" t="s">
        <v>51</v>
      </c>
      <c r="L940" t="s">
        <v>2741</v>
      </c>
      <c r="N940" t="s">
        <v>52</v>
      </c>
      <c r="O940" t="s">
        <v>29</v>
      </c>
      <c r="P940" t="s">
        <v>379</v>
      </c>
      <c r="Q940" t="s">
        <v>54</v>
      </c>
      <c r="R940" t="s">
        <v>681</v>
      </c>
      <c r="S940" t="s">
        <v>4807</v>
      </c>
      <c r="T940" t="s">
        <v>4969</v>
      </c>
      <c r="W940" t="s">
        <v>60</v>
      </c>
    </row>
    <row r="941" spans="1:23" x14ac:dyDescent="0.25">
      <c r="A941" t="s">
        <v>4808</v>
      </c>
      <c r="B941" t="s">
        <v>4809</v>
      </c>
      <c r="D941" t="s">
        <v>237</v>
      </c>
      <c r="E941" t="s">
        <v>359</v>
      </c>
      <c r="F941" t="s">
        <v>825</v>
      </c>
      <c r="G941" t="s">
        <v>379</v>
      </c>
      <c r="H941" t="s">
        <v>37</v>
      </c>
      <c r="I941" t="s">
        <v>68</v>
      </c>
      <c r="J941" t="s">
        <v>25</v>
      </c>
      <c r="L941" t="s">
        <v>3400</v>
      </c>
      <c r="N941" t="s">
        <v>28</v>
      </c>
      <c r="O941" t="s">
        <v>29</v>
      </c>
      <c r="P941" t="s">
        <v>379</v>
      </c>
      <c r="Q941" t="s">
        <v>31</v>
      </c>
      <c r="R941" t="s">
        <v>681</v>
      </c>
      <c r="S941" t="s">
        <v>4810</v>
      </c>
      <c r="W941" t="s">
        <v>60</v>
      </c>
    </row>
    <row r="942" spans="1:23" x14ac:dyDescent="0.25">
      <c r="A942" t="s">
        <v>4811</v>
      </c>
      <c r="B942" t="s">
        <v>4812</v>
      </c>
      <c r="D942" t="s">
        <v>237</v>
      </c>
      <c r="E942" t="s">
        <v>359</v>
      </c>
      <c r="F942" t="s">
        <v>825</v>
      </c>
      <c r="G942" t="s">
        <v>379</v>
      </c>
      <c r="H942" t="s">
        <v>37</v>
      </c>
      <c r="I942" t="s">
        <v>5993</v>
      </c>
      <c r="J942" t="s">
        <v>119</v>
      </c>
      <c r="L942" t="s">
        <v>3196</v>
      </c>
      <c r="N942" t="s">
        <v>122</v>
      </c>
      <c r="O942" t="s">
        <v>29</v>
      </c>
      <c r="P942" t="s">
        <v>379</v>
      </c>
      <c r="Q942" t="s">
        <v>123</v>
      </c>
      <c r="R942" t="s">
        <v>681</v>
      </c>
      <c r="S942" t="s">
        <v>4813</v>
      </c>
      <c r="W942" t="s">
        <v>5914</v>
      </c>
    </row>
    <row r="943" spans="1:23" x14ac:dyDescent="0.25">
      <c r="A943" t="s">
        <v>4814</v>
      </c>
      <c r="B943" t="s">
        <v>4815</v>
      </c>
      <c r="D943" t="s">
        <v>967</v>
      </c>
      <c r="E943" t="s">
        <v>359</v>
      </c>
      <c r="F943" t="s">
        <v>825</v>
      </c>
      <c r="G943" t="s">
        <v>379</v>
      </c>
      <c r="H943" t="s">
        <v>390</v>
      </c>
      <c r="I943" t="s">
        <v>2528</v>
      </c>
      <c r="J943" t="s">
        <v>153</v>
      </c>
      <c r="L943" t="s">
        <v>3536</v>
      </c>
      <c r="N943" t="s">
        <v>154</v>
      </c>
      <c r="O943" t="s">
        <v>29</v>
      </c>
      <c r="P943" t="s">
        <v>379</v>
      </c>
      <c r="Q943" t="s">
        <v>155</v>
      </c>
      <c r="R943" t="s">
        <v>681</v>
      </c>
      <c r="S943" t="s">
        <v>4816</v>
      </c>
      <c r="W943" t="s">
        <v>5914</v>
      </c>
    </row>
    <row r="944" spans="1:23" x14ac:dyDescent="0.25">
      <c r="A944" t="s">
        <v>3358</v>
      </c>
      <c r="B944" t="s">
        <v>3359</v>
      </c>
      <c r="D944" t="s">
        <v>539</v>
      </c>
      <c r="E944" t="s">
        <v>359</v>
      </c>
      <c r="F944" t="s">
        <v>825</v>
      </c>
      <c r="G944" t="s">
        <v>379</v>
      </c>
      <c r="H944" t="s">
        <v>491</v>
      </c>
      <c r="I944" t="s">
        <v>4279</v>
      </c>
      <c r="J944" t="s">
        <v>25</v>
      </c>
      <c r="L944" t="s">
        <v>4864</v>
      </c>
      <c r="N944" t="s">
        <v>28</v>
      </c>
      <c r="O944" t="s">
        <v>29</v>
      </c>
      <c r="P944" t="s">
        <v>816</v>
      </c>
      <c r="Q944" t="s">
        <v>31</v>
      </c>
      <c r="R944" t="s">
        <v>4052</v>
      </c>
      <c r="S944" t="s">
        <v>3360</v>
      </c>
      <c r="T944" t="s">
        <v>4968</v>
      </c>
      <c r="W944" t="s">
        <v>5916</v>
      </c>
    </row>
    <row r="945" spans="1:23" x14ac:dyDescent="0.25">
      <c r="A945" t="s">
        <v>3401</v>
      </c>
      <c r="B945" t="s">
        <v>3402</v>
      </c>
      <c r="D945" t="s">
        <v>837</v>
      </c>
      <c r="E945" t="s">
        <v>359</v>
      </c>
      <c r="F945" t="s">
        <v>825</v>
      </c>
      <c r="G945" t="s">
        <v>379</v>
      </c>
      <c r="H945" t="s">
        <v>390</v>
      </c>
      <c r="I945" t="s">
        <v>4235</v>
      </c>
      <c r="J945" t="s">
        <v>51</v>
      </c>
      <c r="L945" t="s">
        <v>3163</v>
      </c>
      <c r="N945" t="s">
        <v>52</v>
      </c>
      <c r="O945" t="s">
        <v>29</v>
      </c>
      <c r="P945" t="s">
        <v>379</v>
      </c>
      <c r="Q945" t="s">
        <v>54</v>
      </c>
      <c r="R945" t="s">
        <v>681</v>
      </c>
      <c r="S945" t="s">
        <v>3403</v>
      </c>
      <c r="W945" t="s">
        <v>5916</v>
      </c>
    </row>
    <row r="946" spans="1:23" x14ac:dyDescent="0.25">
      <c r="A946" t="s">
        <v>3761</v>
      </c>
      <c r="B946" t="s">
        <v>3762</v>
      </c>
      <c r="D946" t="s">
        <v>1918</v>
      </c>
      <c r="E946" t="s">
        <v>359</v>
      </c>
      <c r="F946" t="s">
        <v>825</v>
      </c>
      <c r="G946" t="s">
        <v>379</v>
      </c>
      <c r="H946" t="s">
        <v>390</v>
      </c>
      <c r="I946" t="s">
        <v>4386</v>
      </c>
      <c r="J946" t="s">
        <v>141</v>
      </c>
      <c r="L946" t="s">
        <v>3814</v>
      </c>
      <c r="N946" t="s">
        <v>144</v>
      </c>
      <c r="O946" t="s">
        <v>29</v>
      </c>
      <c r="P946" t="s">
        <v>379</v>
      </c>
      <c r="Q946" t="s">
        <v>145</v>
      </c>
      <c r="R946" t="s">
        <v>681</v>
      </c>
      <c r="S946" t="s">
        <v>3763</v>
      </c>
      <c r="W946" t="s">
        <v>5915</v>
      </c>
    </row>
    <row r="947" spans="1:23" x14ac:dyDescent="0.25">
      <c r="A947" t="s">
        <v>4818</v>
      </c>
      <c r="B947" t="s">
        <v>4819</v>
      </c>
      <c r="D947" t="s">
        <v>513</v>
      </c>
      <c r="E947" t="s">
        <v>359</v>
      </c>
      <c r="F947" t="s">
        <v>836</v>
      </c>
      <c r="G947" t="s">
        <v>762</v>
      </c>
      <c r="H947" t="s">
        <v>37</v>
      </c>
      <c r="I947" t="s">
        <v>68</v>
      </c>
      <c r="J947" t="s">
        <v>25</v>
      </c>
      <c r="L947" t="s">
        <v>3479</v>
      </c>
      <c r="N947" t="s">
        <v>28</v>
      </c>
      <c r="O947" t="s">
        <v>29</v>
      </c>
      <c r="P947" t="s">
        <v>379</v>
      </c>
      <c r="Q947" t="s">
        <v>31</v>
      </c>
      <c r="R947" t="s">
        <v>681</v>
      </c>
      <c r="S947" t="s">
        <v>4820</v>
      </c>
      <c r="T947" t="s">
        <v>4967</v>
      </c>
      <c r="W947" t="s">
        <v>60</v>
      </c>
    </row>
    <row r="948" spans="1:23" x14ac:dyDescent="0.25">
      <c r="A948" t="s">
        <v>3100</v>
      </c>
      <c r="B948" t="s">
        <v>3101</v>
      </c>
      <c r="D948" t="s">
        <v>938</v>
      </c>
      <c r="E948" t="s">
        <v>359</v>
      </c>
      <c r="F948" t="s">
        <v>836</v>
      </c>
      <c r="G948" t="s">
        <v>379</v>
      </c>
      <c r="H948" t="s">
        <v>23</v>
      </c>
      <c r="I948" t="s">
        <v>4926</v>
      </c>
      <c r="J948" t="s">
        <v>51</v>
      </c>
      <c r="L948" t="s">
        <v>4821</v>
      </c>
      <c r="N948" t="s">
        <v>52</v>
      </c>
      <c r="O948" t="s">
        <v>29</v>
      </c>
      <c r="P948" t="s">
        <v>379</v>
      </c>
      <c r="Q948" t="s">
        <v>54</v>
      </c>
      <c r="R948" t="s">
        <v>681</v>
      </c>
      <c r="S948" t="s">
        <v>3102</v>
      </c>
      <c r="W948" t="s">
        <v>60</v>
      </c>
    </row>
    <row r="949" spans="1:23" x14ac:dyDescent="0.25">
      <c r="A949" t="s">
        <v>3372</v>
      </c>
      <c r="B949" t="s">
        <v>3373</v>
      </c>
      <c r="D949" t="s">
        <v>1492</v>
      </c>
      <c r="E949" t="s">
        <v>359</v>
      </c>
      <c r="F949" t="s">
        <v>630</v>
      </c>
      <c r="G949" t="s">
        <v>580</v>
      </c>
      <c r="H949" t="s">
        <v>60</v>
      </c>
      <c r="I949" t="s">
        <v>118</v>
      </c>
      <c r="J949" t="s">
        <v>185</v>
      </c>
      <c r="L949" t="s">
        <v>4061</v>
      </c>
      <c r="N949" t="s">
        <v>186</v>
      </c>
      <c r="P949" t="s">
        <v>521</v>
      </c>
      <c r="Q949" t="s">
        <v>187</v>
      </c>
      <c r="R949" t="s">
        <v>4822</v>
      </c>
      <c r="S949" t="s">
        <v>3374</v>
      </c>
      <c r="T949" t="s">
        <v>4275</v>
      </c>
      <c r="W949" t="s">
        <v>5915</v>
      </c>
    </row>
    <row r="950" spans="1:23" x14ac:dyDescent="0.25">
      <c r="A950" t="s">
        <v>4823</v>
      </c>
      <c r="B950" t="s">
        <v>4824</v>
      </c>
      <c r="D950" t="s">
        <v>1032</v>
      </c>
      <c r="E950" t="s">
        <v>359</v>
      </c>
      <c r="F950" t="s">
        <v>836</v>
      </c>
      <c r="G950" t="s">
        <v>379</v>
      </c>
      <c r="H950" t="s">
        <v>60</v>
      </c>
      <c r="I950" t="s">
        <v>386</v>
      </c>
      <c r="J950" t="s">
        <v>141</v>
      </c>
      <c r="L950" t="s">
        <v>4486</v>
      </c>
      <c r="N950" t="s">
        <v>144</v>
      </c>
      <c r="O950" t="s">
        <v>29</v>
      </c>
      <c r="P950" t="s">
        <v>816</v>
      </c>
      <c r="Q950" t="s">
        <v>145</v>
      </c>
      <c r="R950" t="s">
        <v>681</v>
      </c>
      <c r="S950" t="s">
        <v>4825</v>
      </c>
      <c r="T950" t="s">
        <v>4333</v>
      </c>
      <c r="W950" t="s">
        <v>5914</v>
      </c>
    </row>
    <row r="951" spans="1:23" x14ac:dyDescent="0.25">
      <c r="A951" t="s">
        <v>4827</v>
      </c>
      <c r="B951" t="s">
        <v>4828</v>
      </c>
      <c r="D951" t="s">
        <v>237</v>
      </c>
      <c r="E951" t="s">
        <v>359</v>
      </c>
      <c r="F951" t="s">
        <v>825</v>
      </c>
      <c r="G951" t="s">
        <v>379</v>
      </c>
      <c r="H951" t="s">
        <v>37</v>
      </c>
      <c r="I951" t="s">
        <v>1869</v>
      </c>
      <c r="J951" t="s">
        <v>153</v>
      </c>
      <c r="L951" t="s">
        <v>4427</v>
      </c>
      <c r="N951" t="s">
        <v>154</v>
      </c>
      <c r="O951" t="s">
        <v>29</v>
      </c>
      <c r="P951" t="s">
        <v>379</v>
      </c>
      <c r="Q951" t="s">
        <v>155</v>
      </c>
      <c r="R951" t="s">
        <v>681</v>
      </c>
      <c r="S951" t="s">
        <v>4829</v>
      </c>
      <c r="T951" t="s">
        <v>4830</v>
      </c>
      <c r="W951" t="s">
        <v>5914</v>
      </c>
    </row>
    <row r="952" spans="1:23" x14ac:dyDescent="0.25">
      <c r="A952" t="s">
        <v>4831</v>
      </c>
      <c r="B952" t="s">
        <v>4832</v>
      </c>
      <c r="D952" t="s">
        <v>237</v>
      </c>
      <c r="E952" t="s">
        <v>359</v>
      </c>
      <c r="F952" t="s">
        <v>825</v>
      </c>
      <c r="G952" t="s">
        <v>379</v>
      </c>
      <c r="H952" t="s">
        <v>37</v>
      </c>
      <c r="I952" t="s">
        <v>5993</v>
      </c>
      <c r="J952" t="s">
        <v>85</v>
      </c>
      <c r="L952" t="s">
        <v>4484</v>
      </c>
      <c r="N952" t="s">
        <v>88</v>
      </c>
      <c r="O952" t="s">
        <v>29</v>
      </c>
      <c r="P952" t="s">
        <v>379</v>
      </c>
      <c r="Q952" t="s">
        <v>89</v>
      </c>
      <c r="R952" t="s">
        <v>681</v>
      </c>
      <c r="S952" t="s">
        <v>4833</v>
      </c>
      <c r="W952" t="s">
        <v>5914</v>
      </c>
    </row>
    <row r="953" spans="1:23" x14ac:dyDescent="0.25">
      <c r="A953" t="s">
        <v>4834</v>
      </c>
      <c r="B953" t="s">
        <v>4835</v>
      </c>
      <c r="D953" t="s">
        <v>987</v>
      </c>
      <c r="E953" t="s">
        <v>359</v>
      </c>
      <c r="F953" t="s">
        <v>825</v>
      </c>
      <c r="G953" t="s">
        <v>762</v>
      </c>
      <c r="H953" t="s">
        <v>37</v>
      </c>
      <c r="I953" t="s">
        <v>105</v>
      </c>
      <c r="J953" t="s">
        <v>153</v>
      </c>
      <c r="L953" t="s">
        <v>4966</v>
      </c>
      <c r="N953" t="s">
        <v>154</v>
      </c>
      <c r="O953" t="s">
        <v>53</v>
      </c>
      <c r="P953" t="s">
        <v>379</v>
      </c>
      <c r="Q953" t="s">
        <v>155</v>
      </c>
      <c r="R953" t="s">
        <v>4965</v>
      </c>
      <c r="S953" t="s">
        <v>4836</v>
      </c>
      <c r="T953" t="s">
        <v>4964</v>
      </c>
      <c r="W953" t="s">
        <v>5916</v>
      </c>
    </row>
    <row r="954" spans="1:23" x14ac:dyDescent="0.25">
      <c r="A954" t="s">
        <v>4837</v>
      </c>
      <c r="B954" t="s">
        <v>4838</v>
      </c>
      <c r="D954" t="s">
        <v>237</v>
      </c>
      <c r="E954" t="s">
        <v>359</v>
      </c>
      <c r="F954" t="s">
        <v>825</v>
      </c>
      <c r="G954" t="s">
        <v>379</v>
      </c>
      <c r="H954" t="s">
        <v>37</v>
      </c>
      <c r="I954" t="s">
        <v>2869</v>
      </c>
      <c r="J954" t="s">
        <v>336</v>
      </c>
      <c r="L954" t="s">
        <v>4486</v>
      </c>
      <c r="N954" t="s">
        <v>337</v>
      </c>
      <c r="O954" t="s">
        <v>29</v>
      </c>
      <c r="P954" t="s">
        <v>379</v>
      </c>
      <c r="Q954" t="s">
        <v>338</v>
      </c>
      <c r="R954" t="s">
        <v>681</v>
      </c>
      <c r="S954" t="s">
        <v>4839</v>
      </c>
      <c r="T954" t="s">
        <v>4963</v>
      </c>
      <c r="W954" t="s">
        <v>5914</v>
      </c>
    </row>
    <row r="955" spans="1:23" x14ac:dyDescent="0.25">
      <c r="A955" t="s">
        <v>4840</v>
      </c>
      <c r="B955" t="s">
        <v>4841</v>
      </c>
      <c r="D955" t="s">
        <v>237</v>
      </c>
      <c r="E955" t="s">
        <v>359</v>
      </c>
      <c r="F955" t="s">
        <v>825</v>
      </c>
      <c r="G955" t="s">
        <v>379</v>
      </c>
      <c r="H955" t="s">
        <v>37</v>
      </c>
      <c r="I955" t="s">
        <v>5993</v>
      </c>
      <c r="J955" t="s">
        <v>119</v>
      </c>
      <c r="L955" t="s">
        <v>4484</v>
      </c>
      <c r="N955" t="s">
        <v>122</v>
      </c>
      <c r="O955" t="s">
        <v>29</v>
      </c>
      <c r="P955" t="s">
        <v>379</v>
      </c>
      <c r="Q955" t="s">
        <v>123</v>
      </c>
      <c r="R955" t="s">
        <v>681</v>
      </c>
      <c r="S955" t="s">
        <v>4842</v>
      </c>
      <c r="W955" t="s">
        <v>5914</v>
      </c>
    </row>
    <row r="956" spans="1:23" x14ac:dyDescent="0.25">
      <c r="A956" t="s">
        <v>4843</v>
      </c>
      <c r="B956" t="s">
        <v>4844</v>
      </c>
      <c r="D956" t="s">
        <v>237</v>
      </c>
      <c r="E956" t="s">
        <v>359</v>
      </c>
      <c r="F956" t="s">
        <v>825</v>
      </c>
      <c r="G956" t="s">
        <v>379</v>
      </c>
      <c r="H956" t="s">
        <v>37</v>
      </c>
      <c r="I956" t="s">
        <v>2869</v>
      </c>
      <c r="J956" t="s">
        <v>132</v>
      </c>
      <c r="L956" t="s">
        <v>3536</v>
      </c>
      <c r="N956" t="s">
        <v>133</v>
      </c>
      <c r="O956" t="s">
        <v>29</v>
      </c>
      <c r="P956" t="s">
        <v>379</v>
      </c>
      <c r="Q956" t="s">
        <v>134</v>
      </c>
      <c r="R956" t="s">
        <v>681</v>
      </c>
      <c r="S956" t="s">
        <v>4845</v>
      </c>
      <c r="W956" t="s">
        <v>5914</v>
      </c>
    </row>
    <row r="957" spans="1:23" x14ac:dyDescent="0.25">
      <c r="A957" t="s">
        <v>4846</v>
      </c>
      <c r="B957" t="s">
        <v>4847</v>
      </c>
      <c r="D957" t="s">
        <v>889</v>
      </c>
      <c r="E957" t="s">
        <v>359</v>
      </c>
      <c r="F957" t="s">
        <v>836</v>
      </c>
      <c r="G957" t="s">
        <v>379</v>
      </c>
      <c r="H957" t="s">
        <v>23</v>
      </c>
      <c r="I957" t="s">
        <v>105</v>
      </c>
      <c r="J957" t="s">
        <v>69</v>
      </c>
      <c r="L957" t="s">
        <v>4486</v>
      </c>
      <c r="N957" t="s">
        <v>72</v>
      </c>
      <c r="O957" t="s">
        <v>29</v>
      </c>
      <c r="P957" t="s">
        <v>379</v>
      </c>
      <c r="Q957" t="s">
        <v>73</v>
      </c>
      <c r="R957" t="s">
        <v>681</v>
      </c>
      <c r="S957" t="s">
        <v>4848</v>
      </c>
      <c r="T957" t="s">
        <v>4962</v>
      </c>
      <c r="W957" t="s">
        <v>5914</v>
      </c>
    </row>
    <row r="958" spans="1:23" x14ac:dyDescent="0.25">
      <c r="A958" t="s">
        <v>4849</v>
      </c>
      <c r="B958" t="s">
        <v>4850</v>
      </c>
      <c r="D958" t="s">
        <v>2061</v>
      </c>
      <c r="E958" t="s">
        <v>359</v>
      </c>
      <c r="F958" t="s">
        <v>836</v>
      </c>
      <c r="G958" t="s">
        <v>762</v>
      </c>
      <c r="H958" t="s">
        <v>23</v>
      </c>
      <c r="I958" t="s">
        <v>386</v>
      </c>
      <c r="J958" t="s">
        <v>69</v>
      </c>
      <c r="L958" t="s">
        <v>3536</v>
      </c>
      <c r="N958" t="s">
        <v>72</v>
      </c>
      <c r="O958" t="s">
        <v>29</v>
      </c>
      <c r="P958" t="s">
        <v>816</v>
      </c>
      <c r="Q958" t="s">
        <v>73</v>
      </c>
      <c r="R958" t="s">
        <v>1019</v>
      </c>
      <c r="S958" t="s">
        <v>4851</v>
      </c>
      <c r="T958" t="s">
        <v>4961</v>
      </c>
      <c r="W958" t="s">
        <v>5914</v>
      </c>
    </row>
    <row r="959" spans="1:23" x14ac:dyDescent="0.25">
      <c r="A959" t="s">
        <v>4852</v>
      </c>
      <c r="B959" t="s">
        <v>4853</v>
      </c>
      <c r="D959" t="s">
        <v>766</v>
      </c>
      <c r="E959" t="s">
        <v>359</v>
      </c>
      <c r="F959" t="s">
        <v>836</v>
      </c>
      <c r="G959" t="s">
        <v>379</v>
      </c>
      <c r="H959" t="s">
        <v>23</v>
      </c>
      <c r="I959" t="s">
        <v>136</v>
      </c>
      <c r="J959" t="s">
        <v>141</v>
      </c>
      <c r="L959" t="s">
        <v>3196</v>
      </c>
      <c r="N959" t="s">
        <v>144</v>
      </c>
      <c r="O959" t="s">
        <v>29</v>
      </c>
      <c r="P959" t="s">
        <v>816</v>
      </c>
      <c r="Q959" t="s">
        <v>145</v>
      </c>
      <c r="R959" t="s">
        <v>681</v>
      </c>
      <c r="S959" t="s">
        <v>4854</v>
      </c>
      <c r="T959" t="s">
        <v>4569</v>
      </c>
      <c r="W959" t="s">
        <v>5914</v>
      </c>
    </row>
    <row r="960" spans="1:23" x14ac:dyDescent="0.25">
      <c r="A960" t="s">
        <v>4855</v>
      </c>
      <c r="B960" t="s">
        <v>4856</v>
      </c>
      <c r="D960" t="s">
        <v>1032</v>
      </c>
      <c r="E960" t="s">
        <v>359</v>
      </c>
      <c r="F960" t="s">
        <v>836</v>
      </c>
      <c r="G960" t="s">
        <v>379</v>
      </c>
      <c r="H960" t="s">
        <v>37</v>
      </c>
      <c r="I960" t="s">
        <v>24</v>
      </c>
      <c r="J960" t="s">
        <v>141</v>
      </c>
      <c r="L960" t="s">
        <v>3536</v>
      </c>
      <c r="N960" t="s">
        <v>144</v>
      </c>
      <c r="O960" t="s">
        <v>29</v>
      </c>
      <c r="P960" t="s">
        <v>379</v>
      </c>
      <c r="Q960" t="s">
        <v>145</v>
      </c>
      <c r="R960" t="s">
        <v>681</v>
      </c>
      <c r="S960" t="s">
        <v>4857</v>
      </c>
      <c r="T960" t="s">
        <v>4580</v>
      </c>
      <c r="W960" t="s">
        <v>5916</v>
      </c>
    </row>
    <row r="961" spans="1:23" x14ac:dyDescent="0.25">
      <c r="A961" t="s">
        <v>4858</v>
      </c>
      <c r="B961" t="s">
        <v>4859</v>
      </c>
      <c r="D961" t="s">
        <v>237</v>
      </c>
      <c r="E961" t="s">
        <v>359</v>
      </c>
      <c r="F961" t="s">
        <v>825</v>
      </c>
      <c r="G961" t="s">
        <v>379</v>
      </c>
      <c r="H961" t="s">
        <v>37</v>
      </c>
      <c r="I961" t="s">
        <v>3165</v>
      </c>
      <c r="J961" t="s">
        <v>85</v>
      </c>
      <c r="L961" t="s">
        <v>4486</v>
      </c>
      <c r="N961" t="s">
        <v>88</v>
      </c>
      <c r="O961" t="s">
        <v>29</v>
      </c>
      <c r="P961" t="s">
        <v>379</v>
      </c>
      <c r="Q961" t="s">
        <v>89</v>
      </c>
      <c r="R961" t="s">
        <v>681</v>
      </c>
      <c r="S961" t="s">
        <v>4860</v>
      </c>
      <c r="W961" t="s">
        <v>5914</v>
      </c>
    </row>
    <row r="962" spans="1:23" x14ac:dyDescent="0.25">
      <c r="A962" t="s">
        <v>4861</v>
      </c>
      <c r="B962" t="s">
        <v>4862</v>
      </c>
      <c r="D962" t="s">
        <v>889</v>
      </c>
      <c r="E962" t="s">
        <v>359</v>
      </c>
      <c r="F962" t="s">
        <v>836</v>
      </c>
      <c r="G962" t="s">
        <v>379</v>
      </c>
      <c r="H962" t="s">
        <v>23</v>
      </c>
      <c r="I962" t="s">
        <v>855</v>
      </c>
      <c r="J962" t="s">
        <v>220</v>
      </c>
      <c r="L962" t="s">
        <v>4486</v>
      </c>
      <c r="N962" t="s">
        <v>221</v>
      </c>
      <c r="O962" t="s">
        <v>29</v>
      </c>
      <c r="P962" t="s">
        <v>379</v>
      </c>
      <c r="Q962" t="s">
        <v>222</v>
      </c>
      <c r="R962" t="s">
        <v>681</v>
      </c>
      <c r="S962" t="s">
        <v>4863</v>
      </c>
      <c r="W962" t="s">
        <v>5914</v>
      </c>
    </row>
    <row r="963" spans="1:23" x14ac:dyDescent="0.25">
      <c r="A963" t="s">
        <v>4509</v>
      </c>
      <c r="B963" t="s">
        <v>4510</v>
      </c>
      <c r="C963" t="s">
        <v>3333</v>
      </c>
      <c r="D963" t="s">
        <v>987</v>
      </c>
      <c r="E963" t="s">
        <v>456</v>
      </c>
      <c r="F963" t="s">
        <v>825</v>
      </c>
      <c r="G963" t="s">
        <v>580</v>
      </c>
      <c r="H963" t="s">
        <v>60</v>
      </c>
      <c r="I963" t="s">
        <v>209</v>
      </c>
      <c r="J963" t="s">
        <v>603</v>
      </c>
      <c r="K963" t="s">
        <v>3334</v>
      </c>
      <c r="L963" t="s">
        <v>4427</v>
      </c>
      <c r="M963" t="s">
        <v>3335</v>
      </c>
      <c r="N963" t="s">
        <v>604</v>
      </c>
      <c r="O963" t="s">
        <v>29</v>
      </c>
      <c r="P963" t="s">
        <v>521</v>
      </c>
      <c r="Q963" t="s">
        <v>605</v>
      </c>
      <c r="R963" t="s">
        <v>1554</v>
      </c>
      <c r="S963" t="s">
        <v>4512</v>
      </c>
      <c r="W963" t="s">
        <v>60</v>
      </c>
    </row>
    <row r="964" spans="1:23" x14ac:dyDescent="0.25">
      <c r="A964" t="s">
        <v>3091</v>
      </c>
      <c r="B964" t="s">
        <v>3092</v>
      </c>
      <c r="D964" t="s">
        <v>58</v>
      </c>
      <c r="E964" t="s">
        <v>359</v>
      </c>
      <c r="F964" t="s">
        <v>825</v>
      </c>
      <c r="G964" t="s">
        <v>379</v>
      </c>
      <c r="H964" t="s">
        <v>390</v>
      </c>
      <c r="I964" t="s">
        <v>4926</v>
      </c>
      <c r="J964" t="s">
        <v>85</v>
      </c>
      <c r="L964" t="s">
        <v>4511</v>
      </c>
      <c r="N964" t="s">
        <v>88</v>
      </c>
      <c r="O964" t="s">
        <v>29</v>
      </c>
      <c r="P964" t="s">
        <v>379</v>
      </c>
      <c r="Q964" t="s">
        <v>89</v>
      </c>
      <c r="R964" t="s">
        <v>681</v>
      </c>
      <c r="S964" t="s">
        <v>3093</v>
      </c>
      <c r="W964" t="s">
        <v>5916</v>
      </c>
    </row>
    <row r="965" spans="1:23" x14ac:dyDescent="0.25">
      <c r="A965" t="s">
        <v>3695</v>
      </c>
      <c r="B965" t="s">
        <v>3696</v>
      </c>
      <c r="D965" t="s">
        <v>58</v>
      </c>
      <c r="E965" t="s">
        <v>359</v>
      </c>
      <c r="F965" t="s">
        <v>825</v>
      </c>
      <c r="G965" t="s">
        <v>379</v>
      </c>
      <c r="H965" t="s">
        <v>390</v>
      </c>
      <c r="I965" t="s">
        <v>3159</v>
      </c>
      <c r="J965" t="s">
        <v>51</v>
      </c>
      <c r="L965" t="s">
        <v>3163</v>
      </c>
      <c r="N965" t="s">
        <v>52</v>
      </c>
      <c r="O965" t="s">
        <v>29</v>
      </c>
      <c r="P965" t="s">
        <v>379</v>
      </c>
      <c r="Q965" t="s">
        <v>54</v>
      </c>
      <c r="R965" t="s">
        <v>681</v>
      </c>
      <c r="S965" t="s">
        <v>3697</v>
      </c>
      <c r="W965" t="s">
        <v>5914</v>
      </c>
    </row>
    <row r="966" spans="1:23" x14ac:dyDescent="0.25">
      <c r="A966" t="s">
        <v>3880</v>
      </c>
      <c r="B966" t="s">
        <v>3881</v>
      </c>
      <c r="D966" t="s">
        <v>455</v>
      </c>
      <c r="E966" t="s">
        <v>359</v>
      </c>
      <c r="F966" t="s">
        <v>630</v>
      </c>
      <c r="G966" t="s">
        <v>379</v>
      </c>
      <c r="H966" t="s">
        <v>491</v>
      </c>
      <c r="I966" t="s">
        <v>4250</v>
      </c>
      <c r="J966" t="s">
        <v>190</v>
      </c>
      <c r="L966" t="s">
        <v>3158</v>
      </c>
      <c r="N966" t="s">
        <v>191</v>
      </c>
      <c r="O966" t="s">
        <v>29</v>
      </c>
      <c r="P966" t="s">
        <v>521</v>
      </c>
      <c r="Q966" t="s">
        <v>192</v>
      </c>
      <c r="R966" t="s">
        <v>4960</v>
      </c>
      <c r="S966" t="s">
        <v>3882</v>
      </c>
      <c r="U966" t="s">
        <v>2307</v>
      </c>
      <c r="W966" t="s">
        <v>5914</v>
      </c>
    </row>
    <row r="967" spans="1:23" x14ac:dyDescent="0.25">
      <c r="A967" t="s">
        <v>3105</v>
      </c>
      <c r="B967" t="s">
        <v>3105</v>
      </c>
      <c r="C967" t="s">
        <v>3106</v>
      </c>
      <c r="D967" t="s">
        <v>938</v>
      </c>
      <c r="E967" t="s">
        <v>359</v>
      </c>
      <c r="F967" t="s">
        <v>836</v>
      </c>
      <c r="G967" t="s">
        <v>379</v>
      </c>
      <c r="H967" t="s">
        <v>23</v>
      </c>
      <c r="I967" t="s">
        <v>5994</v>
      </c>
      <c r="J967" t="s">
        <v>97</v>
      </c>
      <c r="K967" t="s">
        <v>3107</v>
      </c>
      <c r="L967" t="s">
        <v>3158</v>
      </c>
      <c r="M967" t="s">
        <v>3108</v>
      </c>
      <c r="N967" t="s">
        <v>98</v>
      </c>
      <c r="O967" t="s">
        <v>29</v>
      </c>
      <c r="P967" t="s">
        <v>379</v>
      </c>
      <c r="Q967" t="s">
        <v>99</v>
      </c>
      <c r="R967" t="s">
        <v>681</v>
      </c>
      <c r="S967" t="s">
        <v>3109</v>
      </c>
      <c r="T967" t="s">
        <v>4138</v>
      </c>
      <c r="W967" t="s">
        <v>5914</v>
      </c>
    </row>
    <row r="968" spans="1:23" x14ac:dyDescent="0.25">
      <c r="A968" t="s">
        <v>3845</v>
      </c>
      <c r="B968" t="s">
        <v>3846</v>
      </c>
      <c r="D968" t="s">
        <v>1508</v>
      </c>
      <c r="E968" t="s">
        <v>359</v>
      </c>
      <c r="F968" t="s">
        <v>630</v>
      </c>
      <c r="G968" t="s">
        <v>349</v>
      </c>
      <c r="H968" t="s">
        <v>23</v>
      </c>
      <c r="I968" t="s">
        <v>50</v>
      </c>
      <c r="J968" t="s">
        <v>69</v>
      </c>
      <c r="L968" t="s">
        <v>3198</v>
      </c>
      <c r="N968" t="s">
        <v>72</v>
      </c>
      <c r="O968" t="s">
        <v>53</v>
      </c>
      <c r="P968" t="s">
        <v>521</v>
      </c>
      <c r="Q968" t="s">
        <v>73</v>
      </c>
      <c r="R968" t="s">
        <v>4958</v>
      </c>
      <c r="S968" t="s">
        <v>3848</v>
      </c>
      <c r="W968" t="s">
        <v>60</v>
      </c>
    </row>
    <row r="969" spans="1:23" x14ac:dyDescent="0.25">
      <c r="A969" t="s">
        <v>4505</v>
      </c>
      <c r="B969" t="s">
        <v>4506</v>
      </c>
      <c r="C969" t="s">
        <v>288</v>
      </c>
      <c r="D969" t="s">
        <v>838</v>
      </c>
      <c r="E969" t="s">
        <v>359</v>
      </c>
      <c r="F969" t="s">
        <v>836</v>
      </c>
      <c r="G969" t="s">
        <v>379</v>
      </c>
      <c r="H969" t="s">
        <v>491</v>
      </c>
      <c r="I969" t="s">
        <v>1735</v>
      </c>
      <c r="J969" t="s">
        <v>153</v>
      </c>
      <c r="K969" t="s">
        <v>289</v>
      </c>
      <c r="L969" t="s">
        <v>3814</v>
      </c>
      <c r="M969" t="s">
        <v>290</v>
      </c>
      <c r="N969" t="s">
        <v>154</v>
      </c>
      <c r="O969" t="s">
        <v>29</v>
      </c>
      <c r="P969" t="s">
        <v>379</v>
      </c>
      <c r="Q969" t="s">
        <v>155</v>
      </c>
      <c r="R969" t="s">
        <v>4507</v>
      </c>
      <c r="S969" t="s">
        <v>4508</v>
      </c>
      <c r="W969" t="s">
        <v>5916</v>
      </c>
    </row>
    <row r="970" spans="1:23" x14ac:dyDescent="0.25">
      <c r="A970" t="s">
        <v>3470</v>
      </c>
      <c r="B970" t="s">
        <v>3471</v>
      </c>
      <c r="D970" t="s">
        <v>938</v>
      </c>
      <c r="E970" t="s">
        <v>359</v>
      </c>
      <c r="F970" t="s">
        <v>836</v>
      </c>
      <c r="G970" t="s">
        <v>379</v>
      </c>
      <c r="H970" t="s">
        <v>23</v>
      </c>
      <c r="I970" t="s">
        <v>3299</v>
      </c>
      <c r="J970" t="s">
        <v>69</v>
      </c>
      <c r="L970" t="s">
        <v>3830</v>
      </c>
      <c r="N970" t="s">
        <v>72</v>
      </c>
      <c r="O970" t="s">
        <v>29</v>
      </c>
      <c r="P970" t="s">
        <v>379</v>
      </c>
      <c r="Q970" t="s">
        <v>73</v>
      </c>
      <c r="R970" t="s">
        <v>681</v>
      </c>
      <c r="S970" t="s">
        <v>3472</v>
      </c>
      <c r="W970" t="s">
        <v>60</v>
      </c>
    </row>
    <row r="971" spans="1:23" x14ac:dyDescent="0.25">
      <c r="A971" t="s">
        <v>3085</v>
      </c>
      <c r="B971" t="s">
        <v>3086</v>
      </c>
      <c r="D971" t="s">
        <v>237</v>
      </c>
      <c r="E971" t="s">
        <v>359</v>
      </c>
      <c r="F971" t="s">
        <v>825</v>
      </c>
      <c r="G971" t="s">
        <v>379</v>
      </c>
      <c r="H971" t="s">
        <v>60</v>
      </c>
      <c r="I971" t="s">
        <v>50</v>
      </c>
      <c r="J971" t="s">
        <v>25</v>
      </c>
      <c r="L971" t="s">
        <v>4867</v>
      </c>
      <c r="N971" t="s">
        <v>28</v>
      </c>
      <c r="O971" t="s">
        <v>311</v>
      </c>
      <c r="P971" t="s">
        <v>379</v>
      </c>
      <c r="Q971" t="s">
        <v>31</v>
      </c>
      <c r="R971" t="s">
        <v>935</v>
      </c>
      <c r="S971" t="s">
        <v>3087</v>
      </c>
      <c r="T971" t="s">
        <v>4957</v>
      </c>
      <c r="W971" t="s">
        <v>60</v>
      </c>
    </row>
    <row r="972" spans="1:23" x14ac:dyDescent="0.25">
      <c r="A972" t="s">
        <v>3440</v>
      </c>
      <c r="B972" t="s">
        <v>3441</v>
      </c>
      <c r="D972" t="s">
        <v>237</v>
      </c>
      <c r="E972" t="s">
        <v>359</v>
      </c>
      <c r="F972" t="s">
        <v>836</v>
      </c>
      <c r="G972" t="s">
        <v>379</v>
      </c>
      <c r="H972" t="s">
        <v>23</v>
      </c>
      <c r="I972" t="s">
        <v>2902</v>
      </c>
      <c r="J972" t="s">
        <v>69</v>
      </c>
      <c r="L972" t="s">
        <v>4866</v>
      </c>
      <c r="N972" t="s">
        <v>72</v>
      </c>
      <c r="O972" t="s">
        <v>29</v>
      </c>
      <c r="P972" t="s">
        <v>379</v>
      </c>
      <c r="Q972" t="s">
        <v>73</v>
      </c>
      <c r="R972" t="s">
        <v>681</v>
      </c>
      <c r="S972" t="s">
        <v>3442</v>
      </c>
      <c r="W972" t="s">
        <v>5914</v>
      </c>
    </row>
    <row r="973" spans="1:23" x14ac:dyDescent="0.25">
      <c r="A973" t="s">
        <v>3716</v>
      </c>
      <c r="B973" t="s">
        <v>3717</v>
      </c>
      <c r="D973" t="s">
        <v>455</v>
      </c>
      <c r="E973" t="s">
        <v>359</v>
      </c>
      <c r="F973" t="s">
        <v>825</v>
      </c>
      <c r="G973" t="s">
        <v>379</v>
      </c>
      <c r="H973" t="s">
        <v>37</v>
      </c>
      <c r="I973" t="s">
        <v>4182</v>
      </c>
      <c r="J973" t="s">
        <v>51</v>
      </c>
      <c r="L973" t="s">
        <v>3196</v>
      </c>
      <c r="N973" t="s">
        <v>52</v>
      </c>
      <c r="O973" t="s">
        <v>29</v>
      </c>
      <c r="P973" t="s">
        <v>816</v>
      </c>
      <c r="Q973" t="s">
        <v>54</v>
      </c>
      <c r="R973" t="s">
        <v>935</v>
      </c>
      <c r="S973" t="s">
        <v>3718</v>
      </c>
      <c r="T973" t="s">
        <v>4865</v>
      </c>
      <c r="W973" t="s">
        <v>5915</v>
      </c>
    </row>
    <row r="974" spans="1:23" x14ac:dyDescent="0.25">
      <c r="A974" t="s">
        <v>3798</v>
      </c>
      <c r="B974" t="s">
        <v>3799</v>
      </c>
      <c r="D974" t="s">
        <v>610</v>
      </c>
      <c r="E974" t="s">
        <v>359</v>
      </c>
      <c r="F974" t="s">
        <v>825</v>
      </c>
      <c r="G974" t="s">
        <v>379</v>
      </c>
      <c r="H974" t="s">
        <v>390</v>
      </c>
      <c r="I974" t="s">
        <v>5963</v>
      </c>
      <c r="J974" t="s">
        <v>194</v>
      </c>
      <c r="L974" t="s">
        <v>3830</v>
      </c>
      <c r="N974" t="s">
        <v>195</v>
      </c>
      <c r="O974" t="s">
        <v>29</v>
      </c>
      <c r="P974" t="s">
        <v>379</v>
      </c>
      <c r="Q974" t="s">
        <v>196</v>
      </c>
      <c r="R974" t="s">
        <v>935</v>
      </c>
      <c r="S974" t="s">
        <v>3800</v>
      </c>
      <c r="W974" t="s">
        <v>60</v>
      </c>
    </row>
    <row r="975" spans="1:23" x14ac:dyDescent="0.25">
      <c r="A975" t="s">
        <v>3423</v>
      </c>
      <c r="B975" t="s">
        <v>3424</v>
      </c>
      <c r="D975" t="s">
        <v>455</v>
      </c>
      <c r="E975" t="s">
        <v>359</v>
      </c>
      <c r="F975" t="s">
        <v>836</v>
      </c>
      <c r="G975" t="s">
        <v>379</v>
      </c>
      <c r="H975" t="s">
        <v>37</v>
      </c>
      <c r="I975" t="s">
        <v>5976</v>
      </c>
      <c r="J975" t="s">
        <v>141</v>
      </c>
      <c r="L975" t="s">
        <v>3840</v>
      </c>
      <c r="N975" t="s">
        <v>144</v>
      </c>
      <c r="O975" t="s">
        <v>29</v>
      </c>
      <c r="P975" t="s">
        <v>379</v>
      </c>
      <c r="Q975" t="s">
        <v>145</v>
      </c>
      <c r="R975" t="s">
        <v>990</v>
      </c>
      <c r="S975" t="s">
        <v>3426</v>
      </c>
      <c r="W975" t="s">
        <v>5914</v>
      </c>
    </row>
    <row r="976" spans="1:23" x14ac:dyDescent="0.25">
      <c r="A976" t="s">
        <v>3436</v>
      </c>
      <c r="B976" t="s">
        <v>3437</v>
      </c>
      <c r="D976" t="s">
        <v>938</v>
      </c>
      <c r="E976" t="s">
        <v>359</v>
      </c>
      <c r="F976" t="s">
        <v>836</v>
      </c>
      <c r="G976" t="s">
        <v>379</v>
      </c>
      <c r="H976" t="s">
        <v>23</v>
      </c>
      <c r="I976" t="s">
        <v>4517</v>
      </c>
      <c r="J976" t="s">
        <v>153</v>
      </c>
      <c r="L976" t="s">
        <v>3841</v>
      </c>
      <c r="N976" t="s">
        <v>154</v>
      </c>
      <c r="O976" t="s">
        <v>29</v>
      </c>
      <c r="P976" t="s">
        <v>379</v>
      </c>
      <c r="Q976" t="s">
        <v>155</v>
      </c>
      <c r="R976" t="s">
        <v>681</v>
      </c>
      <c r="S976" t="s">
        <v>3439</v>
      </c>
      <c r="W976" t="s">
        <v>5914</v>
      </c>
    </row>
    <row r="977" spans="1:23" x14ac:dyDescent="0.25">
      <c r="A977" t="s">
        <v>3668</v>
      </c>
      <c r="B977" t="s">
        <v>3669</v>
      </c>
      <c r="D977" t="s">
        <v>486</v>
      </c>
      <c r="E977" t="s">
        <v>359</v>
      </c>
      <c r="F977" t="s">
        <v>825</v>
      </c>
      <c r="G977" t="s">
        <v>379</v>
      </c>
      <c r="H977" t="s">
        <v>390</v>
      </c>
      <c r="I977" t="s">
        <v>3655</v>
      </c>
      <c r="J977" t="s">
        <v>220</v>
      </c>
      <c r="L977" t="s">
        <v>3840</v>
      </c>
      <c r="N977" t="s">
        <v>221</v>
      </c>
      <c r="O977" t="s">
        <v>29</v>
      </c>
      <c r="P977" t="s">
        <v>379</v>
      </c>
      <c r="Q977" t="s">
        <v>222</v>
      </c>
      <c r="R977" t="s">
        <v>990</v>
      </c>
      <c r="S977" t="s">
        <v>3670</v>
      </c>
      <c r="W977" t="s">
        <v>5914</v>
      </c>
    </row>
    <row r="978" spans="1:23" x14ac:dyDescent="0.25">
      <c r="A978" t="s">
        <v>3113</v>
      </c>
      <c r="B978" t="s">
        <v>3114</v>
      </c>
      <c r="D978" t="s">
        <v>58</v>
      </c>
      <c r="E978" t="s">
        <v>359</v>
      </c>
      <c r="F978" t="s">
        <v>825</v>
      </c>
      <c r="G978" t="s">
        <v>379</v>
      </c>
      <c r="H978" t="s">
        <v>390</v>
      </c>
      <c r="I978" t="s">
        <v>3588</v>
      </c>
      <c r="J978" t="s">
        <v>51</v>
      </c>
      <c r="L978" t="s">
        <v>3841</v>
      </c>
      <c r="N978" t="s">
        <v>52</v>
      </c>
      <c r="O978" t="s">
        <v>29</v>
      </c>
      <c r="P978" t="s">
        <v>379</v>
      </c>
      <c r="Q978" t="s">
        <v>54</v>
      </c>
      <c r="R978" t="s">
        <v>681</v>
      </c>
      <c r="S978" t="s">
        <v>3115</v>
      </c>
      <c r="W978" t="s">
        <v>5914</v>
      </c>
    </row>
    <row r="979" spans="1:23" x14ac:dyDescent="0.25">
      <c r="A979" t="s">
        <v>3834</v>
      </c>
      <c r="B979" t="s">
        <v>3835</v>
      </c>
      <c r="D979" t="s">
        <v>486</v>
      </c>
      <c r="E979" t="s">
        <v>359</v>
      </c>
      <c r="F979" t="s">
        <v>825</v>
      </c>
      <c r="G979" t="s">
        <v>379</v>
      </c>
      <c r="H979" t="s">
        <v>390</v>
      </c>
      <c r="I979" t="s">
        <v>5988</v>
      </c>
      <c r="J979" t="s">
        <v>51</v>
      </c>
      <c r="L979" t="s">
        <v>3847</v>
      </c>
      <c r="N979" t="s">
        <v>52</v>
      </c>
      <c r="O979" t="s">
        <v>29</v>
      </c>
      <c r="P979" t="s">
        <v>379</v>
      </c>
      <c r="Q979" t="s">
        <v>54</v>
      </c>
      <c r="R979" t="s">
        <v>935</v>
      </c>
      <c r="S979" t="s">
        <v>3836</v>
      </c>
      <c r="W979" t="s">
        <v>60</v>
      </c>
    </row>
    <row r="980" spans="1:23" x14ac:dyDescent="0.25">
      <c r="A980" t="s">
        <v>3407</v>
      </c>
      <c r="B980" t="s">
        <v>3408</v>
      </c>
      <c r="D980" t="s">
        <v>237</v>
      </c>
      <c r="E980" t="s">
        <v>359</v>
      </c>
      <c r="F980" t="s">
        <v>825</v>
      </c>
      <c r="G980" t="s">
        <v>379</v>
      </c>
      <c r="H980" t="s">
        <v>390</v>
      </c>
      <c r="I980" t="s">
        <v>3622</v>
      </c>
      <c r="J980" t="s">
        <v>119</v>
      </c>
      <c r="L980" t="s">
        <v>3863</v>
      </c>
      <c r="N980" t="s">
        <v>122</v>
      </c>
      <c r="O980" t="s">
        <v>29</v>
      </c>
      <c r="P980" t="s">
        <v>379</v>
      </c>
      <c r="Q980" t="s">
        <v>123</v>
      </c>
      <c r="R980" t="s">
        <v>681</v>
      </c>
      <c r="S980" t="s">
        <v>3410</v>
      </c>
      <c r="W980" t="s">
        <v>5902</v>
      </c>
    </row>
    <row r="981" spans="1:23" x14ac:dyDescent="0.25">
      <c r="A981" t="s">
        <v>3070</v>
      </c>
      <c r="B981" t="s">
        <v>3071</v>
      </c>
      <c r="D981" t="s">
        <v>58</v>
      </c>
      <c r="E981" t="s">
        <v>359</v>
      </c>
      <c r="F981" t="s">
        <v>825</v>
      </c>
      <c r="G981" t="s">
        <v>379</v>
      </c>
      <c r="H981" t="s">
        <v>390</v>
      </c>
      <c r="I981" t="s">
        <v>5139</v>
      </c>
      <c r="J981" t="s">
        <v>97</v>
      </c>
      <c r="L981" t="s">
        <v>3841</v>
      </c>
      <c r="N981" t="s">
        <v>98</v>
      </c>
      <c r="O981" t="s">
        <v>29</v>
      </c>
      <c r="P981" t="s">
        <v>379</v>
      </c>
      <c r="Q981" t="s">
        <v>99</v>
      </c>
      <c r="R981" t="s">
        <v>681</v>
      </c>
      <c r="S981" t="s">
        <v>3072</v>
      </c>
      <c r="W981" t="s">
        <v>5914</v>
      </c>
    </row>
    <row r="982" spans="1:23" x14ac:dyDescent="0.25">
      <c r="A982" t="s">
        <v>3073</v>
      </c>
      <c r="B982" t="s">
        <v>3073</v>
      </c>
      <c r="D982" t="s">
        <v>58</v>
      </c>
      <c r="E982" t="s">
        <v>359</v>
      </c>
      <c r="F982" t="s">
        <v>825</v>
      </c>
      <c r="G982" t="s">
        <v>379</v>
      </c>
      <c r="H982" t="s">
        <v>60</v>
      </c>
      <c r="I982" t="s">
        <v>4956</v>
      </c>
      <c r="J982" t="s">
        <v>336</v>
      </c>
      <c r="L982" t="s">
        <v>3841</v>
      </c>
      <c r="N982" t="s">
        <v>337</v>
      </c>
      <c r="O982" t="s">
        <v>29</v>
      </c>
      <c r="P982" t="s">
        <v>379</v>
      </c>
      <c r="Q982" t="s">
        <v>338</v>
      </c>
      <c r="R982" t="s">
        <v>681</v>
      </c>
      <c r="S982" t="s">
        <v>3074</v>
      </c>
      <c r="W982" t="s">
        <v>5914</v>
      </c>
    </row>
    <row r="983" spans="1:23" x14ac:dyDescent="0.25">
      <c r="A983" t="s">
        <v>3116</v>
      </c>
      <c r="B983" t="s">
        <v>3117</v>
      </c>
      <c r="D983" t="s">
        <v>58</v>
      </c>
      <c r="E983" t="s">
        <v>359</v>
      </c>
      <c r="F983" t="s">
        <v>825</v>
      </c>
      <c r="G983" t="s">
        <v>379</v>
      </c>
      <c r="H983" t="s">
        <v>390</v>
      </c>
      <c r="I983" t="s">
        <v>4959</v>
      </c>
      <c r="J983" t="s">
        <v>185</v>
      </c>
      <c r="L983" t="s">
        <v>3841</v>
      </c>
      <c r="N983" t="s">
        <v>186</v>
      </c>
      <c r="O983" t="s">
        <v>29</v>
      </c>
      <c r="P983" t="s">
        <v>379</v>
      </c>
      <c r="Q983" t="s">
        <v>187</v>
      </c>
      <c r="R983" t="s">
        <v>681</v>
      </c>
      <c r="S983" t="s">
        <v>3118</v>
      </c>
      <c r="W983" t="s">
        <v>5914</v>
      </c>
    </row>
    <row r="984" spans="1:23" x14ac:dyDescent="0.25">
      <c r="A984" t="s">
        <v>4520</v>
      </c>
      <c r="B984" t="s">
        <v>4521</v>
      </c>
      <c r="D984" t="s">
        <v>965</v>
      </c>
      <c r="E984" t="s">
        <v>359</v>
      </c>
      <c r="F984" t="s">
        <v>836</v>
      </c>
      <c r="G984" t="s">
        <v>762</v>
      </c>
      <c r="H984" t="s">
        <v>491</v>
      </c>
      <c r="I984" t="s">
        <v>5995</v>
      </c>
      <c r="J984" t="s">
        <v>220</v>
      </c>
      <c r="L984" t="s">
        <v>3841</v>
      </c>
      <c r="N984" t="s">
        <v>221</v>
      </c>
      <c r="O984" t="s">
        <v>29</v>
      </c>
      <c r="P984" t="s">
        <v>208</v>
      </c>
      <c r="Q984" t="s">
        <v>222</v>
      </c>
      <c r="R984" t="s">
        <v>4522</v>
      </c>
      <c r="S984" t="s">
        <v>4523</v>
      </c>
      <c r="W984" t="s">
        <v>5902</v>
      </c>
    </row>
    <row r="985" spans="1:23" x14ac:dyDescent="0.25">
      <c r="A985" t="s">
        <v>3525</v>
      </c>
      <c r="B985" t="s">
        <v>3526</v>
      </c>
      <c r="D985" t="s">
        <v>1934</v>
      </c>
      <c r="E985" t="s">
        <v>359</v>
      </c>
      <c r="F985" t="s">
        <v>836</v>
      </c>
      <c r="G985" t="s">
        <v>762</v>
      </c>
      <c r="H985" t="s">
        <v>60</v>
      </c>
      <c r="I985" t="s">
        <v>84</v>
      </c>
      <c r="J985" t="s">
        <v>185</v>
      </c>
      <c r="L985" t="s">
        <v>4236</v>
      </c>
      <c r="N985" t="s">
        <v>186</v>
      </c>
      <c r="O985" t="s">
        <v>29</v>
      </c>
      <c r="P985" t="s">
        <v>549</v>
      </c>
      <c r="Q985" t="s">
        <v>187</v>
      </c>
      <c r="R985" t="s">
        <v>4064</v>
      </c>
      <c r="S985" t="s">
        <v>3527</v>
      </c>
      <c r="W985" t="s">
        <v>5931</v>
      </c>
    </row>
    <row r="986" spans="1:23" x14ac:dyDescent="0.25">
      <c r="A986" t="s">
        <v>3483</v>
      </c>
      <c r="B986" t="s">
        <v>3484</v>
      </c>
      <c r="D986" t="s">
        <v>938</v>
      </c>
      <c r="E986" t="s">
        <v>359</v>
      </c>
      <c r="F986" t="s">
        <v>836</v>
      </c>
      <c r="G986" t="s">
        <v>379</v>
      </c>
      <c r="H986" t="s">
        <v>60</v>
      </c>
      <c r="I986" t="s">
        <v>4229</v>
      </c>
      <c r="J986" t="s">
        <v>185</v>
      </c>
      <c r="L986" t="s">
        <v>3847</v>
      </c>
      <c r="N986" t="s">
        <v>186</v>
      </c>
      <c r="O986" t="s">
        <v>29</v>
      </c>
      <c r="P986" t="s">
        <v>379</v>
      </c>
      <c r="Q986" t="s">
        <v>187</v>
      </c>
      <c r="R986" t="s">
        <v>681</v>
      </c>
      <c r="S986" t="s">
        <v>3485</v>
      </c>
      <c r="T986" t="s">
        <v>4173</v>
      </c>
      <c r="W986" t="s">
        <v>5914</v>
      </c>
    </row>
    <row r="987" spans="1:23" x14ac:dyDescent="0.25">
      <c r="A987" t="s">
        <v>3807</v>
      </c>
      <c r="B987" t="s">
        <v>3808</v>
      </c>
      <c r="D987" t="s">
        <v>490</v>
      </c>
      <c r="E987" t="s">
        <v>359</v>
      </c>
      <c r="F987" t="s">
        <v>836</v>
      </c>
      <c r="G987" t="s">
        <v>379</v>
      </c>
      <c r="H987" t="s">
        <v>491</v>
      </c>
      <c r="I987" t="s">
        <v>105</v>
      </c>
      <c r="J987" t="s">
        <v>132</v>
      </c>
      <c r="L987" t="s">
        <v>4226</v>
      </c>
      <c r="N987" t="s">
        <v>133</v>
      </c>
      <c r="O987" t="s">
        <v>311</v>
      </c>
      <c r="P987" t="s">
        <v>379</v>
      </c>
      <c r="Q987" t="s">
        <v>134</v>
      </c>
      <c r="R987" t="s">
        <v>3809</v>
      </c>
      <c r="S987" t="s">
        <v>3810</v>
      </c>
      <c r="W987" t="s">
        <v>5914</v>
      </c>
    </row>
    <row r="988" spans="1:23" x14ac:dyDescent="0.25">
      <c r="A988" t="s">
        <v>3492</v>
      </c>
      <c r="B988" t="s">
        <v>3493</v>
      </c>
      <c r="C988" t="s">
        <v>3494</v>
      </c>
      <c r="D988" t="s">
        <v>58</v>
      </c>
      <c r="E988" t="s">
        <v>359</v>
      </c>
      <c r="F988" t="s">
        <v>836</v>
      </c>
      <c r="G988" t="s">
        <v>379</v>
      </c>
      <c r="H988" t="s">
        <v>60</v>
      </c>
      <c r="I988" t="s">
        <v>5950</v>
      </c>
      <c r="J988" t="s">
        <v>51</v>
      </c>
      <c r="K988" t="s">
        <v>3495</v>
      </c>
      <c r="L988" t="s">
        <v>4866</v>
      </c>
      <c r="M988" t="s">
        <v>3496</v>
      </c>
      <c r="N988" t="s">
        <v>52</v>
      </c>
      <c r="O988" t="s">
        <v>29</v>
      </c>
      <c r="P988" t="s">
        <v>379</v>
      </c>
      <c r="Q988" t="s">
        <v>54</v>
      </c>
      <c r="R988" t="s">
        <v>681</v>
      </c>
      <c r="S988" t="s">
        <v>3497</v>
      </c>
      <c r="W988" t="s">
        <v>5914</v>
      </c>
    </row>
    <row r="989" spans="1:23" x14ac:dyDescent="0.25">
      <c r="A989" t="s">
        <v>3369</v>
      </c>
      <c r="B989" t="s">
        <v>3370</v>
      </c>
      <c r="D989" t="s">
        <v>237</v>
      </c>
      <c r="E989" t="s">
        <v>359</v>
      </c>
      <c r="F989" t="s">
        <v>836</v>
      </c>
      <c r="G989" t="s">
        <v>379</v>
      </c>
      <c r="H989" t="s">
        <v>60</v>
      </c>
      <c r="I989" t="s">
        <v>3409</v>
      </c>
      <c r="J989" t="s">
        <v>185</v>
      </c>
      <c r="L989" t="s">
        <v>4062</v>
      </c>
      <c r="N989" t="s">
        <v>186</v>
      </c>
      <c r="O989" t="s">
        <v>29</v>
      </c>
      <c r="P989" t="s">
        <v>816</v>
      </c>
      <c r="Q989" t="s">
        <v>187</v>
      </c>
      <c r="R989" t="s">
        <v>3337</v>
      </c>
      <c r="S989" t="s">
        <v>3371</v>
      </c>
      <c r="T989" t="s">
        <v>4953</v>
      </c>
      <c r="W989" t="s">
        <v>5914</v>
      </c>
    </row>
    <row r="990" spans="1:23" x14ac:dyDescent="0.25">
      <c r="A990" t="s">
        <v>3812</v>
      </c>
      <c r="B990" t="s">
        <v>3813</v>
      </c>
      <c r="D990" t="s">
        <v>838</v>
      </c>
      <c r="E990" t="s">
        <v>359</v>
      </c>
      <c r="F990" t="s">
        <v>836</v>
      </c>
      <c r="G990" t="s">
        <v>379</v>
      </c>
      <c r="H990" t="s">
        <v>37</v>
      </c>
      <c r="I990" t="s">
        <v>5007</v>
      </c>
      <c r="J990" t="s">
        <v>85</v>
      </c>
      <c r="L990" t="s">
        <v>4866</v>
      </c>
      <c r="N990" t="s">
        <v>88</v>
      </c>
      <c r="O990" t="s">
        <v>29</v>
      </c>
      <c r="P990" t="s">
        <v>816</v>
      </c>
      <c r="Q990" t="s">
        <v>89</v>
      </c>
      <c r="R990" t="s">
        <v>681</v>
      </c>
      <c r="S990" t="s">
        <v>3815</v>
      </c>
      <c r="W990" t="s">
        <v>5916</v>
      </c>
    </row>
    <row r="991" spans="1:23" x14ac:dyDescent="0.25">
      <c r="A991" t="s">
        <v>2850</v>
      </c>
      <c r="B991" t="s">
        <v>2851</v>
      </c>
      <c r="D991" t="s">
        <v>579</v>
      </c>
      <c r="E991" t="s">
        <v>359</v>
      </c>
      <c r="F991" t="s">
        <v>836</v>
      </c>
      <c r="G991" t="s">
        <v>379</v>
      </c>
      <c r="H991" t="s">
        <v>23</v>
      </c>
      <c r="I991" t="s">
        <v>386</v>
      </c>
      <c r="J991" t="s">
        <v>153</v>
      </c>
      <c r="L991" t="s">
        <v>3163</v>
      </c>
      <c r="N991" t="s">
        <v>154</v>
      </c>
      <c r="O991" t="s">
        <v>29</v>
      </c>
      <c r="P991" t="s">
        <v>816</v>
      </c>
      <c r="Q991" t="s">
        <v>155</v>
      </c>
      <c r="R991" t="s">
        <v>681</v>
      </c>
      <c r="S991" t="s">
        <v>2852</v>
      </c>
      <c r="T991" t="s">
        <v>4826</v>
      </c>
      <c r="W991" t="s">
        <v>5902</v>
      </c>
    </row>
    <row r="992" spans="1:23" x14ac:dyDescent="0.25">
      <c r="A992" t="s">
        <v>3707</v>
      </c>
      <c r="B992" t="s">
        <v>3708</v>
      </c>
      <c r="D992" t="s">
        <v>938</v>
      </c>
      <c r="E992" t="s">
        <v>359</v>
      </c>
      <c r="F992" t="s">
        <v>836</v>
      </c>
      <c r="G992" t="s">
        <v>379</v>
      </c>
      <c r="H992" t="s">
        <v>23</v>
      </c>
      <c r="I992" t="s">
        <v>4185</v>
      </c>
      <c r="J992" t="s">
        <v>85</v>
      </c>
      <c r="L992" t="s">
        <v>4875</v>
      </c>
      <c r="N992" t="s">
        <v>88</v>
      </c>
      <c r="O992" t="s">
        <v>29</v>
      </c>
      <c r="P992" t="s">
        <v>379</v>
      </c>
      <c r="Q992" t="s">
        <v>89</v>
      </c>
      <c r="R992" t="s">
        <v>681</v>
      </c>
      <c r="S992" t="s">
        <v>3709</v>
      </c>
      <c r="W992" t="s">
        <v>5916</v>
      </c>
    </row>
    <row r="993" spans="1:23" x14ac:dyDescent="0.25">
      <c r="A993" t="s">
        <v>4441</v>
      </c>
      <c r="B993" t="s">
        <v>4442</v>
      </c>
      <c r="D993" t="s">
        <v>610</v>
      </c>
      <c r="E993" t="s">
        <v>359</v>
      </c>
      <c r="F993" t="s">
        <v>825</v>
      </c>
      <c r="G993" t="s">
        <v>379</v>
      </c>
      <c r="H993" t="s">
        <v>37</v>
      </c>
      <c r="I993" t="s">
        <v>3581</v>
      </c>
      <c r="J993" t="s">
        <v>153</v>
      </c>
      <c r="L993" t="s">
        <v>3501</v>
      </c>
      <c r="N993" t="s">
        <v>154</v>
      </c>
      <c r="O993" t="s">
        <v>29</v>
      </c>
      <c r="P993" t="s">
        <v>379</v>
      </c>
      <c r="Q993" t="s">
        <v>155</v>
      </c>
      <c r="R993" t="s">
        <v>935</v>
      </c>
      <c r="S993" t="s">
        <v>4443</v>
      </c>
      <c r="W993" t="s">
        <v>5904</v>
      </c>
    </row>
    <row r="994" spans="1:23" x14ac:dyDescent="0.25">
      <c r="A994" t="s">
        <v>2492</v>
      </c>
      <c r="B994" t="s">
        <v>2493</v>
      </c>
      <c r="D994" t="s">
        <v>838</v>
      </c>
      <c r="E994" t="s">
        <v>359</v>
      </c>
      <c r="F994" t="s">
        <v>825</v>
      </c>
      <c r="G994" t="s">
        <v>379</v>
      </c>
      <c r="H994" t="s">
        <v>491</v>
      </c>
      <c r="I994" t="s">
        <v>345</v>
      </c>
      <c r="J994" t="s">
        <v>212</v>
      </c>
      <c r="L994" t="s">
        <v>4952</v>
      </c>
      <c r="N994" t="s">
        <v>213</v>
      </c>
      <c r="P994" t="s">
        <v>379</v>
      </c>
      <c r="Q994" t="s">
        <v>214</v>
      </c>
      <c r="R994" t="s">
        <v>2665</v>
      </c>
      <c r="S994" t="s">
        <v>2494</v>
      </c>
      <c r="W994" t="s">
        <v>5914</v>
      </c>
    </row>
    <row r="995" spans="1:23" x14ac:dyDescent="0.25">
      <c r="A995" t="s">
        <v>3831</v>
      </c>
      <c r="B995" t="s">
        <v>3832</v>
      </c>
      <c r="D995" t="s">
        <v>668</v>
      </c>
      <c r="E995" t="s">
        <v>359</v>
      </c>
      <c r="F995" t="s">
        <v>825</v>
      </c>
      <c r="G995" t="s">
        <v>379</v>
      </c>
      <c r="H995" t="s">
        <v>390</v>
      </c>
      <c r="I995" t="s">
        <v>5975</v>
      </c>
      <c r="J995" t="s">
        <v>220</v>
      </c>
      <c r="L995" t="s">
        <v>4867</v>
      </c>
      <c r="N995" t="s">
        <v>221</v>
      </c>
      <c r="O995" t="s">
        <v>29</v>
      </c>
      <c r="P995" t="s">
        <v>379</v>
      </c>
      <c r="Q995" t="s">
        <v>222</v>
      </c>
      <c r="R995" t="s">
        <v>990</v>
      </c>
      <c r="S995" t="s">
        <v>3833</v>
      </c>
      <c r="W995" t="s">
        <v>5902</v>
      </c>
    </row>
    <row r="996" spans="1:23" x14ac:dyDescent="0.25">
      <c r="A996" t="s">
        <v>3816</v>
      </c>
      <c r="B996" t="s">
        <v>3817</v>
      </c>
      <c r="C996" t="s">
        <v>3818</v>
      </c>
      <c r="D996" t="s">
        <v>539</v>
      </c>
      <c r="E996" t="s">
        <v>359</v>
      </c>
      <c r="F996" t="s">
        <v>836</v>
      </c>
      <c r="G996" t="s">
        <v>379</v>
      </c>
      <c r="H996" t="s">
        <v>37</v>
      </c>
      <c r="I996" t="s">
        <v>5934</v>
      </c>
      <c r="J996" t="s">
        <v>194</v>
      </c>
      <c r="K996" t="s">
        <v>3819</v>
      </c>
      <c r="L996" t="s">
        <v>4869</v>
      </c>
      <c r="M996" t="s">
        <v>3820</v>
      </c>
      <c r="N996" t="s">
        <v>195</v>
      </c>
      <c r="O996" t="s">
        <v>29</v>
      </c>
      <c r="P996" t="s">
        <v>549</v>
      </c>
      <c r="Q996" t="s">
        <v>196</v>
      </c>
      <c r="R996" t="s">
        <v>3821</v>
      </c>
      <c r="S996" t="s">
        <v>3822</v>
      </c>
      <c r="W996" t="s">
        <v>5914</v>
      </c>
    </row>
    <row r="997" spans="1:23" x14ac:dyDescent="0.25">
      <c r="A997" t="s">
        <v>3785</v>
      </c>
      <c r="B997" t="s">
        <v>3786</v>
      </c>
      <c r="D997" t="s">
        <v>610</v>
      </c>
      <c r="E997" t="s">
        <v>359</v>
      </c>
      <c r="F997" t="s">
        <v>825</v>
      </c>
      <c r="G997" t="s">
        <v>379</v>
      </c>
      <c r="H997" t="s">
        <v>37</v>
      </c>
      <c r="I997" t="s">
        <v>1459</v>
      </c>
      <c r="J997" t="s">
        <v>25</v>
      </c>
      <c r="L997" t="s">
        <v>4228</v>
      </c>
      <c r="N997" t="s">
        <v>28</v>
      </c>
      <c r="O997" t="s">
        <v>29</v>
      </c>
      <c r="P997" t="s">
        <v>379</v>
      </c>
      <c r="Q997" t="s">
        <v>31</v>
      </c>
      <c r="R997" t="s">
        <v>966</v>
      </c>
      <c r="S997" t="s">
        <v>3787</v>
      </c>
      <c r="T997" t="s">
        <v>4950</v>
      </c>
      <c r="W997" t="s">
        <v>5904</v>
      </c>
    </row>
    <row r="998" spans="1:23" x14ac:dyDescent="0.25">
      <c r="A998" t="s">
        <v>3852</v>
      </c>
      <c r="B998" t="s">
        <v>3853</v>
      </c>
      <c r="D998" t="s">
        <v>277</v>
      </c>
      <c r="E998" t="s">
        <v>359</v>
      </c>
      <c r="F998" t="s">
        <v>836</v>
      </c>
      <c r="G998" t="s">
        <v>379</v>
      </c>
      <c r="H998" t="s">
        <v>37</v>
      </c>
      <c r="I998" t="s">
        <v>5950</v>
      </c>
      <c r="J998" t="s">
        <v>61</v>
      </c>
      <c r="L998" t="s">
        <v>4230</v>
      </c>
      <c r="N998" t="s">
        <v>62</v>
      </c>
      <c r="O998" t="s">
        <v>29</v>
      </c>
      <c r="P998" t="s">
        <v>379</v>
      </c>
      <c r="Q998" t="s">
        <v>63</v>
      </c>
      <c r="R998" t="s">
        <v>681</v>
      </c>
      <c r="S998" t="s">
        <v>3854</v>
      </c>
      <c r="W998" t="s">
        <v>5902</v>
      </c>
    </row>
    <row r="999" spans="1:23" x14ac:dyDescent="0.25">
      <c r="A999" t="s">
        <v>3384</v>
      </c>
      <c r="B999" t="s">
        <v>3384</v>
      </c>
      <c r="D999" t="s">
        <v>539</v>
      </c>
      <c r="E999" t="s">
        <v>359</v>
      </c>
      <c r="F999" t="s">
        <v>825</v>
      </c>
      <c r="G999" t="s">
        <v>379</v>
      </c>
      <c r="H999" t="s">
        <v>37</v>
      </c>
      <c r="I999" t="s">
        <v>4046</v>
      </c>
      <c r="J999" t="s">
        <v>51</v>
      </c>
      <c r="L999" t="s">
        <v>4870</v>
      </c>
      <c r="N999" t="s">
        <v>52</v>
      </c>
      <c r="O999" t="s">
        <v>29</v>
      </c>
      <c r="P999" t="s">
        <v>379</v>
      </c>
      <c r="Q999" t="s">
        <v>54</v>
      </c>
      <c r="R999" t="s">
        <v>935</v>
      </c>
      <c r="S999" t="s">
        <v>3385</v>
      </c>
      <c r="W999" t="s">
        <v>5914</v>
      </c>
    </row>
    <row r="1000" spans="1:23" x14ac:dyDescent="0.25">
      <c r="A1000" t="s">
        <v>3550</v>
      </c>
      <c r="B1000" t="s">
        <v>3551</v>
      </c>
      <c r="D1000" t="s">
        <v>551</v>
      </c>
      <c r="E1000" t="s">
        <v>359</v>
      </c>
      <c r="F1000" t="s">
        <v>825</v>
      </c>
      <c r="G1000" t="s">
        <v>379</v>
      </c>
      <c r="H1000" t="s">
        <v>390</v>
      </c>
      <c r="I1000" t="s">
        <v>3259</v>
      </c>
      <c r="J1000" t="s">
        <v>25</v>
      </c>
      <c r="L1000" t="s">
        <v>4872</v>
      </c>
      <c r="N1000" t="s">
        <v>28</v>
      </c>
      <c r="O1000" t="s">
        <v>29</v>
      </c>
      <c r="P1000" t="s">
        <v>379</v>
      </c>
      <c r="Q1000" t="s">
        <v>31</v>
      </c>
      <c r="R1000" t="s">
        <v>966</v>
      </c>
      <c r="S1000" t="s">
        <v>3552</v>
      </c>
      <c r="T1000" t="s">
        <v>4949</v>
      </c>
      <c r="W1000" t="s">
        <v>5915</v>
      </c>
    </row>
    <row r="1001" spans="1:23" x14ac:dyDescent="0.25">
      <c r="A1001" t="s">
        <v>4422</v>
      </c>
      <c r="B1001" t="s">
        <v>4423</v>
      </c>
      <c r="D1001" t="s">
        <v>668</v>
      </c>
      <c r="E1001" t="s">
        <v>359</v>
      </c>
      <c r="F1001" t="s">
        <v>825</v>
      </c>
      <c r="G1001" t="s">
        <v>379</v>
      </c>
      <c r="H1001" t="s">
        <v>491</v>
      </c>
      <c r="I1001" t="s">
        <v>4324</v>
      </c>
      <c r="J1001" t="s">
        <v>85</v>
      </c>
      <c r="L1001" t="s">
        <v>4063</v>
      </c>
      <c r="N1001" t="s">
        <v>88</v>
      </c>
      <c r="O1001" t="s">
        <v>29</v>
      </c>
      <c r="P1001" t="s">
        <v>379</v>
      </c>
      <c r="Q1001" t="s">
        <v>89</v>
      </c>
      <c r="R1001" t="s">
        <v>4868</v>
      </c>
      <c r="S1001" t="s">
        <v>4424</v>
      </c>
      <c r="W1001" t="s">
        <v>60</v>
      </c>
    </row>
    <row r="1002" spans="1:23" x14ac:dyDescent="0.25">
      <c r="A1002" t="s">
        <v>3837</v>
      </c>
      <c r="B1002" t="s">
        <v>3838</v>
      </c>
      <c r="D1002" t="s">
        <v>938</v>
      </c>
      <c r="E1002" t="s">
        <v>359</v>
      </c>
      <c r="F1002" t="s">
        <v>836</v>
      </c>
      <c r="G1002" t="s">
        <v>379</v>
      </c>
      <c r="H1002" t="s">
        <v>23</v>
      </c>
      <c r="I1002" t="s">
        <v>5963</v>
      </c>
      <c r="J1002" t="s">
        <v>97</v>
      </c>
      <c r="L1002" t="s">
        <v>4869</v>
      </c>
      <c r="N1002" t="s">
        <v>98</v>
      </c>
      <c r="O1002" t="s">
        <v>29</v>
      </c>
      <c r="P1002" t="s">
        <v>379</v>
      </c>
      <c r="Q1002" t="s">
        <v>99</v>
      </c>
      <c r="R1002" t="s">
        <v>681</v>
      </c>
      <c r="S1002" t="s">
        <v>3839</v>
      </c>
      <c r="W1002" t="s">
        <v>60</v>
      </c>
    </row>
    <row r="1003" spans="1:23" x14ac:dyDescent="0.25">
      <c r="A1003" t="s">
        <v>3801</v>
      </c>
      <c r="B1003" t="s">
        <v>3802</v>
      </c>
      <c r="C1003" t="s">
        <v>3803</v>
      </c>
      <c r="D1003" t="s">
        <v>455</v>
      </c>
      <c r="E1003" t="s">
        <v>359</v>
      </c>
      <c r="F1003" t="s">
        <v>825</v>
      </c>
      <c r="G1003" t="s">
        <v>379</v>
      </c>
      <c r="H1003" t="s">
        <v>37</v>
      </c>
      <c r="I1003" t="s">
        <v>5996</v>
      </c>
      <c r="J1003" t="s">
        <v>212</v>
      </c>
      <c r="K1003" t="s">
        <v>3804</v>
      </c>
      <c r="L1003" t="s">
        <v>4230</v>
      </c>
      <c r="M1003" t="s">
        <v>3805</v>
      </c>
      <c r="N1003" t="s">
        <v>213</v>
      </c>
      <c r="O1003" t="s">
        <v>29</v>
      </c>
      <c r="P1003" t="s">
        <v>379</v>
      </c>
      <c r="Q1003" t="s">
        <v>214</v>
      </c>
      <c r="R1003" t="s">
        <v>935</v>
      </c>
      <c r="S1003" t="s">
        <v>3806</v>
      </c>
      <c r="T1003" t="s">
        <v>4947</v>
      </c>
      <c r="W1003" t="s">
        <v>5904</v>
      </c>
    </row>
    <row r="1004" spans="1:23" x14ac:dyDescent="0.25">
      <c r="A1004" t="s">
        <v>4524</v>
      </c>
      <c r="B1004" t="s">
        <v>4525</v>
      </c>
      <c r="C1004" t="s">
        <v>288</v>
      </c>
      <c r="D1004" t="s">
        <v>1075</v>
      </c>
      <c r="E1004" t="s">
        <v>359</v>
      </c>
      <c r="F1004" t="s">
        <v>836</v>
      </c>
      <c r="G1004" t="s">
        <v>379</v>
      </c>
      <c r="H1004" t="s">
        <v>491</v>
      </c>
      <c r="I1004" t="s">
        <v>4250</v>
      </c>
      <c r="J1004" t="s">
        <v>25</v>
      </c>
      <c r="K1004" t="s">
        <v>289</v>
      </c>
      <c r="L1004" t="s">
        <v>4945</v>
      </c>
      <c r="M1004" t="s">
        <v>290</v>
      </c>
      <c r="N1004" t="s">
        <v>28</v>
      </c>
      <c r="O1004" t="s">
        <v>29</v>
      </c>
      <c r="P1004" t="s">
        <v>549</v>
      </c>
      <c r="Q1004" t="s">
        <v>31</v>
      </c>
      <c r="R1004" t="s">
        <v>681</v>
      </c>
      <c r="S1004" t="s">
        <v>4526</v>
      </c>
      <c r="T1004" t="s">
        <v>4527</v>
      </c>
      <c r="W1004" t="s">
        <v>5914</v>
      </c>
    </row>
    <row r="1005" spans="1:23" x14ac:dyDescent="0.25">
      <c r="A1005" t="s">
        <v>3119</v>
      </c>
      <c r="B1005" t="s">
        <v>3120</v>
      </c>
      <c r="D1005" t="s">
        <v>1075</v>
      </c>
      <c r="E1005" t="s">
        <v>359</v>
      </c>
      <c r="F1005" t="s">
        <v>825</v>
      </c>
      <c r="G1005" t="s">
        <v>379</v>
      </c>
      <c r="H1005" t="s">
        <v>390</v>
      </c>
      <c r="I1005" t="s">
        <v>4951</v>
      </c>
      <c r="J1005" t="s">
        <v>153</v>
      </c>
      <c r="L1005" t="s">
        <v>4231</v>
      </c>
      <c r="N1005" t="s">
        <v>154</v>
      </c>
      <c r="O1005" t="s">
        <v>29</v>
      </c>
      <c r="P1005" t="s">
        <v>379</v>
      </c>
      <c r="Q1005" t="s">
        <v>155</v>
      </c>
      <c r="R1005" t="s">
        <v>681</v>
      </c>
      <c r="S1005" t="s">
        <v>3121</v>
      </c>
      <c r="T1005" t="s">
        <v>4871</v>
      </c>
      <c r="W1005" t="s">
        <v>5914</v>
      </c>
    </row>
    <row r="1006" spans="1:23" x14ac:dyDescent="0.25">
      <c r="A1006" t="s">
        <v>3480</v>
      </c>
      <c r="B1006" t="s">
        <v>3481</v>
      </c>
      <c r="D1006" t="s">
        <v>58</v>
      </c>
      <c r="E1006" t="s">
        <v>359</v>
      </c>
      <c r="F1006" t="s">
        <v>825</v>
      </c>
      <c r="G1006" t="s">
        <v>379</v>
      </c>
      <c r="H1006" t="s">
        <v>390</v>
      </c>
      <c r="I1006" t="s">
        <v>5981</v>
      </c>
      <c r="J1006" t="s">
        <v>185</v>
      </c>
      <c r="L1006" t="s">
        <v>4945</v>
      </c>
      <c r="N1006" t="s">
        <v>186</v>
      </c>
      <c r="O1006" t="s">
        <v>29</v>
      </c>
      <c r="P1006" t="s">
        <v>379</v>
      </c>
      <c r="Q1006" t="s">
        <v>187</v>
      </c>
      <c r="R1006" t="s">
        <v>681</v>
      </c>
      <c r="S1006" t="s">
        <v>3482</v>
      </c>
      <c r="W1006" t="s">
        <v>5914</v>
      </c>
    </row>
    <row r="1007" spans="1:23" x14ac:dyDescent="0.25">
      <c r="A1007" t="s">
        <v>3489</v>
      </c>
      <c r="B1007" t="s">
        <v>3490</v>
      </c>
      <c r="D1007" t="s">
        <v>237</v>
      </c>
      <c r="E1007" t="s">
        <v>359</v>
      </c>
      <c r="F1007" t="s">
        <v>825</v>
      </c>
      <c r="G1007" t="s">
        <v>379</v>
      </c>
      <c r="H1007" t="s">
        <v>390</v>
      </c>
      <c r="I1007" t="s">
        <v>3299</v>
      </c>
      <c r="J1007" t="s">
        <v>190</v>
      </c>
      <c r="L1007" t="s">
        <v>3903</v>
      </c>
      <c r="N1007" t="s">
        <v>191</v>
      </c>
      <c r="O1007" t="s">
        <v>29</v>
      </c>
      <c r="P1007" t="s">
        <v>379</v>
      </c>
      <c r="Q1007" t="s">
        <v>192</v>
      </c>
      <c r="R1007" t="s">
        <v>681</v>
      </c>
      <c r="S1007" t="s">
        <v>3491</v>
      </c>
      <c r="W1007" t="s">
        <v>5902</v>
      </c>
    </row>
    <row r="1008" spans="1:23" x14ac:dyDescent="0.25">
      <c r="A1008" t="s">
        <v>4475</v>
      </c>
      <c r="B1008" t="s">
        <v>4476</v>
      </c>
      <c r="D1008" t="s">
        <v>275</v>
      </c>
      <c r="E1008" t="s">
        <v>359</v>
      </c>
      <c r="F1008" t="s">
        <v>825</v>
      </c>
      <c r="G1008" t="s">
        <v>379</v>
      </c>
      <c r="H1008" t="s">
        <v>37</v>
      </c>
      <c r="I1008" t="s">
        <v>2869</v>
      </c>
      <c r="J1008" t="s">
        <v>39</v>
      </c>
      <c r="L1008" t="s">
        <v>4869</v>
      </c>
      <c r="N1008" t="s">
        <v>42</v>
      </c>
      <c r="P1008" t="s">
        <v>379</v>
      </c>
      <c r="Q1008" t="s">
        <v>43</v>
      </c>
      <c r="R1008" t="s">
        <v>1535</v>
      </c>
      <c r="S1008" t="s">
        <v>4477</v>
      </c>
      <c r="W1008" t="s">
        <v>60</v>
      </c>
    </row>
    <row r="1009" spans="1:23" x14ac:dyDescent="0.25">
      <c r="A1009" t="s">
        <v>3868</v>
      </c>
      <c r="B1009" t="s">
        <v>3869</v>
      </c>
      <c r="D1009" t="s">
        <v>490</v>
      </c>
      <c r="E1009" t="s">
        <v>359</v>
      </c>
      <c r="F1009" t="s">
        <v>825</v>
      </c>
      <c r="G1009" t="s">
        <v>762</v>
      </c>
      <c r="H1009" t="s">
        <v>491</v>
      </c>
      <c r="I1009" t="s">
        <v>335</v>
      </c>
      <c r="J1009" t="s">
        <v>153</v>
      </c>
      <c r="L1009" t="s">
        <v>4065</v>
      </c>
      <c r="N1009" t="s">
        <v>154</v>
      </c>
      <c r="O1009" t="s">
        <v>29</v>
      </c>
      <c r="P1009" t="s">
        <v>379</v>
      </c>
      <c r="Q1009" t="s">
        <v>155</v>
      </c>
      <c r="R1009" t="s">
        <v>4944</v>
      </c>
      <c r="S1009" t="s">
        <v>3870</v>
      </c>
      <c r="W1009" t="s">
        <v>5916</v>
      </c>
    </row>
    <row r="1010" spans="1:23" x14ac:dyDescent="0.25">
      <c r="A1010" t="s">
        <v>3857</v>
      </c>
      <c r="B1010" t="s">
        <v>3858</v>
      </c>
      <c r="D1010" t="s">
        <v>455</v>
      </c>
      <c r="E1010" t="s">
        <v>359</v>
      </c>
      <c r="F1010" t="s">
        <v>836</v>
      </c>
      <c r="G1010" t="s">
        <v>762</v>
      </c>
      <c r="H1010" t="s">
        <v>23</v>
      </c>
      <c r="I1010" t="s">
        <v>335</v>
      </c>
      <c r="J1010" t="s">
        <v>97</v>
      </c>
      <c r="L1010" t="s">
        <v>4873</v>
      </c>
      <c r="N1010" t="s">
        <v>98</v>
      </c>
      <c r="O1010" t="s">
        <v>29</v>
      </c>
      <c r="P1010" t="s">
        <v>379</v>
      </c>
      <c r="Q1010" t="s">
        <v>99</v>
      </c>
      <c r="R1010" t="s">
        <v>4943</v>
      </c>
      <c r="S1010" t="s">
        <v>3859</v>
      </c>
      <c r="W1010" t="s">
        <v>5916</v>
      </c>
    </row>
    <row r="1011" spans="1:23" x14ac:dyDescent="0.25">
      <c r="A1011" t="s">
        <v>3855</v>
      </c>
      <c r="B1011" t="s">
        <v>3855</v>
      </c>
      <c r="D1011" t="s">
        <v>668</v>
      </c>
      <c r="E1011" t="s">
        <v>359</v>
      </c>
      <c r="F1011" t="s">
        <v>836</v>
      </c>
      <c r="G1011" t="s">
        <v>379</v>
      </c>
      <c r="H1011" t="s">
        <v>60</v>
      </c>
      <c r="I1011" t="s">
        <v>5997</v>
      </c>
      <c r="J1011" t="s">
        <v>97</v>
      </c>
      <c r="L1011" t="s">
        <v>4238</v>
      </c>
      <c r="N1011" t="s">
        <v>98</v>
      </c>
      <c r="O1011" t="s">
        <v>29</v>
      </c>
      <c r="P1011" t="s">
        <v>816</v>
      </c>
      <c r="Q1011" t="s">
        <v>99</v>
      </c>
      <c r="R1011" t="s">
        <v>681</v>
      </c>
      <c r="S1011" t="s">
        <v>3856</v>
      </c>
      <c r="T1011" t="s">
        <v>4156</v>
      </c>
      <c r="W1011" t="s">
        <v>60</v>
      </c>
    </row>
    <row r="1012" spans="1:23" x14ac:dyDescent="0.25">
      <c r="A1012" t="s">
        <v>3791</v>
      </c>
      <c r="B1012" t="s">
        <v>3792</v>
      </c>
      <c r="D1012" t="s">
        <v>275</v>
      </c>
      <c r="E1012" t="s">
        <v>359</v>
      </c>
      <c r="F1012" t="s">
        <v>630</v>
      </c>
      <c r="G1012" t="s">
        <v>762</v>
      </c>
      <c r="H1012" t="s">
        <v>491</v>
      </c>
      <c r="I1012" t="s">
        <v>335</v>
      </c>
      <c r="J1012" t="s">
        <v>69</v>
      </c>
      <c r="L1012" t="s">
        <v>4063</v>
      </c>
      <c r="N1012" t="s">
        <v>72</v>
      </c>
      <c r="O1012" t="s">
        <v>29</v>
      </c>
      <c r="P1012" t="s">
        <v>379</v>
      </c>
      <c r="Q1012" t="s">
        <v>73</v>
      </c>
      <c r="R1012" t="s">
        <v>4513</v>
      </c>
      <c r="S1012" t="s">
        <v>3793</v>
      </c>
      <c r="W1012" t="s">
        <v>60</v>
      </c>
    </row>
    <row r="1013" spans="1:23" x14ac:dyDescent="0.25">
      <c r="A1013" t="s">
        <v>4528</v>
      </c>
      <c r="B1013" t="s">
        <v>4529</v>
      </c>
      <c r="D1013" t="s">
        <v>490</v>
      </c>
      <c r="E1013" t="s">
        <v>359</v>
      </c>
      <c r="F1013" t="s">
        <v>836</v>
      </c>
      <c r="G1013" t="s">
        <v>379</v>
      </c>
      <c r="H1013" t="s">
        <v>23</v>
      </c>
      <c r="I1013" t="s">
        <v>2911</v>
      </c>
      <c r="J1013" t="s">
        <v>85</v>
      </c>
      <c r="L1013" t="s">
        <v>4942</v>
      </c>
      <c r="N1013" t="s">
        <v>88</v>
      </c>
      <c r="O1013" t="s">
        <v>29</v>
      </c>
      <c r="P1013" t="s">
        <v>379</v>
      </c>
      <c r="Q1013" t="s">
        <v>89</v>
      </c>
      <c r="R1013" t="s">
        <v>990</v>
      </c>
      <c r="S1013" t="s">
        <v>4530</v>
      </c>
      <c r="W1013" t="s">
        <v>5914</v>
      </c>
    </row>
    <row r="1014" spans="1:23" x14ac:dyDescent="0.25">
      <c r="A1014" t="s">
        <v>3823</v>
      </c>
      <c r="B1014" t="s">
        <v>3824</v>
      </c>
      <c r="D1014" t="s">
        <v>938</v>
      </c>
      <c r="E1014" t="s">
        <v>359</v>
      </c>
      <c r="F1014" t="s">
        <v>836</v>
      </c>
      <c r="G1014" t="s">
        <v>379</v>
      </c>
      <c r="H1014" t="s">
        <v>23</v>
      </c>
      <c r="I1014" t="s">
        <v>5031</v>
      </c>
      <c r="J1014" t="s">
        <v>69</v>
      </c>
      <c r="L1014" t="s">
        <v>4874</v>
      </c>
      <c r="N1014" t="s">
        <v>72</v>
      </c>
      <c r="O1014" t="s">
        <v>29</v>
      </c>
      <c r="P1014" t="s">
        <v>379</v>
      </c>
      <c r="Q1014" t="s">
        <v>73</v>
      </c>
      <c r="R1014" t="s">
        <v>681</v>
      </c>
      <c r="S1014" t="s">
        <v>3825</v>
      </c>
      <c r="W1014" t="s">
        <v>5914</v>
      </c>
    </row>
    <row r="1015" spans="1:23" x14ac:dyDescent="0.25">
      <c r="A1015" t="s">
        <v>3860</v>
      </c>
      <c r="B1015" t="s">
        <v>3861</v>
      </c>
      <c r="D1015" t="s">
        <v>1032</v>
      </c>
      <c r="E1015" t="s">
        <v>359</v>
      </c>
      <c r="F1015" t="s">
        <v>825</v>
      </c>
      <c r="G1015" t="s">
        <v>379</v>
      </c>
      <c r="H1015" t="s">
        <v>390</v>
      </c>
      <c r="I1015" t="s">
        <v>4959</v>
      </c>
      <c r="J1015" t="s">
        <v>203</v>
      </c>
      <c r="L1015" t="s">
        <v>4874</v>
      </c>
      <c r="N1015" t="s">
        <v>204</v>
      </c>
      <c r="O1015" t="s">
        <v>29</v>
      </c>
      <c r="P1015" t="s">
        <v>379</v>
      </c>
      <c r="Q1015" t="s">
        <v>205</v>
      </c>
      <c r="R1015" t="s">
        <v>681</v>
      </c>
      <c r="S1015" t="s">
        <v>3862</v>
      </c>
      <c r="W1015" t="s">
        <v>60</v>
      </c>
    </row>
    <row r="1016" spans="1:23" x14ac:dyDescent="0.25">
      <c r="A1016" t="s">
        <v>3864</v>
      </c>
      <c r="B1016" t="s">
        <v>3865</v>
      </c>
      <c r="D1016" t="s">
        <v>539</v>
      </c>
      <c r="E1016" t="s">
        <v>359</v>
      </c>
      <c r="F1016" t="s">
        <v>836</v>
      </c>
      <c r="G1016" t="s">
        <v>379</v>
      </c>
      <c r="H1016" t="s">
        <v>491</v>
      </c>
      <c r="I1016" t="s">
        <v>345</v>
      </c>
      <c r="J1016" t="s">
        <v>106</v>
      </c>
      <c r="L1016" t="s">
        <v>4941</v>
      </c>
      <c r="N1016" t="s">
        <v>107</v>
      </c>
      <c r="O1016" t="s">
        <v>29</v>
      </c>
      <c r="P1016" t="s">
        <v>379</v>
      </c>
      <c r="Q1016" t="s">
        <v>108</v>
      </c>
      <c r="R1016" t="s">
        <v>3866</v>
      </c>
      <c r="S1016" t="s">
        <v>3867</v>
      </c>
      <c r="W1016" t="s">
        <v>5931</v>
      </c>
    </row>
    <row r="1017" spans="1:23" x14ac:dyDescent="0.25">
      <c r="A1017" t="s">
        <v>3874</v>
      </c>
      <c r="B1017" t="s">
        <v>3875</v>
      </c>
      <c r="D1017" t="s">
        <v>668</v>
      </c>
      <c r="E1017" t="s">
        <v>359</v>
      </c>
      <c r="F1017" t="s">
        <v>825</v>
      </c>
      <c r="G1017" t="s">
        <v>762</v>
      </c>
      <c r="H1017" t="s">
        <v>491</v>
      </c>
      <c r="I1017" t="s">
        <v>2911</v>
      </c>
      <c r="J1017" t="s">
        <v>185</v>
      </c>
      <c r="L1017" t="s">
        <v>4240</v>
      </c>
      <c r="N1017" t="s">
        <v>186</v>
      </c>
      <c r="O1017" t="s">
        <v>29</v>
      </c>
      <c r="P1017" t="s">
        <v>379</v>
      </c>
      <c r="Q1017" t="s">
        <v>187</v>
      </c>
      <c r="R1017" t="s">
        <v>4306</v>
      </c>
      <c r="S1017" t="s">
        <v>3876</v>
      </c>
      <c r="W1017" t="s">
        <v>5904</v>
      </c>
    </row>
    <row r="1018" spans="1:23" x14ac:dyDescent="0.25">
      <c r="A1018" t="s">
        <v>3067</v>
      </c>
      <c r="B1018" t="s">
        <v>3068</v>
      </c>
      <c r="D1018" t="s">
        <v>938</v>
      </c>
      <c r="E1018" t="s">
        <v>359</v>
      </c>
      <c r="F1018" t="s">
        <v>836</v>
      </c>
      <c r="G1018" t="s">
        <v>762</v>
      </c>
      <c r="H1018" t="s">
        <v>23</v>
      </c>
      <c r="I1018" t="s">
        <v>5934</v>
      </c>
      <c r="J1018" t="s">
        <v>153</v>
      </c>
      <c r="L1018" t="s">
        <v>4940</v>
      </c>
      <c r="N1018" t="s">
        <v>154</v>
      </c>
      <c r="O1018" t="s">
        <v>29</v>
      </c>
      <c r="P1018" t="s">
        <v>379</v>
      </c>
      <c r="Q1018" t="s">
        <v>155</v>
      </c>
      <c r="R1018" t="s">
        <v>681</v>
      </c>
      <c r="S1018" t="s">
        <v>3069</v>
      </c>
      <c r="U1018" t="s">
        <v>2307</v>
      </c>
      <c r="W1018" t="s">
        <v>5914</v>
      </c>
    </row>
    <row r="1019" spans="1:23" x14ac:dyDescent="0.25">
      <c r="A1019" t="s">
        <v>3871</v>
      </c>
      <c r="B1019" t="s">
        <v>3872</v>
      </c>
      <c r="D1019" t="s">
        <v>539</v>
      </c>
      <c r="E1019" t="s">
        <v>359</v>
      </c>
      <c r="F1019" t="s">
        <v>836</v>
      </c>
      <c r="G1019" t="s">
        <v>379</v>
      </c>
      <c r="H1019" t="s">
        <v>60</v>
      </c>
      <c r="I1019" t="s">
        <v>3890</v>
      </c>
      <c r="J1019" t="s">
        <v>106</v>
      </c>
      <c r="L1019" t="s">
        <v>4877</v>
      </c>
      <c r="N1019" t="s">
        <v>107</v>
      </c>
      <c r="O1019" t="s">
        <v>29</v>
      </c>
      <c r="P1019" t="s">
        <v>816</v>
      </c>
      <c r="Q1019" t="s">
        <v>108</v>
      </c>
      <c r="R1019" t="s">
        <v>990</v>
      </c>
      <c r="S1019" t="s">
        <v>3873</v>
      </c>
      <c r="T1019" t="s">
        <v>4939</v>
      </c>
      <c r="W1019" t="s">
        <v>5914</v>
      </c>
    </row>
    <row r="1020" spans="1:23" x14ac:dyDescent="0.25">
      <c r="A1020" t="s">
        <v>1548</v>
      </c>
      <c r="B1020" t="s">
        <v>1549</v>
      </c>
      <c r="C1020" t="s">
        <v>67</v>
      </c>
      <c r="D1020" t="s">
        <v>275</v>
      </c>
      <c r="E1020" t="s">
        <v>280</v>
      </c>
      <c r="F1020" t="s">
        <v>836</v>
      </c>
      <c r="G1020" t="s">
        <v>349</v>
      </c>
      <c r="H1020" t="s">
        <v>491</v>
      </c>
      <c r="I1020" t="s">
        <v>228</v>
      </c>
      <c r="J1020" t="s">
        <v>69</v>
      </c>
      <c r="K1020" t="s">
        <v>70</v>
      </c>
      <c r="L1020" t="s">
        <v>4938</v>
      </c>
      <c r="M1020" t="s">
        <v>71</v>
      </c>
      <c r="N1020" t="s">
        <v>72</v>
      </c>
      <c r="O1020" t="s">
        <v>29</v>
      </c>
      <c r="P1020" t="s">
        <v>379</v>
      </c>
      <c r="Q1020" t="s">
        <v>73</v>
      </c>
      <c r="R1020" t="s">
        <v>4876</v>
      </c>
      <c r="S1020" t="s">
        <v>1550</v>
      </c>
      <c r="T1020" t="s">
        <v>4247</v>
      </c>
      <c r="W1020" t="s">
        <v>5914</v>
      </c>
    </row>
    <row r="1021" spans="1:23" x14ac:dyDescent="0.25">
      <c r="A1021" t="s">
        <v>3508</v>
      </c>
      <c r="B1021" t="s">
        <v>3509</v>
      </c>
      <c r="D1021" t="s">
        <v>275</v>
      </c>
      <c r="E1021" t="s">
        <v>359</v>
      </c>
      <c r="F1021" t="s">
        <v>836</v>
      </c>
      <c r="G1021" t="s">
        <v>379</v>
      </c>
      <c r="H1021" t="s">
        <v>491</v>
      </c>
      <c r="I1021" t="s">
        <v>118</v>
      </c>
      <c r="J1021" t="s">
        <v>25</v>
      </c>
      <c r="L1021" t="s">
        <v>4937</v>
      </c>
      <c r="N1021" t="s">
        <v>28</v>
      </c>
      <c r="O1021" t="s">
        <v>29</v>
      </c>
      <c r="P1021" t="s">
        <v>379</v>
      </c>
      <c r="Q1021" t="s">
        <v>31</v>
      </c>
      <c r="R1021" t="s">
        <v>1535</v>
      </c>
      <c r="S1021" t="s">
        <v>3510</v>
      </c>
      <c r="T1021" t="s">
        <v>5998</v>
      </c>
      <c r="W1021" t="s">
        <v>60</v>
      </c>
    </row>
    <row r="1022" spans="1:23" x14ac:dyDescent="0.25">
      <c r="A1022" t="s">
        <v>3901</v>
      </c>
      <c r="B1022" t="s">
        <v>3902</v>
      </c>
      <c r="D1022" t="s">
        <v>838</v>
      </c>
      <c r="E1022" t="s">
        <v>359</v>
      </c>
      <c r="F1022" t="s">
        <v>630</v>
      </c>
      <c r="G1022" t="s">
        <v>762</v>
      </c>
      <c r="H1022" t="s">
        <v>37</v>
      </c>
      <c r="I1022" t="s">
        <v>228</v>
      </c>
      <c r="J1022" t="s">
        <v>25</v>
      </c>
      <c r="L1022" t="s">
        <v>4931</v>
      </c>
      <c r="N1022" t="s">
        <v>28</v>
      </c>
      <c r="P1022" t="s">
        <v>379</v>
      </c>
      <c r="Q1022" t="s">
        <v>31</v>
      </c>
      <c r="R1022" t="s">
        <v>3904</v>
      </c>
      <c r="S1022" t="s">
        <v>3905</v>
      </c>
      <c r="W1022" t="s">
        <v>5916</v>
      </c>
    </row>
    <row r="1023" spans="1:23" x14ac:dyDescent="0.25">
      <c r="A1023" t="s">
        <v>3895</v>
      </c>
      <c r="B1023" t="s">
        <v>3896</v>
      </c>
      <c r="D1023" t="s">
        <v>486</v>
      </c>
      <c r="E1023" t="s">
        <v>359</v>
      </c>
      <c r="F1023" t="s">
        <v>836</v>
      </c>
      <c r="G1023" t="s">
        <v>762</v>
      </c>
      <c r="H1023" t="s">
        <v>390</v>
      </c>
      <c r="I1023" t="s">
        <v>2885</v>
      </c>
      <c r="J1023" t="s">
        <v>106</v>
      </c>
      <c r="L1023" t="s">
        <v>4878</v>
      </c>
      <c r="N1023" t="s">
        <v>107</v>
      </c>
      <c r="O1023" t="s">
        <v>29</v>
      </c>
      <c r="P1023" t="s">
        <v>521</v>
      </c>
      <c r="Q1023" t="s">
        <v>108</v>
      </c>
      <c r="R1023" t="s">
        <v>2736</v>
      </c>
      <c r="S1023" t="s">
        <v>3897</v>
      </c>
      <c r="W1023" t="s">
        <v>60</v>
      </c>
    </row>
    <row r="1024" spans="1:23" x14ac:dyDescent="0.25">
      <c r="A1024" t="s">
        <v>3883</v>
      </c>
      <c r="B1024" t="s">
        <v>3884</v>
      </c>
      <c r="D1024" t="s">
        <v>490</v>
      </c>
      <c r="E1024" t="s">
        <v>359</v>
      </c>
      <c r="F1024" t="s">
        <v>836</v>
      </c>
      <c r="G1024" t="s">
        <v>379</v>
      </c>
      <c r="H1024" t="s">
        <v>390</v>
      </c>
      <c r="I1024" t="s">
        <v>5950</v>
      </c>
      <c r="J1024" t="s">
        <v>141</v>
      </c>
      <c r="L1024" t="s">
        <v>4936</v>
      </c>
      <c r="N1024" t="s">
        <v>144</v>
      </c>
      <c r="O1024" t="s">
        <v>29</v>
      </c>
      <c r="P1024" t="s">
        <v>379</v>
      </c>
      <c r="Q1024" t="s">
        <v>145</v>
      </c>
      <c r="R1024" t="s">
        <v>2277</v>
      </c>
      <c r="S1024" t="s">
        <v>3885</v>
      </c>
      <c r="W1024" t="s">
        <v>5914</v>
      </c>
    </row>
    <row r="1025" spans="1:23" x14ac:dyDescent="0.25">
      <c r="A1025" t="s">
        <v>4879</v>
      </c>
      <c r="B1025" t="s">
        <v>4880</v>
      </c>
      <c r="D1025" t="s">
        <v>486</v>
      </c>
      <c r="E1025" t="s">
        <v>359</v>
      </c>
      <c r="F1025" t="s">
        <v>836</v>
      </c>
      <c r="G1025" t="s">
        <v>379</v>
      </c>
      <c r="H1025" t="s">
        <v>390</v>
      </c>
      <c r="I1025" t="s">
        <v>2666</v>
      </c>
      <c r="J1025" t="s">
        <v>132</v>
      </c>
      <c r="L1025" t="s">
        <v>4233</v>
      </c>
      <c r="N1025" t="s">
        <v>133</v>
      </c>
      <c r="O1025" t="s">
        <v>29</v>
      </c>
      <c r="P1025" t="s">
        <v>379</v>
      </c>
      <c r="Q1025" t="s">
        <v>134</v>
      </c>
      <c r="R1025" t="s">
        <v>4881</v>
      </c>
      <c r="S1025" t="s">
        <v>4882</v>
      </c>
      <c r="W1025" t="s">
        <v>60</v>
      </c>
    </row>
    <row r="1026" spans="1:23" x14ac:dyDescent="0.25">
      <c r="A1026" t="s">
        <v>3505</v>
      </c>
      <c r="B1026" t="s">
        <v>3506</v>
      </c>
      <c r="D1026" t="s">
        <v>610</v>
      </c>
      <c r="E1026" t="s">
        <v>359</v>
      </c>
      <c r="F1026" t="s">
        <v>825</v>
      </c>
      <c r="G1026" t="s">
        <v>379</v>
      </c>
      <c r="H1026" t="s">
        <v>390</v>
      </c>
      <c r="I1026" t="s">
        <v>2885</v>
      </c>
      <c r="J1026" t="s">
        <v>25</v>
      </c>
      <c r="L1026" t="s">
        <v>4066</v>
      </c>
      <c r="N1026" t="s">
        <v>28</v>
      </c>
      <c r="O1026" t="s">
        <v>29</v>
      </c>
      <c r="P1026" t="s">
        <v>816</v>
      </c>
      <c r="Q1026" t="s">
        <v>31</v>
      </c>
      <c r="R1026" t="s">
        <v>935</v>
      </c>
      <c r="S1026" t="s">
        <v>3507</v>
      </c>
      <c r="W1026" t="s">
        <v>5914</v>
      </c>
    </row>
    <row r="1027" spans="1:23" x14ac:dyDescent="0.25">
      <c r="A1027" t="s">
        <v>3891</v>
      </c>
      <c r="B1027" t="s">
        <v>3892</v>
      </c>
      <c r="D1027" t="s">
        <v>486</v>
      </c>
      <c r="E1027" t="s">
        <v>359</v>
      </c>
      <c r="F1027" t="s">
        <v>836</v>
      </c>
      <c r="G1027" t="s">
        <v>379</v>
      </c>
      <c r="H1027" t="s">
        <v>23</v>
      </c>
      <c r="I1027" t="s">
        <v>5999</v>
      </c>
      <c r="J1027" t="s">
        <v>97</v>
      </c>
      <c r="L1027" t="s">
        <v>4883</v>
      </c>
      <c r="N1027" t="s">
        <v>98</v>
      </c>
      <c r="O1027" t="s">
        <v>29</v>
      </c>
      <c r="P1027" t="s">
        <v>379</v>
      </c>
      <c r="Q1027" t="s">
        <v>99</v>
      </c>
      <c r="R1027" t="s">
        <v>935</v>
      </c>
      <c r="S1027" t="s">
        <v>3893</v>
      </c>
      <c r="W1027" t="s">
        <v>60</v>
      </c>
    </row>
    <row r="1028" spans="1:23" x14ac:dyDescent="0.25">
      <c r="A1028" t="s">
        <v>4532</v>
      </c>
      <c r="B1028" t="s">
        <v>4533</v>
      </c>
      <c r="D1028" t="s">
        <v>838</v>
      </c>
      <c r="E1028" t="s">
        <v>359</v>
      </c>
      <c r="F1028" t="s">
        <v>825</v>
      </c>
      <c r="G1028" t="s">
        <v>379</v>
      </c>
      <c r="H1028" t="s">
        <v>491</v>
      </c>
      <c r="I1028" t="s">
        <v>5903</v>
      </c>
      <c r="J1028" t="s">
        <v>85</v>
      </c>
      <c r="L1028" t="s">
        <v>4934</v>
      </c>
      <c r="N1028" t="s">
        <v>88</v>
      </c>
      <c r="O1028" t="s">
        <v>29</v>
      </c>
      <c r="P1028" t="s">
        <v>379</v>
      </c>
      <c r="Q1028" t="s">
        <v>89</v>
      </c>
      <c r="R1028" t="s">
        <v>4332</v>
      </c>
      <c r="S1028" t="s">
        <v>4534</v>
      </c>
      <c r="W1028" t="s">
        <v>5902</v>
      </c>
    </row>
    <row r="1029" spans="1:23" x14ac:dyDescent="0.25">
      <c r="A1029" t="s">
        <v>3906</v>
      </c>
      <c r="B1029" t="s">
        <v>3907</v>
      </c>
      <c r="D1029" t="s">
        <v>58</v>
      </c>
      <c r="E1029" t="s">
        <v>359</v>
      </c>
      <c r="F1029" t="s">
        <v>836</v>
      </c>
      <c r="G1029" t="s">
        <v>379</v>
      </c>
      <c r="H1029" t="s">
        <v>491</v>
      </c>
      <c r="I1029" t="s">
        <v>345</v>
      </c>
      <c r="J1029" t="s">
        <v>132</v>
      </c>
      <c r="L1029" t="s">
        <v>4933</v>
      </c>
      <c r="N1029" t="s">
        <v>133</v>
      </c>
      <c r="O1029" t="s">
        <v>53</v>
      </c>
      <c r="P1029" t="s">
        <v>379</v>
      </c>
      <c r="Q1029" t="s">
        <v>134</v>
      </c>
      <c r="R1029" t="s">
        <v>3908</v>
      </c>
      <c r="S1029" t="s">
        <v>3909</v>
      </c>
      <c r="W1029" t="s">
        <v>5931</v>
      </c>
    </row>
    <row r="1030" spans="1:23" x14ac:dyDescent="0.25">
      <c r="A1030" t="s">
        <v>3941</v>
      </c>
      <c r="B1030" t="s">
        <v>3942</v>
      </c>
      <c r="D1030" t="s">
        <v>579</v>
      </c>
      <c r="E1030" t="s">
        <v>359</v>
      </c>
      <c r="F1030" t="s">
        <v>836</v>
      </c>
      <c r="G1030" t="s">
        <v>379</v>
      </c>
      <c r="H1030" t="s">
        <v>60</v>
      </c>
      <c r="I1030" t="s">
        <v>5955</v>
      </c>
      <c r="J1030" t="s">
        <v>141</v>
      </c>
      <c r="L1030" t="s">
        <v>4234</v>
      </c>
      <c r="N1030" t="s">
        <v>144</v>
      </c>
      <c r="O1030" t="s">
        <v>29</v>
      </c>
      <c r="P1030" t="s">
        <v>816</v>
      </c>
      <c r="Q1030" t="s">
        <v>145</v>
      </c>
      <c r="R1030" t="s">
        <v>1019</v>
      </c>
      <c r="S1030" t="s">
        <v>3943</v>
      </c>
      <c r="T1030" t="s">
        <v>4737</v>
      </c>
      <c r="W1030" t="s">
        <v>5902</v>
      </c>
    </row>
    <row r="1031" spans="1:23" x14ac:dyDescent="0.25">
      <c r="A1031" t="s">
        <v>3910</v>
      </c>
      <c r="B1031" t="s">
        <v>3911</v>
      </c>
      <c r="D1031" t="s">
        <v>838</v>
      </c>
      <c r="E1031" t="s">
        <v>359</v>
      </c>
      <c r="F1031" t="s">
        <v>836</v>
      </c>
      <c r="G1031" t="s">
        <v>379</v>
      </c>
      <c r="H1031" t="s">
        <v>491</v>
      </c>
      <c r="I1031" t="s">
        <v>6000</v>
      </c>
      <c r="J1031" t="s">
        <v>153</v>
      </c>
      <c r="L1031" t="s">
        <v>4885</v>
      </c>
      <c r="N1031" t="s">
        <v>154</v>
      </c>
      <c r="O1031" t="s">
        <v>29</v>
      </c>
      <c r="P1031" t="s">
        <v>379</v>
      </c>
      <c r="Q1031" t="s">
        <v>155</v>
      </c>
      <c r="R1031" t="s">
        <v>3912</v>
      </c>
      <c r="S1031" t="s">
        <v>3913</v>
      </c>
      <c r="W1031" t="s">
        <v>60</v>
      </c>
    </row>
    <row r="1032" spans="1:23" x14ac:dyDescent="0.25">
      <c r="A1032" t="s">
        <v>3914</v>
      </c>
      <c r="B1032" t="s">
        <v>3915</v>
      </c>
      <c r="D1032" t="s">
        <v>486</v>
      </c>
      <c r="E1032" t="s">
        <v>359</v>
      </c>
      <c r="F1032" t="s">
        <v>836</v>
      </c>
      <c r="G1032" t="s">
        <v>762</v>
      </c>
      <c r="H1032" t="s">
        <v>491</v>
      </c>
      <c r="I1032" t="s">
        <v>228</v>
      </c>
      <c r="J1032" t="s">
        <v>25</v>
      </c>
      <c r="L1032" t="s">
        <v>4241</v>
      </c>
      <c r="N1032" t="s">
        <v>28</v>
      </c>
      <c r="O1032" t="s">
        <v>29</v>
      </c>
      <c r="P1032" t="s">
        <v>379</v>
      </c>
      <c r="Q1032" t="s">
        <v>31</v>
      </c>
      <c r="R1032" t="s">
        <v>3916</v>
      </c>
      <c r="S1032" t="s">
        <v>3917</v>
      </c>
      <c r="W1032" t="s">
        <v>5914</v>
      </c>
    </row>
    <row r="1033" spans="1:23" x14ac:dyDescent="0.25">
      <c r="A1033" t="s">
        <v>3944</v>
      </c>
      <c r="B1033" t="s">
        <v>3945</v>
      </c>
      <c r="D1033" t="s">
        <v>1929</v>
      </c>
      <c r="E1033" t="s">
        <v>359</v>
      </c>
      <c r="F1033" t="s">
        <v>630</v>
      </c>
      <c r="G1033" t="s">
        <v>379</v>
      </c>
      <c r="H1033" t="s">
        <v>37</v>
      </c>
      <c r="I1033" t="s">
        <v>463</v>
      </c>
      <c r="J1033" t="s">
        <v>185</v>
      </c>
      <c r="L1033" t="s">
        <v>4931</v>
      </c>
      <c r="N1033" t="s">
        <v>186</v>
      </c>
      <c r="O1033" t="s">
        <v>29</v>
      </c>
      <c r="P1033" t="s">
        <v>549</v>
      </c>
      <c r="Q1033" t="s">
        <v>187</v>
      </c>
      <c r="R1033" t="s">
        <v>681</v>
      </c>
      <c r="S1033" t="s">
        <v>3946</v>
      </c>
      <c r="W1033" t="s">
        <v>5902</v>
      </c>
    </row>
    <row r="1034" spans="1:23" x14ac:dyDescent="0.25">
      <c r="A1034" t="s">
        <v>3918</v>
      </c>
      <c r="B1034" t="s">
        <v>3919</v>
      </c>
      <c r="D1034" t="s">
        <v>490</v>
      </c>
      <c r="E1034" t="s">
        <v>359</v>
      </c>
      <c r="F1034" t="s">
        <v>825</v>
      </c>
      <c r="G1034" t="s">
        <v>379</v>
      </c>
      <c r="H1034" t="s">
        <v>60</v>
      </c>
      <c r="I1034" t="s">
        <v>5934</v>
      </c>
      <c r="J1034" t="s">
        <v>25</v>
      </c>
      <c r="L1034" t="s">
        <v>4930</v>
      </c>
      <c r="N1034" t="s">
        <v>28</v>
      </c>
      <c r="O1034" t="s">
        <v>29</v>
      </c>
      <c r="P1034" t="s">
        <v>379</v>
      </c>
      <c r="Q1034" t="s">
        <v>31</v>
      </c>
      <c r="R1034" t="s">
        <v>3920</v>
      </c>
      <c r="S1034" t="s">
        <v>3921</v>
      </c>
      <c r="T1034" t="s">
        <v>4929</v>
      </c>
      <c r="W1034" t="s">
        <v>5914</v>
      </c>
    </row>
    <row r="1035" spans="1:23" x14ac:dyDescent="0.25">
      <c r="A1035" t="s">
        <v>3886</v>
      </c>
      <c r="B1035" t="s">
        <v>3887</v>
      </c>
      <c r="D1035" t="s">
        <v>551</v>
      </c>
      <c r="E1035" t="s">
        <v>359</v>
      </c>
      <c r="F1035" t="s">
        <v>825</v>
      </c>
      <c r="G1035" t="s">
        <v>379</v>
      </c>
      <c r="H1035" t="s">
        <v>491</v>
      </c>
      <c r="I1035" t="s">
        <v>3254</v>
      </c>
      <c r="J1035" t="s">
        <v>153</v>
      </c>
      <c r="L1035" t="s">
        <v>4242</v>
      </c>
      <c r="N1035" t="s">
        <v>154</v>
      </c>
      <c r="O1035" t="s">
        <v>29</v>
      </c>
      <c r="P1035" t="s">
        <v>379</v>
      </c>
      <c r="Q1035" t="s">
        <v>155</v>
      </c>
      <c r="R1035" t="s">
        <v>3888</v>
      </c>
      <c r="S1035" t="s">
        <v>3889</v>
      </c>
      <c r="W1035" t="s">
        <v>5902</v>
      </c>
    </row>
    <row r="1036" spans="1:23" x14ac:dyDescent="0.25">
      <c r="A1036" t="s">
        <v>3963</v>
      </c>
      <c r="B1036" t="s">
        <v>3964</v>
      </c>
      <c r="D1036" t="s">
        <v>486</v>
      </c>
      <c r="E1036" t="s">
        <v>359</v>
      </c>
      <c r="F1036" t="s">
        <v>836</v>
      </c>
      <c r="G1036" t="s">
        <v>379</v>
      </c>
      <c r="H1036" t="s">
        <v>37</v>
      </c>
      <c r="I1036" t="s">
        <v>3254</v>
      </c>
      <c r="J1036" t="s">
        <v>153</v>
      </c>
      <c r="L1036" t="s">
        <v>4928</v>
      </c>
      <c r="N1036" t="s">
        <v>154</v>
      </c>
      <c r="O1036" t="s">
        <v>29</v>
      </c>
      <c r="P1036" t="s">
        <v>379</v>
      </c>
      <c r="Q1036" t="s">
        <v>155</v>
      </c>
      <c r="R1036" t="s">
        <v>4067</v>
      </c>
      <c r="S1036" t="s">
        <v>3965</v>
      </c>
      <c r="T1036" t="s">
        <v>4580</v>
      </c>
      <c r="W1036" t="s">
        <v>5902</v>
      </c>
    </row>
    <row r="1037" spans="1:23" x14ac:dyDescent="0.25">
      <c r="A1037" t="s">
        <v>4886</v>
      </c>
      <c r="B1037" t="s">
        <v>4887</v>
      </c>
      <c r="D1037" t="s">
        <v>539</v>
      </c>
      <c r="E1037" t="s">
        <v>359</v>
      </c>
      <c r="F1037" t="s">
        <v>836</v>
      </c>
      <c r="G1037" t="s">
        <v>580</v>
      </c>
      <c r="H1037" t="s">
        <v>390</v>
      </c>
      <c r="I1037" t="s">
        <v>3215</v>
      </c>
      <c r="J1037" t="s">
        <v>119</v>
      </c>
      <c r="L1037" t="s">
        <v>4927</v>
      </c>
      <c r="N1037" t="s">
        <v>122</v>
      </c>
      <c r="O1037" t="s">
        <v>29</v>
      </c>
      <c r="P1037" t="s">
        <v>379</v>
      </c>
      <c r="Q1037" t="s">
        <v>123</v>
      </c>
      <c r="R1037" t="s">
        <v>4888</v>
      </c>
      <c r="S1037" t="s">
        <v>4889</v>
      </c>
      <c r="W1037" t="s">
        <v>5916</v>
      </c>
    </row>
    <row r="1038" spans="1:23" x14ac:dyDescent="0.25">
      <c r="A1038" t="s">
        <v>3922</v>
      </c>
      <c r="B1038" t="s">
        <v>3923</v>
      </c>
      <c r="D1038" t="s">
        <v>838</v>
      </c>
      <c r="E1038" t="s">
        <v>359</v>
      </c>
      <c r="F1038" t="s">
        <v>836</v>
      </c>
      <c r="G1038" t="s">
        <v>379</v>
      </c>
      <c r="H1038" t="s">
        <v>491</v>
      </c>
      <c r="I1038" t="s">
        <v>5007</v>
      </c>
      <c r="J1038" t="s">
        <v>185</v>
      </c>
      <c r="L1038" t="s">
        <v>4890</v>
      </c>
      <c r="N1038" t="s">
        <v>186</v>
      </c>
      <c r="O1038" t="s">
        <v>29</v>
      </c>
      <c r="P1038" t="s">
        <v>379</v>
      </c>
      <c r="Q1038" t="s">
        <v>187</v>
      </c>
      <c r="R1038" t="s">
        <v>935</v>
      </c>
      <c r="S1038" t="s">
        <v>3924</v>
      </c>
      <c r="W1038" t="s">
        <v>5916</v>
      </c>
    </row>
    <row r="1039" spans="1:23" x14ac:dyDescent="0.25">
      <c r="A1039" t="s">
        <v>3925</v>
      </c>
      <c r="B1039" t="s">
        <v>3926</v>
      </c>
      <c r="D1039" t="s">
        <v>838</v>
      </c>
      <c r="E1039" t="s">
        <v>359</v>
      </c>
      <c r="F1039" t="s">
        <v>825</v>
      </c>
      <c r="G1039" t="s">
        <v>379</v>
      </c>
      <c r="H1039" t="s">
        <v>491</v>
      </c>
      <c r="I1039" t="s">
        <v>4290</v>
      </c>
      <c r="J1039" t="s">
        <v>106</v>
      </c>
      <c r="L1039" t="s">
        <v>4892</v>
      </c>
      <c r="N1039" t="s">
        <v>107</v>
      </c>
      <c r="O1039" t="s">
        <v>29</v>
      </c>
      <c r="P1039" t="s">
        <v>379</v>
      </c>
      <c r="Q1039" t="s">
        <v>108</v>
      </c>
      <c r="R1039" t="s">
        <v>3927</v>
      </c>
      <c r="S1039" t="s">
        <v>3928</v>
      </c>
      <c r="W1039" t="s">
        <v>5904</v>
      </c>
    </row>
    <row r="1040" spans="1:23" x14ac:dyDescent="0.25">
      <c r="A1040" t="s">
        <v>3933</v>
      </c>
      <c r="B1040" t="s">
        <v>3934</v>
      </c>
      <c r="C1040" t="s">
        <v>3935</v>
      </c>
      <c r="D1040" t="s">
        <v>1061</v>
      </c>
      <c r="E1040" t="s">
        <v>359</v>
      </c>
      <c r="F1040" t="s">
        <v>836</v>
      </c>
      <c r="G1040" t="s">
        <v>379</v>
      </c>
      <c r="H1040" t="s">
        <v>37</v>
      </c>
      <c r="I1040" t="s">
        <v>4955</v>
      </c>
      <c r="J1040" t="s">
        <v>69</v>
      </c>
      <c r="K1040" t="s">
        <v>40</v>
      </c>
      <c r="L1040" t="s">
        <v>4925</v>
      </c>
      <c r="M1040" t="s">
        <v>3936</v>
      </c>
      <c r="N1040" t="s">
        <v>72</v>
      </c>
      <c r="O1040" t="s">
        <v>29</v>
      </c>
      <c r="P1040" t="s">
        <v>816</v>
      </c>
      <c r="Q1040" t="s">
        <v>73</v>
      </c>
      <c r="R1040" t="s">
        <v>681</v>
      </c>
      <c r="S1040" t="s">
        <v>3937</v>
      </c>
      <c r="T1040" t="s">
        <v>4792</v>
      </c>
      <c r="W1040" t="s">
        <v>5902</v>
      </c>
    </row>
    <row r="1041" spans="1:23" x14ac:dyDescent="0.25">
      <c r="A1041" t="s">
        <v>3929</v>
      </c>
      <c r="B1041" t="s">
        <v>3930</v>
      </c>
      <c r="C1041" t="s">
        <v>139</v>
      </c>
      <c r="D1041" t="s">
        <v>722</v>
      </c>
      <c r="E1041" t="s">
        <v>359</v>
      </c>
      <c r="F1041" t="s">
        <v>630</v>
      </c>
      <c r="G1041" t="s">
        <v>762</v>
      </c>
      <c r="H1041" t="s">
        <v>37</v>
      </c>
      <c r="I1041" t="s">
        <v>335</v>
      </c>
      <c r="J1041" t="s">
        <v>69</v>
      </c>
      <c r="K1041" t="s">
        <v>142</v>
      </c>
      <c r="L1041" t="s">
        <v>4891</v>
      </c>
      <c r="M1041" t="s">
        <v>143</v>
      </c>
      <c r="N1041" t="s">
        <v>72</v>
      </c>
      <c r="O1041" t="s">
        <v>29</v>
      </c>
      <c r="P1041" t="s">
        <v>208</v>
      </c>
      <c r="Q1041" t="s">
        <v>73</v>
      </c>
      <c r="R1041" t="s">
        <v>3931</v>
      </c>
      <c r="S1041" t="s">
        <v>3932</v>
      </c>
      <c r="T1041" t="s">
        <v>4924</v>
      </c>
      <c r="W1041" t="s">
        <v>5904</v>
      </c>
    </row>
    <row r="1042" spans="1:23" x14ac:dyDescent="0.25">
      <c r="A1042" t="s">
        <v>3969</v>
      </c>
      <c r="B1042" t="s">
        <v>3970</v>
      </c>
      <c r="D1042" t="s">
        <v>1023</v>
      </c>
      <c r="E1042" t="s">
        <v>359</v>
      </c>
      <c r="F1042" t="s">
        <v>836</v>
      </c>
      <c r="G1042" t="s">
        <v>762</v>
      </c>
      <c r="H1042" t="s">
        <v>60</v>
      </c>
      <c r="I1042" t="s">
        <v>1489</v>
      </c>
      <c r="J1042" t="s">
        <v>97</v>
      </c>
      <c r="L1042" t="s">
        <v>4884</v>
      </c>
      <c r="N1042" t="s">
        <v>98</v>
      </c>
      <c r="O1042" t="s">
        <v>29</v>
      </c>
      <c r="P1042" t="s">
        <v>549</v>
      </c>
      <c r="Q1042" t="s">
        <v>99</v>
      </c>
      <c r="R1042" t="s">
        <v>2967</v>
      </c>
      <c r="S1042" t="s">
        <v>3971</v>
      </c>
      <c r="W1042" t="s">
        <v>5915</v>
      </c>
    </row>
    <row r="1043" spans="1:23" x14ac:dyDescent="0.25">
      <c r="A1043" t="s">
        <v>3947</v>
      </c>
      <c r="B1043" t="s">
        <v>3948</v>
      </c>
      <c r="C1043" t="s">
        <v>3949</v>
      </c>
      <c r="D1043" t="s">
        <v>1123</v>
      </c>
      <c r="E1043" t="s">
        <v>359</v>
      </c>
      <c r="F1043" t="s">
        <v>836</v>
      </c>
      <c r="G1043" t="s">
        <v>379</v>
      </c>
      <c r="H1043" t="s">
        <v>37</v>
      </c>
      <c r="I1043" t="s">
        <v>345</v>
      </c>
      <c r="J1043" t="s">
        <v>85</v>
      </c>
      <c r="K1043" t="s">
        <v>3950</v>
      </c>
      <c r="L1043" t="s">
        <v>4923</v>
      </c>
      <c r="M1043" t="s">
        <v>3951</v>
      </c>
      <c r="N1043" t="s">
        <v>88</v>
      </c>
      <c r="O1043" t="s">
        <v>29</v>
      </c>
      <c r="P1043" t="s">
        <v>816</v>
      </c>
      <c r="Q1043" t="s">
        <v>89</v>
      </c>
      <c r="R1043" t="s">
        <v>681</v>
      </c>
      <c r="S1043" t="s">
        <v>3952</v>
      </c>
      <c r="T1043" t="s">
        <v>4922</v>
      </c>
      <c r="W1043" t="s">
        <v>5902</v>
      </c>
    </row>
    <row r="1044" spans="1:23" x14ac:dyDescent="0.25">
      <c r="A1044" t="s">
        <v>3938</v>
      </c>
      <c r="B1044" t="s">
        <v>3939</v>
      </c>
      <c r="D1044" t="s">
        <v>455</v>
      </c>
      <c r="E1044" t="s">
        <v>359</v>
      </c>
      <c r="F1044" t="s">
        <v>825</v>
      </c>
      <c r="G1044" t="s">
        <v>379</v>
      </c>
      <c r="H1044" t="s">
        <v>491</v>
      </c>
      <c r="I1044" t="s">
        <v>4764</v>
      </c>
      <c r="J1044" t="s">
        <v>106</v>
      </c>
      <c r="L1044" t="s">
        <v>4921</v>
      </c>
      <c r="N1044" t="s">
        <v>107</v>
      </c>
      <c r="O1044" t="s">
        <v>29</v>
      </c>
      <c r="P1044" t="s">
        <v>379</v>
      </c>
      <c r="Q1044" t="s">
        <v>108</v>
      </c>
      <c r="R1044" t="s">
        <v>681</v>
      </c>
      <c r="S1044" t="s">
        <v>3940</v>
      </c>
      <c r="W1044" t="s">
        <v>5914</v>
      </c>
    </row>
    <row r="1045" spans="1:23" x14ac:dyDescent="0.25">
      <c r="A1045" t="s">
        <v>3953</v>
      </c>
      <c r="B1045" t="s">
        <v>3954</v>
      </c>
      <c r="C1045" t="s">
        <v>3019</v>
      </c>
      <c r="D1045" t="s">
        <v>610</v>
      </c>
      <c r="E1045" t="s">
        <v>359</v>
      </c>
      <c r="F1045" t="s">
        <v>836</v>
      </c>
      <c r="G1045" t="s">
        <v>379</v>
      </c>
      <c r="H1045" t="s">
        <v>37</v>
      </c>
      <c r="I1045" t="s">
        <v>4959</v>
      </c>
      <c r="J1045" t="s">
        <v>194</v>
      </c>
      <c r="K1045" t="s">
        <v>3020</v>
      </c>
      <c r="L1045" t="s">
        <v>4894</v>
      </c>
      <c r="M1045" t="s">
        <v>3021</v>
      </c>
      <c r="N1045" t="s">
        <v>195</v>
      </c>
      <c r="O1045" t="s">
        <v>29</v>
      </c>
      <c r="P1045" t="s">
        <v>379</v>
      </c>
      <c r="Q1045" t="s">
        <v>196</v>
      </c>
      <c r="R1045" t="s">
        <v>681</v>
      </c>
      <c r="S1045" t="s">
        <v>3955</v>
      </c>
      <c r="W1045" t="s">
        <v>5914</v>
      </c>
    </row>
    <row r="1046" spans="1:23" x14ac:dyDescent="0.25">
      <c r="A1046" t="s">
        <v>3898</v>
      </c>
      <c r="B1046" t="s">
        <v>3899</v>
      </c>
      <c r="D1046" t="s">
        <v>1918</v>
      </c>
      <c r="E1046" t="s">
        <v>359</v>
      </c>
      <c r="F1046" t="s">
        <v>836</v>
      </c>
      <c r="G1046" t="s">
        <v>379</v>
      </c>
      <c r="H1046" t="s">
        <v>37</v>
      </c>
      <c r="I1046" t="s">
        <v>4946</v>
      </c>
      <c r="J1046" t="s">
        <v>153</v>
      </c>
      <c r="L1046" t="s">
        <v>4920</v>
      </c>
      <c r="N1046" t="s">
        <v>154</v>
      </c>
      <c r="O1046" t="s">
        <v>29</v>
      </c>
      <c r="P1046" t="s">
        <v>379</v>
      </c>
      <c r="Q1046" t="s">
        <v>155</v>
      </c>
      <c r="R1046" t="s">
        <v>681</v>
      </c>
      <c r="S1046" t="s">
        <v>3900</v>
      </c>
      <c r="T1046" t="s">
        <v>4536</v>
      </c>
      <c r="W1046" t="s">
        <v>5916</v>
      </c>
    </row>
    <row r="1047" spans="1:23" x14ac:dyDescent="0.25">
      <c r="A1047" t="s">
        <v>3956</v>
      </c>
      <c r="B1047" t="s">
        <v>3957</v>
      </c>
      <c r="D1047" t="s">
        <v>838</v>
      </c>
      <c r="E1047" t="s">
        <v>359</v>
      </c>
      <c r="F1047" t="s">
        <v>836</v>
      </c>
      <c r="G1047" t="s">
        <v>379</v>
      </c>
      <c r="H1047" t="s">
        <v>491</v>
      </c>
      <c r="I1047" t="s">
        <v>4159</v>
      </c>
      <c r="J1047" t="s">
        <v>25</v>
      </c>
      <c r="L1047" t="s">
        <v>4919</v>
      </c>
      <c r="N1047" t="s">
        <v>28</v>
      </c>
      <c r="O1047" t="s">
        <v>29</v>
      </c>
      <c r="P1047" t="s">
        <v>816</v>
      </c>
      <c r="Q1047" t="s">
        <v>31</v>
      </c>
      <c r="R1047" t="s">
        <v>3958</v>
      </c>
      <c r="S1047" t="s">
        <v>3959</v>
      </c>
      <c r="T1047" t="s">
        <v>4918</v>
      </c>
      <c r="W1047" t="s">
        <v>5916</v>
      </c>
    </row>
    <row r="1048" spans="1:23" x14ac:dyDescent="0.25">
      <c r="A1048" t="s">
        <v>4537</v>
      </c>
      <c r="B1048" t="s">
        <v>4538</v>
      </c>
      <c r="D1048" t="s">
        <v>490</v>
      </c>
      <c r="E1048" t="s">
        <v>206</v>
      </c>
      <c r="F1048" t="s">
        <v>395</v>
      </c>
      <c r="G1048" t="s">
        <v>349</v>
      </c>
      <c r="H1048" t="s">
        <v>491</v>
      </c>
      <c r="I1048" t="s">
        <v>136</v>
      </c>
      <c r="J1048" t="s">
        <v>203</v>
      </c>
      <c r="L1048" t="s">
        <v>4917</v>
      </c>
      <c r="N1048" t="s">
        <v>204</v>
      </c>
      <c r="O1048" t="s">
        <v>29</v>
      </c>
      <c r="P1048" t="s">
        <v>379</v>
      </c>
      <c r="Q1048" t="s">
        <v>205</v>
      </c>
      <c r="R1048" t="s">
        <v>4539</v>
      </c>
      <c r="S1048" t="s">
        <v>4540</v>
      </c>
      <c r="W1048" t="s">
        <v>5914</v>
      </c>
    </row>
    <row r="1049" spans="1:23" x14ac:dyDescent="0.25">
      <c r="A1049" t="s">
        <v>3966</v>
      </c>
      <c r="B1049" t="s">
        <v>3967</v>
      </c>
      <c r="D1049" t="s">
        <v>838</v>
      </c>
      <c r="E1049" t="s">
        <v>359</v>
      </c>
      <c r="F1049" t="s">
        <v>836</v>
      </c>
      <c r="G1049" t="s">
        <v>379</v>
      </c>
      <c r="H1049" t="s">
        <v>491</v>
      </c>
      <c r="I1049" t="s">
        <v>2911</v>
      </c>
      <c r="J1049" t="s">
        <v>25</v>
      </c>
      <c r="L1049" t="s">
        <v>4895</v>
      </c>
      <c r="N1049" t="s">
        <v>28</v>
      </c>
      <c r="O1049" t="s">
        <v>29</v>
      </c>
      <c r="P1049" t="s">
        <v>379</v>
      </c>
      <c r="Q1049" t="s">
        <v>31</v>
      </c>
      <c r="R1049" t="s">
        <v>966</v>
      </c>
      <c r="S1049" t="s">
        <v>3968</v>
      </c>
      <c r="W1049" t="s">
        <v>5916</v>
      </c>
    </row>
    <row r="1050" spans="1:23" x14ac:dyDescent="0.25">
      <c r="A1050" t="s">
        <v>3972</v>
      </c>
      <c r="B1050" t="s">
        <v>3973</v>
      </c>
      <c r="C1050" t="s">
        <v>1046</v>
      </c>
      <c r="D1050" t="s">
        <v>838</v>
      </c>
      <c r="E1050" t="s">
        <v>359</v>
      </c>
      <c r="F1050" t="s">
        <v>825</v>
      </c>
      <c r="G1050" t="s">
        <v>379</v>
      </c>
      <c r="H1050" t="s">
        <v>491</v>
      </c>
      <c r="I1050" t="s">
        <v>5981</v>
      </c>
      <c r="J1050" t="s">
        <v>212</v>
      </c>
      <c r="K1050" t="s">
        <v>1047</v>
      </c>
      <c r="L1050" t="s">
        <v>4916</v>
      </c>
      <c r="M1050" t="s">
        <v>1048</v>
      </c>
      <c r="N1050" t="s">
        <v>213</v>
      </c>
      <c r="O1050" t="s">
        <v>29</v>
      </c>
      <c r="P1050" t="s">
        <v>379</v>
      </c>
      <c r="Q1050" t="s">
        <v>214</v>
      </c>
      <c r="R1050" t="s">
        <v>3974</v>
      </c>
      <c r="S1050" t="s">
        <v>3975</v>
      </c>
      <c r="T1050" t="s">
        <v>4541</v>
      </c>
      <c r="W1050" t="s">
        <v>5916</v>
      </c>
    </row>
    <row r="1051" spans="1:23" x14ac:dyDescent="0.25">
      <c r="A1051" t="s">
        <v>3976</v>
      </c>
      <c r="B1051" t="s">
        <v>3977</v>
      </c>
      <c r="C1051" t="s">
        <v>2424</v>
      </c>
      <c r="D1051" t="s">
        <v>838</v>
      </c>
      <c r="E1051" t="s">
        <v>218</v>
      </c>
      <c r="F1051" t="s">
        <v>395</v>
      </c>
      <c r="G1051" t="s">
        <v>349</v>
      </c>
      <c r="H1051" t="s">
        <v>491</v>
      </c>
      <c r="I1051" t="s">
        <v>5939</v>
      </c>
      <c r="J1051" t="s">
        <v>153</v>
      </c>
      <c r="K1051" t="s">
        <v>2425</v>
      </c>
      <c r="L1051" t="s">
        <v>4915</v>
      </c>
      <c r="M1051" t="s">
        <v>2426</v>
      </c>
      <c r="N1051" t="s">
        <v>154</v>
      </c>
      <c r="O1051" t="s">
        <v>29</v>
      </c>
      <c r="P1051" t="s">
        <v>30</v>
      </c>
      <c r="Q1051" t="s">
        <v>155</v>
      </c>
      <c r="R1051" t="s">
        <v>3978</v>
      </c>
      <c r="S1051" t="s">
        <v>3979</v>
      </c>
      <c r="W1051" t="s">
        <v>5914</v>
      </c>
    </row>
    <row r="1052" spans="1:23" x14ac:dyDescent="0.25">
      <c r="A1052" t="s">
        <v>3980</v>
      </c>
      <c r="B1052" t="s">
        <v>3981</v>
      </c>
      <c r="D1052" t="s">
        <v>739</v>
      </c>
      <c r="E1052" t="s">
        <v>359</v>
      </c>
      <c r="F1052" t="s">
        <v>825</v>
      </c>
      <c r="G1052" t="s">
        <v>379</v>
      </c>
      <c r="H1052" t="s">
        <v>491</v>
      </c>
      <c r="I1052" t="s">
        <v>4055</v>
      </c>
      <c r="J1052" t="s">
        <v>97</v>
      </c>
      <c r="L1052" t="s">
        <v>4243</v>
      </c>
      <c r="N1052" t="s">
        <v>98</v>
      </c>
      <c r="O1052" t="s">
        <v>29</v>
      </c>
      <c r="P1052" t="s">
        <v>379</v>
      </c>
      <c r="Q1052" t="s">
        <v>99</v>
      </c>
      <c r="R1052" t="s">
        <v>3982</v>
      </c>
      <c r="S1052" t="s">
        <v>3983</v>
      </c>
      <c r="W1052" t="s">
        <v>5916</v>
      </c>
    </row>
    <row r="1053" spans="1:23" x14ac:dyDescent="0.25">
      <c r="A1053" t="s">
        <v>3984</v>
      </c>
      <c r="B1053" t="s">
        <v>3985</v>
      </c>
      <c r="D1053" t="s">
        <v>838</v>
      </c>
      <c r="E1053" t="s">
        <v>359</v>
      </c>
      <c r="F1053" t="s">
        <v>825</v>
      </c>
      <c r="G1053" t="s">
        <v>762</v>
      </c>
      <c r="H1053" t="s">
        <v>491</v>
      </c>
      <c r="I1053" t="s">
        <v>4531</v>
      </c>
      <c r="J1053" t="s">
        <v>106</v>
      </c>
      <c r="L1053" t="s">
        <v>4914</v>
      </c>
      <c r="N1053" t="s">
        <v>107</v>
      </c>
      <c r="O1053" t="s">
        <v>29</v>
      </c>
      <c r="P1053" t="s">
        <v>379</v>
      </c>
      <c r="Q1053" t="s">
        <v>108</v>
      </c>
      <c r="R1053" t="s">
        <v>3986</v>
      </c>
      <c r="S1053" t="s">
        <v>3987</v>
      </c>
      <c r="W1053" t="s">
        <v>60</v>
      </c>
    </row>
    <row r="1054" spans="1:23" x14ac:dyDescent="0.25">
      <c r="A1054" t="s">
        <v>3960</v>
      </c>
      <c r="B1054" t="s">
        <v>3961</v>
      </c>
      <c r="D1054" t="s">
        <v>1127</v>
      </c>
      <c r="E1054" t="s">
        <v>359</v>
      </c>
      <c r="F1054" t="s">
        <v>836</v>
      </c>
      <c r="G1054" t="s">
        <v>379</v>
      </c>
      <c r="H1054" t="s">
        <v>491</v>
      </c>
      <c r="I1054" t="s">
        <v>4954</v>
      </c>
      <c r="J1054" t="s">
        <v>185</v>
      </c>
      <c r="L1054" t="s">
        <v>4896</v>
      </c>
      <c r="N1054" t="s">
        <v>186</v>
      </c>
      <c r="O1054" t="s">
        <v>29</v>
      </c>
      <c r="P1054" t="s">
        <v>816</v>
      </c>
      <c r="Q1054" t="s">
        <v>187</v>
      </c>
      <c r="R1054" t="s">
        <v>1077</v>
      </c>
      <c r="S1054" t="s">
        <v>3962</v>
      </c>
      <c r="W1054" t="s">
        <v>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growth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2015-12-24T19:39:57Z</dcterms:modified>
</cp:coreProperties>
</file>