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/>
  <c r="I37"/>
  <c r="J37"/>
  <c r="K37"/>
  <c r="L37"/>
  <c r="M37"/>
  <c r="N37"/>
  <c r="G37"/>
  <c r="F37"/>
  <c r="E37"/>
  <c r="H36"/>
  <c r="I36"/>
  <c r="J36"/>
  <c r="K36"/>
  <c r="L36"/>
  <c r="M36"/>
  <c r="N36"/>
  <c r="G36"/>
  <c r="F36"/>
  <c r="E36"/>
  <c r="M19"/>
  <c r="L19"/>
  <c r="K19"/>
  <c r="J19"/>
  <c r="I19"/>
  <c r="H19"/>
  <c r="F19"/>
  <c r="E19"/>
  <c r="F49"/>
  <c r="G49"/>
  <c r="H49"/>
  <c r="I49"/>
  <c r="J49"/>
  <c r="K49"/>
  <c r="L49"/>
  <c r="M49"/>
  <c r="N49"/>
  <c r="J26"/>
  <c r="K26"/>
  <c r="L26"/>
  <c r="M26"/>
  <c r="N26"/>
  <c r="M18"/>
  <c r="N18"/>
  <c r="C57"/>
  <c r="N13"/>
  <c r="N20"/>
  <c r="J16"/>
  <c r="K16"/>
  <c r="L16"/>
  <c r="M16"/>
  <c r="N16"/>
  <c r="C56"/>
  <c r="M21"/>
  <c r="N21"/>
  <c r="M22"/>
  <c r="N22"/>
  <c r="J17"/>
  <c r="K17"/>
  <c r="L17"/>
  <c r="M17"/>
  <c r="N17"/>
  <c r="G24"/>
  <c r="H24"/>
  <c r="I24"/>
  <c r="J24"/>
  <c r="K24"/>
  <c r="L24"/>
  <c r="M24"/>
  <c r="N24"/>
  <c r="M25"/>
  <c r="C55"/>
  <c r="I23"/>
  <c r="J23"/>
  <c r="L23"/>
  <c r="M23"/>
  <c r="N23"/>
  <c r="N15"/>
  <c r="N14"/>
  <c r="C54"/>
  <c r="N48"/>
  <c r="M48"/>
  <c r="L48"/>
  <c r="K48"/>
  <c r="J48"/>
  <c r="I48"/>
  <c r="H48"/>
  <c r="G48"/>
  <c r="F48"/>
  <c r="E48"/>
  <c r="E26"/>
  <c r="E49"/>
  <c r="E23"/>
  <c r="F23"/>
  <c r="E24"/>
  <c r="E25"/>
  <c r="F25"/>
  <c r="G25"/>
  <c r="H25"/>
  <c r="I25"/>
  <c r="J25"/>
  <c r="K25"/>
  <c r="E20"/>
  <c r="F20"/>
  <c r="G20"/>
  <c r="H20"/>
  <c r="I20"/>
  <c r="J20"/>
  <c r="K20"/>
  <c r="L20"/>
  <c r="E21"/>
  <c r="F21"/>
  <c r="G21"/>
  <c r="H21"/>
  <c r="I21"/>
  <c r="J21"/>
  <c r="K21"/>
  <c r="E22"/>
  <c r="F22"/>
  <c r="G22"/>
  <c r="H22"/>
  <c r="I22"/>
  <c r="J22"/>
  <c r="K22"/>
  <c r="F9"/>
  <c r="G9"/>
  <c r="H9"/>
  <c r="I9"/>
  <c r="J9"/>
  <c r="K9"/>
  <c r="L9"/>
  <c r="M9"/>
  <c r="N9"/>
  <c r="F10"/>
  <c r="G10"/>
  <c r="H10"/>
  <c r="I10"/>
  <c r="J10"/>
  <c r="K10"/>
  <c r="L10"/>
  <c r="M10"/>
  <c r="N10"/>
  <c r="E11"/>
  <c r="G11"/>
  <c r="H11"/>
  <c r="I11"/>
  <c r="J11"/>
  <c r="K11"/>
  <c r="L11"/>
  <c r="M11"/>
  <c r="N11"/>
  <c r="E12"/>
  <c r="G12"/>
  <c r="H12"/>
  <c r="I12"/>
  <c r="J12"/>
  <c r="K12"/>
  <c r="L12"/>
  <c r="M12"/>
  <c r="N12"/>
  <c r="E13"/>
  <c r="F13"/>
  <c r="G13"/>
  <c r="H13"/>
  <c r="I13"/>
  <c r="J13"/>
  <c r="K13"/>
  <c r="L13"/>
  <c r="E14"/>
  <c r="F14"/>
  <c r="G14"/>
  <c r="H14"/>
  <c r="I14"/>
  <c r="J14"/>
  <c r="K14"/>
  <c r="L14"/>
  <c r="E15"/>
  <c r="F15"/>
  <c r="G15"/>
  <c r="H15"/>
  <c r="I15"/>
  <c r="J15"/>
  <c r="K15"/>
  <c r="E16"/>
  <c r="F16"/>
  <c r="G16"/>
  <c r="H16"/>
  <c r="E17"/>
  <c r="F17"/>
  <c r="G17"/>
  <c r="H17"/>
  <c r="E18"/>
  <c r="F18"/>
  <c r="G18"/>
  <c r="H18"/>
  <c r="I18"/>
  <c r="J18"/>
  <c r="K18"/>
  <c r="F29"/>
  <c r="G29"/>
  <c r="H29"/>
  <c r="I29"/>
  <c r="J29"/>
  <c r="K29"/>
  <c r="L29"/>
  <c r="M29"/>
  <c r="N29"/>
  <c r="E30"/>
  <c r="F30"/>
  <c r="G30"/>
  <c r="H30"/>
  <c r="I30"/>
  <c r="J30"/>
  <c r="K30"/>
  <c r="L30"/>
  <c r="M30"/>
  <c r="N30"/>
  <c r="E31"/>
  <c r="F31"/>
  <c r="G31"/>
  <c r="H31"/>
  <c r="I31"/>
  <c r="J31"/>
  <c r="K31"/>
  <c r="L31"/>
  <c r="M31"/>
  <c r="N31"/>
  <c r="E32"/>
  <c r="F32"/>
  <c r="G32"/>
  <c r="H32"/>
  <c r="I32"/>
  <c r="J32"/>
  <c r="K32"/>
  <c r="L32"/>
  <c r="M32"/>
  <c r="N32"/>
  <c r="E33"/>
  <c r="F33"/>
  <c r="G33"/>
  <c r="H33"/>
  <c r="I33"/>
  <c r="J33"/>
  <c r="K33"/>
  <c r="L33"/>
  <c r="M33"/>
  <c r="N33"/>
  <c r="E34"/>
  <c r="F34"/>
  <c r="G34"/>
  <c r="H34"/>
  <c r="I34"/>
  <c r="J34"/>
  <c r="K34"/>
  <c r="L34"/>
  <c r="M34"/>
  <c r="N34"/>
  <c r="E35"/>
  <c r="F35"/>
  <c r="G35"/>
  <c r="H35"/>
  <c r="I35"/>
  <c r="J35"/>
  <c r="K35"/>
  <c r="L35"/>
  <c r="M35"/>
  <c r="N35"/>
  <c r="N38"/>
  <c r="F40"/>
  <c r="G40"/>
  <c r="H40"/>
  <c r="I40"/>
  <c r="J40"/>
  <c r="K40"/>
  <c r="L40"/>
  <c r="M40"/>
  <c r="N40"/>
  <c r="E41"/>
  <c r="F41"/>
  <c r="G41"/>
  <c r="H41"/>
  <c r="I41"/>
  <c r="J41"/>
  <c r="K41"/>
  <c r="L41"/>
  <c r="M41"/>
  <c r="N41"/>
  <c r="E42"/>
  <c r="F42"/>
  <c r="G42"/>
  <c r="H42"/>
  <c r="I42"/>
  <c r="J42"/>
  <c r="K42"/>
  <c r="L42"/>
  <c r="M42"/>
  <c r="N42"/>
  <c r="E43"/>
  <c r="F43"/>
  <c r="G43"/>
  <c r="H43"/>
  <c r="I43"/>
  <c r="J43"/>
  <c r="K43"/>
  <c r="L43"/>
  <c r="M43"/>
  <c r="N43"/>
  <c r="E44"/>
  <c r="F44"/>
  <c r="G44"/>
  <c r="H44"/>
  <c r="I44"/>
  <c r="J44"/>
  <c r="K44"/>
  <c r="L44"/>
  <c r="M44"/>
  <c r="N44"/>
  <c r="E45"/>
  <c r="F45"/>
  <c r="G45"/>
  <c r="H45"/>
  <c r="I45"/>
  <c r="J45"/>
  <c r="K45"/>
  <c r="L45"/>
  <c r="M45"/>
  <c r="N45"/>
  <c r="E46"/>
  <c r="F46"/>
  <c r="G46"/>
  <c r="H46"/>
  <c r="I46"/>
  <c r="J46"/>
  <c r="K46"/>
  <c r="L46"/>
  <c r="M46"/>
  <c r="N46"/>
  <c r="E47"/>
  <c r="F47"/>
  <c r="G47"/>
  <c r="H47"/>
  <c r="I47"/>
  <c r="J47"/>
  <c r="K47"/>
  <c r="L47"/>
  <c r="M47"/>
  <c r="N47"/>
  <c r="N51"/>
  <c r="M51"/>
  <c r="L51"/>
  <c r="K51"/>
  <c r="J51"/>
  <c r="I51"/>
  <c r="H51"/>
  <c r="G51"/>
  <c r="F51"/>
  <c r="E51"/>
  <c r="B51"/>
</calcChain>
</file>

<file path=xl/sharedStrings.xml><?xml version="1.0" encoding="utf-8"?>
<sst xmlns="http://schemas.openxmlformats.org/spreadsheetml/2006/main" count="141" uniqueCount="57">
  <si>
    <t>Duration time in hours</t>
  </si>
  <si>
    <t>Who</t>
  </si>
  <si>
    <t>Status</t>
  </si>
  <si>
    <t>Thursday</t>
  </si>
  <si>
    <t>Friday</t>
  </si>
  <si>
    <t>Monday</t>
  </si>
  <si>
    <t>Tuesday</t>
  </si>
  <si>
    <t>Wednesday</t>
  </si>
  <si>
    <t>Task Description</t>
  </si>
  <si>
    <t>Total Hours Remaining</t>
  </si>
  <si>
    <t>Jo</t>
  </si>
  <si>
    <t>Hamish</t>
  </si>
  <si>
    <t>Ross</t>
  </si>
  <si>
    <t>Toby</t>
  </si>
  <si>
    <t>Total hours per person</t>
  </si>
  <si>
    <t>Thursday2</t>
  </si>
  <si>
    <t>Friday2</t>
  </si>
  <si>
    <t>Monday2</t>
  </si>
  <si>
    <t>Tuesday2</t>
  </si>
  <si>
    <t>Wednesday2</t>
  </si>
  <si>
    <t>Name</t>
  </si>
  <si>
    <t>Hours Work Remaining</t>
  </si>
  <si>
    <t>To Do</t>
  </si>
  <si>
    <t>In Progress</t>
  </si>
  <si>
    <t>Complete</t>
  </si>
  <si>
    <t>Error handling for missing stock values</t>
  </si>
  <si>
    <t>Team 4 - Hamish Livingston, Jo Dowdall, Ross Teviotdale, Toby Philp</t>
  </si>
  <si>
    <t>Sprint  2 Backlog</t>
  </si>
  <si>
    <t>Set Value</t>
  </si>
  <si>
    <t>Rocket &amp; Plummet Alerts</t>
  </si>
  <si>
    <t>Run Alert</t>
  </si>
  <si>
    <t>Get value of a single share for each set in portfolio</t>
  </si>
  <si>
    <t>Find each share set in live feed</t>
  </si>
  <si>
    <t>Display date of data retrieved</t>
  </si>
  <si>
    <t>Calculate share set values</t>
  </si>
  <si>
    <t>Display set values</t>
  </si>
  <si>
    <t>Round values to nearest pound</t>
  </si>
  <si>
    <t>Write acceptance tests</t>
  </si>
  <si>
    <t>Check acceptance tests with customer</t>
  </si>
  <si>
    <t>Format values displayed using commas</t>
  </si>
  <si>
    <t>Get percentage change value from feed, for each share set</t>
  </si>
  <si>
    <t>Create pop up box</t>
  </si>
  <si>
    <t>Link pop box to share activity</t>
  </si>
  <si>
    <t>Show alert in notification bar</t>
  </si>
  <si>
    <t>Display date of activity on alert</t>
  </si>
  <si>
    <t>Get total number of shares traded for each set</t>
  </si>
  <si>
    <t>Get total number of shares available for each company</t>
  </si>
  <si>
    <t>Refactor code into separate classes</t>
  </si>
  <si>
    <t>Create Alert class</t>
  </si>
  <si>
    <t>Create downloader class for current data</t>
  </si>
  <si>
    <t>Calculation to detect a run</t>
  </si>
  <si>
    <t>Create Burndown Chart</t>
  </si>
  <si>
    <t>Record of velocity</t>
  </si>
  <si>
    <t>Unit Tests</t>
  </si>
  <si>
    <t>Prepare Team Standards</t>
  </si>
  <si>
    <t>Write Quality Assurance Report</t>
  </si>
  <si>
    <t>Integrate Junit/Git/Eclipse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</si>
</sst>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4" fillId="0" borderId="4" xfId="2" applyAlignment="1">
      <alignment horizontal="right"/>
    </xf>
    <xf numFmtId="0" fontId="3" fillId="0" borderId="0" xfId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NumberFormat="1"/>
  </cellXfs>
  <cellStyles count="3">
    <cellStyle name="Heading 2" xfId="2" builtinId="17"/>
    <cellStyle name="Normal" xfId="0" builtinId="0"/>
    <cellStyle name="Title" xfId="1" builtinId="1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099518810148791E-2"/>
          <c:y val="7.4548702245552642E-2"/>
          <c:w val="0.70196981627296584"/>
          <c:h val="0.8326195683872849"/>
        </c:manualLayout>
      </c:layout>
      <c:lineChart>
        <c:grouping val="standard"/>
        <c:ser>
          <c:idx val="0"/>
          <c:order val="0"/>
          <c:tx>
            <c:v>Effort Remaining</c:v>
          </c:tx>
          <c:trendline>
            <c:name>Current Progress Trendline</c:name>
            <c:trendlineType val="linear"/>
            <c:intercept val="60"/>
          </c:trendline>
          <c:cat>
            <c:strRef>
              <c:f>Sheet1!$E$6:$N$6</c:f>
              <c:strCache>
                <c:ptCount val="10"/>
                <c:pt idx="0">
                  <c:v>Thursday</c:v>
                </c:pt>
                <c:pt idx="1">
                  <c:v>Friday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Thursday2</c:v>
                </c:pt>
                <c:pt idx="6">
                  <c:v>Friday2</c:v>
                </c:pt>
                <c:pt idx="7">
                  <c:v>Monday2</c:v>
                </c:pt>
                <c:pt idx="8">
                  <c:v>Tuesday2</c:v>
                </c:pt>
                <c:pt idx="9">
                  <c:v>Wednesday2</c:v>
                </c:pt>
              </c:strCache>
            </c:strRef>
          </c:cat>
          <c:val>
            <c:numRef>
              <c:f>Sheet1!$E$51:$N$51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49</c:v>
                </c:pt>
                <c:pt idx="3">
                  <c:v>46</c:v>
                </c:pt>
                <c:pt idx="4">
                  <c:v>41</c:v>
                </c:pt>
                <c:pt idx="5">
                  <c:v>41</c:v>
                </c:pt>
                <c:pt idx="6">
                  <c:v>40</c:v>
                </c:pt>
                <c:pt idx="7">
                  <c:v>34</c:v>
                </c:pt>
                <c:pt idx="8">
                  <c:v>31</c:v>
                </c:pt>
                <c:pt idx="9">
                  <c:v>30</c:v>
                </c:pt>
              </c:numCache>
            </c:numRef>
          </c:val>
        </c:ser>
        <c:marker val="1"/>
        <c:axId val="130714240"/>
        <c:axId val="130752896"/>
      </c:lineChart>
      <c:dateAx>
        <c:axId val="130714240"/>
        <c:scaling>
          <c:orientation val="minMax"/>
        </c:scaling>
        <c:axPos val="b"/>
        <c:numFmt formatCode="dd/mm/yyyy" sourceLinked="0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0752896"/>
        <c:crosses val="autoZero"/>
        <c:lblOffset val="100"/>
        <c:baseTimeUnit val="days"/>
      </c:dateAx>
      <c:valAx>
        <c:axId val="130752896"/>
        <c:scaling>
          <c:orientation val="minMax"/>
        </c:scaling>
        <c:axPos val="l"/>
        <c:majorGridlines/>
        <c:numFmt formatCode="General" sourceLinked="1"/>
        <c:tickLblPos val="nextTo"/>
        <c:crossAx val="13071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220736001664261"/>
          <c:y val="0.59190502450018778"/>
          <c:w val="0.32779269777304948"/>
          <c:h val="5.5025955786449365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161923</xdr:colOff>
      <xdr:row>53</xdr:row>
      <xdr:rowOff>28571</xdr:rowOff>
    </xdr:from>
    <xdr:to>
      <xdr:col>12</xdr:col>
      <xdr:colOff>177800</xdr:colOff>
      <xdr:row>96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N51" totalsRowShown="0">
  <autoFilter ref="A6:N51"/>
  <tableColumns count="14">
    <tableColumn id="1" name="Task Description" dataDxfId="12"/>
    <tableColumn id="2" name="Duration time in hours" dataDxfId="11"/>
    <tableColumn id="3" name="Who" dataDxfId="10"/>
    <tableColumn id="4" name="Status"/>
    <tableColumn id="5" name="Thursday" dataDxfId="9">
      <calculatedColumnFormula>Table1[[#This Row],[Duration time in hours]]</calculatedColumnFormula>
    </tableColumn>
    <tableColumn id="6" name="Friday" dataDxfId="8">
      <calculatedColumnFormula>Table1[[#This Row],[Thursday]]</calculatedColumnFormula>
    </tableColumn>
    <tableColumn id="7" name="Monday" dataDxfId="7">
      <calculatedColumnFormula>Table1[[#This Row],[Friday]]</calculatedColumnFormula>
    </tableColumn>
    <tableColumn id="8" name="Tuesday" dataDxfId="6">
      <calculatedColumnFormula>Table1[[#This Row],[Monday]]</calculatedColumnFormula>
    </tableColumn>
    <tableColumn id="9" name="Wednesday" dataDxfId="5">
      <calculatedColumnFormula>Table1[[#This Row],[Tuesday]]</calculatedColumnFormula>
    </tableColumn>
    <tableColumn id="10" name="Thursday2" dataDxfId="4">
      <calculatedColumnFormula>Table1[[#This Row],[Wednesday]]</calculatedColumnFormula>
    </tableColumn>
    <tableColumn id="11" name="Friday2" dataDxfId="3">
      <calculatedColumnFormula>Table1[[#This Row],[Thursday2]]</calculatedColumnFormula>
    </tableColumn>
    <tableColumn id="12" name="Monday2" dataDxfId="2">
      <calculatedColumnFormula>Table1[[#This Row],[Friday2]]</calculatedColumnFormula>
    </tableColumn>
    <tableColumn id="13" name="Tuesday2" dataDxfId="1">
      <calculatedColumnFormula>Table1[[#This Row],[Monday2]]</calculatedColumnFormula>
    </tableColumn>
    <tableColumn id="14" name="Wednesday2" dataDxfId="0">
      <calculatedColumnFormula>Table1[[#This Row],[Tuesday2]]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3:C57" totalsRowShown="0">
  <autoFilter ref="B53:C57"/>
  <tableColumns count="2">
    <tableColumn id="1" name="Name"/>
    <tableColumn id="2" name="Hours Work Remain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7"/>
  <sheetViews>
    <sheetView tabSelected="1" topLeftCell="C22" zoomScale="75" zoomScaleNormal="75" workbookViewId="0">
      <selection activeCell="M26" sqref="M26"/>
    </sheetView>
  </sheetViews>
  <sheetFormatPr defaultColWidth="8.85546875" defaultRowHeight="15"/>
  <cols>
    <col min="1" max="1" width="64.42578125" bestFit="1" customWidth="1"/>
    <col min="2" max="2" width="23" customWidth="1"/>
    <col min="3" max="3" width="23.28515625" customWidth="1"/>
    <col min="4" max="5" width="11.140625" customWidth="1"/>
    <col min="7" max="7" width="10.28515625" customWidth="1"/>
    <col min="8" max="8" width="10.42578125" customWidth="1"/>
    <col min="9" max="9" width="13.42578125" customWidth="1"/>
    <col min="10" max="10" width="12.140625" customWidth="1"/>
    <col min="11" max="11" width="9.42578125" customWidth="1"/>
    <col min="12" max="12" width="11.28515625" customWidth="1"/>
    <col min="13" max="13" width="11.42578125" customWidth="1"/>
    <col min="14" max="14" width="14.42578125" customWidth="1"/>
  </cols>
  <sheetData>
    <row r="1" spans="1:14" ht="22.5">
      <c r="A1" s="11" t="s">
        <v>27</v>
      </c>
    </row>
    <row r="2" spans="1:14">
      <c r="A2" t="s">
        <v>26</v>
      </c>
      <c r="G2" s="12" t="s">
        <v>22</v>
      </c>
    </row>
    <row r="3" spans="1:14">
      <c r="G3" s="13" t="s">
        <v>23</v>
      </c>
    </row>
    <row r="4" spans="1:14">
      <c r="G4" s="14" t="s">
        <v>24</v>
      </c>
    </row>
    <row r="6" spans="1:14">
      <c r="A6" t="s">
        <v>8</v>
      </c>
      <c r="B6" t="s">
        <v>0</v>
      </c>
      <c r="C6" s="2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</row>
    <row r="7" spans="1:14">
      <c r="A7" s="1"/>
    </row>
    <row r="8" spans="1:14">
      <c r="A8" s="5" t="s">
        <v>28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1" t="s">
        <v>37</v>
      </c>
      <c r="B9" s="2">
        <v>1</v>
      </c>
      <c r="C9" s="2" t="s">
        <v>12</v>
      </c>
      <c r="D9" t="s">
        <v>24</v>
      </c>
      <c r="E9">
        <v>0</v>
      </c>
      <c r="F9">
        <f>Table1[[#This Row],[Thursday]]</f>
        <v>0</v>
      </c>
      <c r="G9">
        <f>Table1[[#This Row],[Friday]]</f>
        <v>0</v>
      </c>
      <c r="H9">
        <f>Table1[[#This Row],[Monday]]</f>
        <v>0</v>
      </c>
      <c r="I9">
        <f>Table1[[#This Row],[Tuesday]]</f>
        <v>0</v>
      </c>
      <c r="J9">
        <f>Table1[[#This Row],[Wednesday]]</f>
        <v>0</v>
      </c>
      <c r="K9">
        <f>Table1[[#This Row],[Thursday2]]</f>
        <v>0</v>
      </c>
      <c r="L9">
        <f>Table1[[#This Row],[Friday2]]</f>
        <v>0</v>
      </c>
      <c r="M9">
        <f>Table1[[#This Row],[Monday2]]</f>
        <v>0</v>
      </c>
      <c r="N9">
        <f>Table1[[#This Row],[Tuesday2]]</f>
        <v>0</v>
      </c>
    </row>
    <row r="10" spans="1:14">
      <c r="A10" s="1" t="s">
        <v>38</v>
      </c>
      <c r="B10" s="2">
        <v>1</v>
      </c>
      <c r="C10" s="2" t="s">
        <v>12</v>
      </c>
      <c r="D10" t="s">
        <v>24</v>
      </c>
      <c r="E10" s="15">
        <v>0</v>
      </c>
      <c r="F10" s="15">
        <f>Table1[[#This Row],[Thursday]]</f>
        <v>0</v>
      </c>
      <c r="G10" s="15">
        <f>Table1[[#This Row],[Friday]]</f>
        <v>0</v>
      </c>
      <c r="H10" s="15">
        <f>Table1[[#This Row],[Monday]]</f>
        <v>0</v>
      </c>
      <c r="I10" s="15">
        <f>Table1[[#This Row],[Tuesday]]</f>
        <v>0</v>
      </c>
      <c r="J10" s="15">
        <f>Table1[[#This Row],[Wednesday]]</f>
        <v>0</v>
      </c>
      <c r="K10" s="15">
        <f>Table1[[#This Row],[Thursday2]]</f>
        <v>0</v>
      </c>
      <c r="L10" s="15">
        <f>Table1[[#This Row],[Friday2]]</f>
        <v>0</v>
      </c>
      <c r="M10" s="15">
        <f>Table1[[#This Row],[Monday2]]</f>
        <v>0</v>
      </c>
      <c r="N10" s="15">
        <f>Table1[[#This Row],[Tuesday2]]</f>
        <v>0</v>
      </c>
    </row>
    <row r="11" spans="1:14">
      <c r="A11" s="1" t="s">
        <v>32</v>
      </c>
      <c r="B11" s="2">
        <v>2</v>
      </c>
      <c r="C11" s="2" t="s">
        <v>11</v>
      </c>
      <c r="D11" t="s">
        <v>24</v>
      </c>
      <c r="E11" s="15">
        <f>Table1[[#This Row],[Duration time in hours]]</f>
        <v>2</v>
      </c>
      <c r="F11" s="15">
        <v>0</v>
      </c>
      <c r="G11" s="15">
        <f>Table1[[#This Row],[Friday]]</f>
        <v>0</v>
      </c>
      <c r="H11" s="15">
        <f>Table1[[#This Row],[Monday]]</f>
        <v>0</v>
      </c>
      <c r="I11" s="15">
        <f>Table1[[#This Row],[Tuesday]]</f>
        <v>0</v>
      </c>
      <c r="J11" s="15">
        <f>Table1[[#This Row],[Wednesday]]</f>
        <v>0</v>
      </c>
      <c r="K11" s="15">
        <f>Table1[[#This Row],[Thursday2]]</f>
        <v>0</v>
      </c>
      <c r="L11" s="15">
        <f>Table1[[#This Row],[Friday2]]</f>
        <v>0</v>
      </c>
      <c r="M11" s="15">
        <f>Table1[[#This Row],[Monday2]]</f>
        <v>0</v>
      </c>
      <c r="N11" s="15">
        <f>Table1[[#This Row],[Tuesday2]]</f>
        <v>0</v>
      </c>
    </row>
    <row r="12" spans="1:14">
      <c r="A12" s="1" t="s">
        <v>31</v>
      </c>
      <c r="B12" s="2">
        <v>2</v>
      </c>
      <c r="C12" s="2" t="s">
        <v>10</v>
      </c>
      <c r="D12" t="s">
        <v>24</v>
      </c>
      <c r="E12">
        <f>Table1[[#This Row],[Duration time in hours]]</f>
        <v>2</v>
      </c>
      <c r="F12">
        <v>0</v>
      </c>
      <c r="G12">
        <f>Table1[[#This Row],[Friday]]</f>
        <v>0</v>
      </c>
      <c r="H12">
        <f>Table1[[#This Row],[Monday]]</f>
        <v>0</v>
      </c>
      <c r="I12">
        <f>Table1[[#This Row],[Tuesday]]</f>
        <v>0</v>
      </c>
      <c r="J12">
        <f>Table1[[#This Row],[Wednesday]]</f>
        <v>0</v>
      </c>
      <c r="K12">
        <f>Table1[[#This Row],[Thursday2]]</f>
        <v>0</v>
      </c>
      <c r="L12">
        <f>Table1[[#This Row],[Friday2]]</f>
        <v>0</v>
      </c>
      <c r="M12">
        <f>Table1[[#This Row],[Monday2]]</f>
        <v>0</v>
      </c>
      <c r="N12">
        <f>Table1[[#This Row],[Tuesday2]]</f>
        <v>0</v>
      </c>
    </row>
    <row r="13" spans="1:14">
      <c r="A13" s="1" t="s">
        <v>33</v>
      </c>
      <c r="B13" s="2">
        <v>1</v>
      </c>
      <c r="C13" s="2" t="s">
        <v>12</v>
      </c>
      <c r="D13" t="s">
        <v>24</v>
      </c>
      <c r="E13">
        <f>Table1[[#This Row],[Duration time in hours]]</f>
        <v>1</v>
      </c>
      <c r="F13">
        <f>Table1[[#This Row],[Thursday]]</f>
        <v>1</v>
      </c>
      <c r="G13">
        <f>Table1[[#This Row],[Friday]]</f>
        <v>1</v>
      </c>
      <c r="H13">
        <f>Table1[[#This Row],[Monday]]</f>
        <v>1</v>
      </c>
      <c r="I13">
        <f>Table1[[#This Row],[Tuesday]]</f>
        <v>1</v>
      </c>
      <c r="J13">
        <f>Table1[[#This Row],[Wednesday]]</f>
        <v>1</v>
      </c>
      <c r="K13">
        <f>Table1[[#This Row],[Thursday2]]</f>
        <v>1</v>
      </c>
      <c r="L13">
        <f>Table1[[#This Row],[Friday2]]</f>
        <v>1</v>
      </c>
      <c r="M13">
        <v>0</v>
      </c>
      <c r="N13">
        <f>Table1[[#This Row],[Tuesday2]]</f>
        <v>0</v>
      </c>
    </row>
    <row r="14" spans="1:14">
      <c r="A14" s="1" t="s">
        <v>34</v>
      </c>
      <c r="B14" s="2">
        <v>1</v>
      </c>
      <c r="C14" s="2" t="s">
        <v>11</v>
      </c>
      <c r="D14" t="s">
        <v>24</v>
      </c>
      <c r="E14">
        <f>Table1[[#This Row],[Duration time in hours]]</f>
        <v>1</v>
      </c>
      <c r="F14">
        <f>Table1[[#This Row],[Thursday]]</f>
        <v>1</v>
      </c>
      <c r="G14">
        <f>Table1[[#This Row],[Friday]]</f>
        <v>1</v>
      </c>
      <c r="H14">
        <f>Table1[[#This Row],[Monday]]</f>
        <v>1</v>
      </c>
      <c r="I14">
        <f>Table1[[#This Row],[Tuesday]]</f>
        <v>1</v>
      </c>
      <c r="J14">
        <f>Table1[[#This Row],[Wednesday]]</f>
        <v>1</v>
      </c>
      <c r="K14">
        <f>Table1[[#This Row],[Thursday2]]</f>
        <v>1</v>
      </c>
      <c r="L14">
        <f>Table1[[#This Row],[Friday2]]</f>
        <v>1</v>
      </c>
      <c r="M14">
        <v>0</v>
      </c>
      <c r="N14">
        <f>Table1[[#This Row],[Tuesday2]]</f>
        <v>0</v>
      </c>
    </row>
    <row r="15" spans="1:14">
      <c r="A15" s="1" t="s">
        <v>35</v>
      </c>
      <c r="B15" s="2">
        <v>1</v>
      </c>
      <c r="C15" s="2" t="s">
        <v>11</v>
      </c>
      <c r="D15" t="s">
        <v>24</v>
      </c>
      <c r="E15">
        <f>Table1[[#This Row],[Duration time in hours]]</f>
        <v>1</v>
      </c>
      <c r="F15">
        <f>Table1[[#This Row],[Thursday]]</f>
        <v>1</v>
      </c>
      <c r="G15">
        <f>Table1[[#This Row],[Friday]]</f>
        <v>1</v>
      </c>
      <c r="H15">
        <f>Table1[[#This Row],[Monday]]</f>
        <v>1</v>
      </c>
      <c r="I15">
        <f>Table1[[#This Row],[Tuesday]]</f>
        <v>1</v>
      </c>
      <c r="J15">
        <f>Table1[[#This Row],[Wednesday]]</f>
        <v>1</v>
      </c>
      <c r="K15">
        <f>Table1[[#This Row],[Thursday2]]</f>
        <v>1</v>
      </c>
      <c r="L15">
        <v>0</v>
      </c>
      <c r="M15">
        <v>0</v>
      </c>
      <c r="N15">
        <f>Table1[[#This Row],[Tuesday2]]</f>
        <v>0</v>
      </c>
    </row>
    <row r="16" spans="1:14">
      <c r="A16" s="1" t="s">
        <v>36</v>
      </c>
      <c r="B16" s="2">
        <v>1</v>
      </c>
      <c r="C16" s="2" t="s">
        <v>12</v>
      </c>
      <c r="D16" t="s">
        <v>24</v>
      </c>
      <c r="E16" s="15">
        <f>Table1[[#This Row],[Duration time in hours]]</f>
        <v>1</v>
      </c>
      <c r="F16" s="15">
        <f>Table1[[#This Row],[Thursday]]</f>
        <v>1</v>
      </c>
      <c r="G16" s="15">
        <f>Table1[[#This Row],[Friday]]</f>
        <v>1</v>
      </c>
      <c r="H16" s="15">
        <f>Table1[[#This Row],[Monday]]</f>
        <v>1</v>
      </c>
      <c r="I16" s="15">
        <v>0</v>
      </c>
      <c r="J16" s="15">
        <f>Table1[[#This Row],[Wednesday]]</f>
        <v>0</v>
      </c>
      <c r="K16" s="15">
        <f>Table1[[#This Row],[Thursday2]]</f>
        <v>0</v>
      </c>
      <c r="L16" s="15">
        <f>Table1[[#This Row],[Friday2]]</f>
        <v>0</v>
      </c>
      <c r="M16" s="15">
        <f>Table1[[#This Row],[Monday2]]</f>
        <v>0</v>
      </c>
      <c r="N16" s="15">
        <f>Table1[[#This Row],[Tuesday2]]</f>
        <v>0</v>
      </c>
    </row>
    <row r="17" spans="1:14">
      <c r="A17" s="1" t="s">
        <v>39</v>
      </c>
      <c r="B17" s="2">
        <v>1</v>
      </c>
      <c r="C17" s="2" t="s">
        <v>10</v>
      </c>
      <c r="D17" t="s">
        <v>24</v>
      </c>
      <c r="E17" s="15">
        <f>Table1[[#This Row],[Duration time in hours]]</f>
        <v>1</v>
      </c>
      <c r="F17" s="15">
        <f>Table1[[#This Row],[Thursday]]</f>
        <v>1</v>
      </c>
      <c r="G17" s="15">
        <f>Table1[[#This Row],[Friday]]</f>
        <v>1</v>
      </c>
      <c r="H17" s="15">
        <f>Table1[[#This Row],[Monday]]</f>
        <v>1</v>
      </c>
      <c r="I17" s="15">
        <v>0</v>
      </c>
      <c r="J17" s="15">
        <f>Table1[[#This Row],[Wednesday]]</f>
        <v>0</v>
      </c>
      <c r="K17" s="15">
        <f>Table1[[#This Row],[Thursday2]]</f>
        <v>0</v>
      </c>
      <c r="L17" s="15">
        <f>Table1[[#This Row],[Friday2]]</f>
        <v>0</v>
      </c>
      <c r="M17" s="15">
        <f>Table1[[#This Row],[Monday2]]</f>
        <v>0</v>
      </c>
      <c r="N17" s="15">
        <f>Table1[[#This Row],[Tuesday2]]</f>
        <v>0</v>
      </c>
    </row>
    <row r="18" spans="1:14">
      <c r="A18" s="1" t="s">
        <v>25</v>
      </c>
      <c r="B18" s="2">
        <v>2</v>
      </c>
      <c r="C18" s="2" t="s">
        <v>13</v>
      </c>
      <c r="D18" t="s">
        <v>24</v>
      </c>
      <c r="E18">
        <f>Table1[[#This Row],[Duration time in hours]]</f>
        <v>2</v>
      </c>
      <c r="F18">
        <f>Table1[[#This Row],[Thursday]]</f>
        <v>2</v>
      </c>
      <c r="G18">
        <f>Table1[[#This Row],[Friday]]</f>
        <v>2</v>
      </c>
      <c r="H18">
        <f>Table1[[#This Row],[Monday]]</f>
        <v>2</v>
      </c>
      <c r="I18">
        <f>Table1[[#This Row],[Tuesday]]</f>
        <v>2</v>
      </c>
      <c r="J18">
        <f>Table1[[#This Row],[Wednesday]]</f>
        <v>2</v>
      </c>
      <c r="K18">
        <f>Table1[[#This Row],[Thursday2]]</f>
        <v>2</v>
      </c>
      <c r="L18">
        <v>0</v>
      </c>
      <c r="M18">
        <f>Table1[[#This Row],[Monday2]]</f>
        <v>0</v>
      </c>
      <c r="N18">
        <f>Table1[[#This Row],[Tuesday2]]</f>
        <v>0</v>
      </c>
    </row>
    <row r="19" spans="1:14">
      <c r="A19" s="1" t="s">
        <v>47</v>
      </c>
      <c r="B19" s="2">
        <v>3</v>
      </c>
      <c r="C19" s="2" t="s">
        <v>13</v>
      </c>
      <c r="D19" t="s">
        <v>24</v>
      </c>
      <c r="E19">
        <f>Table1[[#This Row],[Duration time in hours]]</f>
        <v>3</v>
      </c>
      <c r="F19">
        <f>Table1[[#This Row],[Thursday]]</f>
        <v>3</v>
      </c>
      <c r="G19">
        <v>0</v>
      </c>
      <c r="H19">
        <f>Table1[[#This Row],[Monday]]</f>
        <v>0</v>
      </c>
      <c r="I19">
        <f>Table1[[#This Row],[Tuesday]]</f>
        <v>0</v>
      </c>
      <c r="J19">
        <f>Table1[[#This Row],[Wednesday]]</f>
        <v>0</v>
      </c>
      <c r="K19">
        <f>Table1[[#This Row],[Thursday2]]</f>
        <v>0</v>
      </c>
      <c r="L19">
        <f>Table1[[#This Row],[Friday2]]</f>
        <v>0</v>
      </c>
      <c r="M19">
        <f>Table1[[#This Row],[Monday2]]</f>
        <v>0</v>
      </c>
      <c r="N19">
        <v>0</v>
      </c>
    </row>
    <row r="20" spans="1:14">
      <c r="A20" s="1" t="s">
        <v>49</v>
      </c>
      <c r="B20" s="2">
        <v>1</v>
      </c>
      <c r="C20" s="2" t="s">
        <v>12</v>
      </c>
      <c r="D20" t="s">
        <v>24</v>
      </c>
      <c r="E20" s="15">
        <f>Table1[[#This Row],[Duration time in hours]]</f>
        <v>1</v>
      </c>
      <c r="F20" s="15">
        <f>Table1[[#This Row],[Thursday]]</f>
        <v>1</v>
      </c>
      <c r="G20" s="15">
        <f>Table1[[#This Row],[Friday]]</f>
        <v>1</v>
      </c>
      <c r="H20" s="15">
        <f>Table1[[#This Row],[Monday]]</f>
        <v>1</v>
      </c>
      <c r="I20" s="15">
        <f>Table1[[#This Row],[Tuesday]]</f>
        <v>1</v>
      </c>
      <c r="J20" s="15">
        <f>Table1[[#This Row],[Wednesday]]</f>
        <v>1</v>
      </c>
      <c r="K20" s="15">
        <f>Table1[[#This Row],[Thursday2]]</f>
        <v>1</v>
      </c>
      <c r="L20" s="15">
        <f>Table1[[#This Row],[Friday2]]</f>
        <v>1</v>
      </c>
      <c r="M20" s="15">
        <v>0</v>
      </c>
      <c r="N20" s="15">
        <f>Table1[[#This Row],[Tuesday2]]</f>
        <v>0</v>
      </c>
    </row>
    <row r="21" spans="1:14">
      <c r="A21" s="1" t="s">
        <v>51</v>
      </c>
      <c r="B21" s="2">
        <v>1</v>
      </c>
      <c r="C21" s="2" t="s">
        <v>10</v>
      </c>
      <c r="D21" t="s">
        <v>24</v>
      </c>
      <c r="E21" s="15">
        <f>Table1[[#This Row],[Duration time in hours]]</f>
        <v>1</v>
      </c>
      <c r="F21" s="15">
        <f>Table1[[#This Row],[Thursday]]</f>
        <v>1</v>
      </c>
      <c r="G21" s="15">
        <f>Table1[[#This Row],[Friday]]</f>
        <v>1</v>
      </c>
      <c r="H21" s="15">
        <f>Table1[[#This Row],[Monday]]</f>
        <v>1</v>
      </c>
      <c r="I21" s="15">
        <f>Table1[[#This Row],[Tuesday]]</f>
        <v>1</v>
      </c>
      <c r="J21" s="15">
        <f>Table1[[#This Row],[Wednesday]]</f>
        <v>1</v>
      </c>
      <c r="K21" s="15">
        <f>Table1[[#This Row],[Thursday2]]</f>
        <v>1</v>
      </c>
      <c r="L21" s="15">
        <v>0</v>
      </c>
      <c r="M21" s="15">
        <f>Table1[[#This Row],[Monday2]]</f>
        <v>0</v>
      </c>
      <c r="N21" s="15">
        <f>Table1[[#This Row],[Tuesday2]]</f>
        <v>0</v>
      </c>
    </row>
    <row r="22" spans="1:14">
      <c r="A22" s="1" t="s">
        <v>52</v>
      </c>
      <c r="B22" s="2">
        <v>1</v>
      </c>
      <c r="C22" s="2" t="s">
        <v>10</v>
      </c>
      <c r="D22" t="s">
        <v>24</v>
      </c>
      <c r="E22" s="15">
        <f>Table1[[#This Row],[Duration time in hours]]</f>
        <v>1</v>
      </c>
      <c r="F22" s="15">
        <f>Table1[[#This Row],[Thursday]]</f>
        <v>1</v>
      </c>
      <c r="G22" s="15">
        <f>Table1[[#This Row],[Friday]]</f>
        <v>1</v>
      </c>
      <c r="H22" s="15">
        <f>Table1[[#This Row],[Monday]]</f>
        <v>1</v>
      </c>
      <c r="I22" s="15">
        <f>Table1[[#This Row],[Tuesday]]</f>
        <v>1</v>
      </c>
      <c r="J22" s="15">
        <f>Table1[[#This Row],[Wednesday]]</f>
        <v>1</v>
      </c>
      <c r="K22" s="15">
        <f>Table1[[#This Row],[Thursday2]]</f>
        <v>1</v>
      </c>
      <c r="L22" s="15">
        <v>0</v>
      </c>
      <c r="M22" s="15">
        <f>Table1[[#This Row],[Monday2]]</f>
        <v>0</v>
      </c>
      <c r="N22" s="15">
        <f>Table1[[#This Row],[Tuesday2]]</f>
        <v>0</v>
      </c>
    </row>
    <row r="23" spans="1:14">
      <c r="A23" s="1" t="s">
        <v>53</v>
      </c>
      <c r="B23" s="2">
        <v>3</v>
      </c>
      <c r="C23" s="2" t="s">
        <v>11</v>
      </c>
      <c r="D23" t="s">
        <v>23</v>
      </c>
      <c r="E23" s="15">
        <f>Table1[[#This Row],[Duration time in hours]]</f>
        <v>3</v>
      </c>
      <c r="F23" s="15">
        <f>Table1[[#This Row],[Thursday]]</f>
        <v>3</v>
      </c>
      <c r="G23" s="15">
        <v>3</v>
      </c>
      <c r="H23" s="15">
        <v>2</v>
      </c>
      <c r="I23" s="15">
        <f>Table1[[#This Row],[Tuesday]]</f>
        <v>2</v>
      </c>
      <c r="J23" s="15">
        <f>Table1[[#This Row],[Wednesday]]</f>
        <v>2</v>
      </c>
      <c r="K23" s="15">
        <v>1</v>
      </c>
      <c r="L23" s="15">
        <f>Table1[[#This Row],[Friday2]]</f>
        <v>1</v>
      </c>
      <c r="M23" s="15">
        <f>Table1[[#This Row],[Monday2]]</f>
        <v>1</v>
      </c>
      <c r="N23" s="15">
        <f>Table1[[#This Row],[Tuesday2]]</f>
        <v>1</v>
      </c>
    </row>
    <row r="24" spans="1:14">
      <c r="A24" s="1" t="s">
        <v>54</v>
      </c>
      <c r="B24" s="2">
        <v>2</v>
      </c>
      <c r="C24" s="2" t="s">
        <v>10</v>
      </c>
      <c r="D24" t="s">
        <v>24</v>
      </c>
      <c r="E24" s="15">
        <f>Table1[[#This Row],[Duration time in hours]]</f>
        <v>2</v>
      </c>
      <c r="F24" s="15">
        <v>0</v>
      </c>
      <c r="G24" s="15">
        <f>Table1[[#This Row],[Friday]]</f>
        <v>0</v>
      </c>
      <c r="H24" s="15">
        <f>Table1[[#This Row],[Monday]]</f>
        <v>0</v>
      </c>
      <c r="I24" s="15">
        <f>Table1[[#This Row],[Tuesday]]</f>
        <v>0</v>
      </c>
      <c r="J24" s="15">
        <f>Table1[[#This Row],[Wednesday]]</f>
        <v>0</v>
      </c>
      <c r="K24" s="15">
        <f>Table1[[#This Row],[Thursday2]]</f>
        <v>0</v>
      </c>
      <c r="L24" s="15">
        <f>Table1[[#This Row],[Friday2]]</f>
        <v>0</v>
      </c>
      <c r="M24" s="15">
        <f>Table1[[#This Row],[Monday2]]</f>
        <v>0</v>
      </c>
      <c r="N24" s="15">
        <f>Table1[[#This Row],[Tuesday2]]</f>
        <v>0</v>
      </c>
    </row>
    <row r="25" spans="1:14">
      <c r="A25" s="1" t="s">
        <v>55</v>
      </c>
      <c r="B25" s="2">
        <v>2</v>
      </c>
      <c r="C25" s="2" t="s">
        <v>10</v>
      </c>
      <c r="D25" t="s">
        <v>24</v>
      </c>
      <c r="E25" s="15">
        <f>Table1[[#This Row],[Duration time in hours]]</f>
        <v>2</v>
      </c>
      <c r="F25" s="15">
        <f>Table1[[#This Row],[Thursday]]</f>
        <v>2</v>
      </c>
      <c r="G25" s="15">
        <f>Table1[[#This Row],[Friday]]</f>
        <v>2</v>
      </c>
      <c r="H25" s="15">
        <f>Table1[[#This Row],[Monday]]</f>
        <v>2</v>
      </c>
      <c r="I25" s="15">
        <f>Table1[[#This Row],[Tuesday]]</f>
        <v>2</v>
      </c>
      <c r="J25" s="15">
        <f>Table1[[#This Row],[Wednesday]]</f>
        <v>2</v>
      </c>
      <c r="K25" s="15">
        <f>Table1[[#This Row],[Thursday2]]</f>
        <v>2</v>
      </c>
      <c r="L25" s="15">
        <v>1</v>
      </c>
      <c r="M25" s="15">
        <f>Table1[[#This Row],[Monday2]]</f>
        <v>1</v>
      </c>
      <c r="N25" s="15">
        <v>0</v>
      </c>
    </row>
    <row r="26" spans="1:14">
      <c r="A26" s="1" t="s">
        <v>56</v>
      </c>
      <c r="B26" s="2">
        <v>2</v>
      </c>
      <c r="C26" s="2" t="s">
        <v>13</v>
      </c>
      <c r="D26" t="s">
        <v>24</v>
      </c>
      <c r="E26" s="15">
        <f>Table1[[#This Row],[Duration time in hours]]</f>
        <v>2</v>
      </c>
      <c r="F26" s="15">
        <v>3</v>
      </c>
      <c r="G26" s="15">
        <v>5</v>
      </c>
      <c r="H26" s="15">
        <v>3</v>
      </c>
      <c r="I26" s="15">
        <v>0</v>
      </c>
      <c r="J26" s="15">
        <f>Table1[[#This Row],[Wednesday]]</f>
        <v>0</v>
      </c>
      <c r="K26" s="15">
        <f>Table1[[#This Row],[Thursday2]]</f>
        <v>0</v>
      </c>
      <c r="L26" s="15">
        <f>Table1[[#This Row],[Friday2]]</f>
        <v>0</v>
      </c>
      <c r="M26" s="15">
        <f>Table1[[#This Row],[Monday2]]</f>
        <v>0</v>
      </c>
      <c r="N26" s="15">
        <f>Table1[[#This Row],[Tuesday2]]</f>
        <v>0</v>
      </c>
    </row>
    <row r="27" spans="1:14">
      <c r="B27" s="2"/>
      <c r="C27" s="2"/>
    </row>
    <row r="28" spans="1:14">
      <c r="A28" s="5" t="s">
        <v>29</v>
      </c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1" t="s">
        <v>37</v>
      </c>
      <c r="B29" s="2">
        <v>1</v>
      </c>
      <c r="C29" s="2" t="s">
        <v>10</v>
      </c>
      <c r="D29" t="s">
        <v>24</v>
      </c>
      <c r="E29">
        <v>0</v>
      </c>
      <c r="F29">
        <f>Table1[[#This Row],[Thursday]]</f>
        <v>0</v>
      </c>
      <c r="G29">
        <f>Table1[[#This Row],[Friday]]</f>
        <v>0</v>
      </c>
      <c r="H29">
        <f>Table1[[#This Row],[Monday]]</f>
        <v>0</v>
      </c>
      <c r="I29">
        <f>Table1[[#This Row],[Tuesday]]</f>
        <v>0</v>
      </c>
      <c r="J29">
        <f>Table1[[#This Row],[Wednesday]]</f>
        <v>0</v>
      </c>
      <c r="K29">
        <f>Table1[[#This Row],[Thursday2]]</f>
        <v>0</v>
      </c>
      <c r="L29">
        <f>Table1[[#This Row],[Friday2]]</f>
        <v>0</v>
      </c>
      <c r="M29">
        <f>Table1[[#This Row],[Monday2]]</f>
        <v>0</v>
      </c>
      <c r="N29">
        <f>Table1[[#This Row],[Tuesday2]]</f>
        <v>0</v>
      </c>
    </row>
    <row r="30" spans="1:14">
      <c r="A30" s="1" t="s">
        <v>38</v>
      </c>
      <c r="B30" s="2">
        <v>1</v>
      </c>
      <c r="C30" s="2" t="s">
        <v>10</v>
      </c>
      <c r="D30" t="s">
        <v>22</v>
      </c>
      <c r="E30">
        <f>Table1[[#This Row],[Duration time in hours]]</f>
        <v>1</v>
      </c>
      <c r="F30">
        <f>Table1[[#This Row],[Thursday]]</f>
        <v>1</v>
      </c>
      <c r="G30">
        <f>Table1[[#This Row],[Friday]]</f>
        <v>1</v>
      </c>
      <c r="H30">
        <f>Table1[[#This Row],[Monday]]</f>
        <v>1</v>
      </c>
      <c r="I30">
        <f>Table1[[#This Row],[Tuesday]]</f>
        <v>1</v>
      </c>
      <c r="J30">
        <f>Table1[[#This Row],[Wednesday]]</f>
        <v>1</v>
      </c>
      <c r="K30">
        <f>Table1[[#This Row],[Thursday2]]</f>
        <v>1</v>
      </c>
      <c r="L30">
        <f>Table1[[#This Row],[Friday2]]</f>
        <v>1</v>
      </c>
      <c r="M30">
        <f>Table1[[#This Row],[Monday2]]</f>
        <v>1</v>
      </c>
      <c r="N30">
        <f>Table1[[#This Row],[Tuesday2]]</f>
        <v>1</v>
      </c>
    </row>
    <row r="31" spans="1:14">
      <c r="A31" s="1" t="s">
        <v>40</v>
      </c>
      <c r="B31" s="2">
        <v>2</v>
      </c>
      <c r="C31" s="2" t="s">
        <v>12</v>
      </c>
      <c r="D31" t="s">
        <v>22</v>
      </c>
      <c r="E31">
        <f>Table1[[#This Row],[Duration time in hours]]</f>
        <v>2</v>
      </c>
      <c r="F31">
        <f>Table1[[#This Row],[Thursday]]</f>
        <v>2</v>
      </c>
      <c r="G31">
        <f>Table1[[#This Row],[Friday]]</f>
        <v>2</v>
      </c>
      <c r="H31">
        <f>Table1[[#This Row],[Monday]]</f>
        <v>2</v>
      </c>
      <c r="I31">
        <f>Table1[[#This Row],[Tuesday]]</f>
        <v>2</v>
      </c>
      <c r="J31">
        <f>Table1[[#This Row],[Wednesday]]</f>
        <v>2</v>
      </c>
      <c r="K31">
        <f>Table1[[#This Row],[Thursday2]]</f>
        <v>2</v>
      </c>
      <c r="L31">
        <f>Table1[[#This Row],[Friday2]]</f>
        <v>2</v>
      </c>
      <c r="M31">
        <f>Table1[[#This Row],[Monday2]]</f>
        <v>2</v>
      </c>
      <c r="N31">
        <f>Table1[[#This Row],[Tuesday2]]</f>
        <v>2</v>
      </c>
    </row>
    <row r="32" spans="1:14">
      <c r="A32" s="1" t="s">
        <v>41</v>
      </c>
      <c r="B32" s="2">
        <v>1</v>
      </c>
      <c r="C32" s="2" t="s">
        <v>12</v>
      </c>
      <c r="D32" t="s">
        <v>22</v>
      </c>
      <c r="E32">
        <f>Table1[[#This Row],[Duration time in hours]]</f>
        <v>1</v>
      </c>
      <c r="F32">
        <f>Table1[[#This Row],[Thursday]]</f>
        <v>1</v>
      </c>
      <c r="G32">
        <f>Table1[[#This Row],[Friday]]</f>
        <v>1</v>
      </c>
      <c r="H32">
        <f>Table1[[#This Row],[Monday]]</f>
        <v>1</v>
      </c>
      <c r="I32">
        <f>Table1[[#This Row],[Tuesday]]</f>
        <v>1</v>
      </c>
      <c r="J32">
        <f>Table1[[#This Row],[Wednesday]]</f>
        <v>1</v>
      </c>
      <c r="K32">
        <f>Table1[[#This Row],[Thursday2]]</f>
        <v>1</v>
      </c>
      <c r="L32">
        <f>Table1[[#This Row],[Friday2]]</f>
        <v>1</v>
      </c>
      <c r="M32">
        <f>Table1[[#This Row],[Monday2]]</f>
        <v>1</v>
      </c>
      <c r="N32">
        <f>Table1[[#This Row],[Tuesday2]]</f>
        <v>1</v>
      </c>
    </row>
    <row r="33" spans="1:14">
      <c r="A33" s="1" t="s">
        <v>42</v>
      </c>
      <c r="B33" s="2">
        <v>2</v>
      </c>
      <c r="C33" s="2" t="s">
        <v>13</v>
      </c>
      <c r="D33" t="s">
        <v>22</v>
      </c>
      <c r="E33" s="15">
        <f>Table1[[#This Row],[Duration time in hours]]</f>
        <v>2</v>
      </c>
      <c r="F33" s="15">
        <f>Table1[[#This Row],[Thursday]]</f>
        <v>2</v>
      </c>
      <c r="G33" s="15">
        <f>Table1[[#This Row],[Friday]]</f>
        <v>2</v>
      </c>
      <c r="H33" s="15">
        <f>Table1[[#This Row],[Monday]]</f>
        <v>2</v>
      </c>
      <c r="I33" s="15">
        <f>Table1[[#This Row],[Tuesday]]</f>
        <v>2</v>
      </c>
      <c r="J33" s="15">
        <f>Table1[[#This Row],[Wednesday]]</f>
        <v>2</v>
      </c>
      <c r="K33" s="15">
        <f>Table1[[#This Row],[Thursday2]]</f>
        <v>2</v>
      </c>
      <c r="L33" s="15">
        <f>Table1[[#This Row],[Friday2]]</f>
        <v>2</v>
      </c>
      <c r="M33" s="15">
        <f>Table1[[#This Row],[Monday2]]</f>
        <v>2</v>
      </c>
      <c r="N33" s="15">
        <f>Table1[[#This Row],[Tuesday2]]</f>
        <v>2</v>
      </c>
    </row>
    <row r="34" spans="1:14">
      <c r="A34" s="1" t="s">
        <v>43</v>
      </c>
      <c r="B34" s="2">
        <v>4</v>
      </c>
      <c r="C34" s="2" t="s">
        <v>10</v>
      </c>
      <c r="D34" t="s">
        <v>22</v>
      </c>
      <c r="E34" s="15">
        <f>Table1[[#This Row],[Duration time in hours]]</f>
        <v>4</v>
      </c>
      <c r="F34" s="15">
        <f>Table1[[#This Row],[Thursday]]</f>
        <v>4</v>
      </c>
      <c r="G34" s="15">
        <f>Table1[[#This Row],[Friday]]</f>
        <v>4</v>
      </c>
      <c r="H34" s="15">
        <f>Table1[[#This Row],[Monday]]</f>
        <v>4</v>
      </c>
      <c r="I34" s="15">
        <f>Table1[[#This Row],[Tuesday]]</f>
        <v>4</v>
      </c>
      <c r="J34" s="15">
        <f>Table1[[#This Row],[Wednesday]]</f>
        <v>4</v>
      </c>
      <c r="K34" s="15">
        <f>Table1[[#This Row],[Thursday2]]</f>
        <v>4</v>
      </c>
      <c r="L34" s="15">
        <f>Table1[[#This Row],[Friday2]]</f>
        <v>4</v>
      </c>
      <c r="M34" s="15">
        <f>Table1[[#This Row],[Monday2]]</f>
        <v>4</v>
      </c>
      <c r="N34" s="15">
        <f>Table1[[#This Row],[Tuesday2]]</f>
        <v>4</v>
      </c>
    </row>
    <row r="35" spans="1:14">
      <c r="A35" s="1" t="s">
        <v>44</v>
      </c>
      <c r="B35" s="2">
        <v>1</v>
      </c>
      <c r="C35" s="2" t="s">
        <v>11</v>
      </c>
      <c r="D35" t="s">
        <v>22</v>
      </c>
      <c r="E35" s="15">
        <f>Table1[[#This Row],[Duration time in hours]]</f>
        <v>1</v>
      </c>
      <c r="F35" s="15">
        <f>Table1[[#This Row],[Thursday]]</f>
        <v>1</v>
      </c>
      <c r="G35" s="15">
        <f>Table1[[#This Row],[Friday]]</f>
        <v>1</v>
      </c>
      <c r="H35" s="15">
        <f>Table1[[#This Row],[Monday]]</f>
        <v>1</v>
      </c>
      <c r="I35" s="15">
        <f>Table1[[#This Row],[Tuesday]]</f>
        <v>1</v>
      </c>
      <c r="J35" s="15">
        <f>Table1[[#This Row],[Wednesday]]</f>
        <v>1</v>
      </c>
      <c r="K35" s="15">
        <f>Table1[[#This Row],[Thursday2]]</f>
        <v>1</v>
      </c>
      <c r="L35" s="15">
        <f>Table1[[#This Row],[Friday2]]</f>
        <v>1</v>
      </c>
      <c r="M35" s="15">
        <f>Table1[[#This Row],[Monday2]]</f>
        <v>1</v>
      </c>
      <c r="N35" s="15">
        <f>Table1[[#This Row],[Tuesday2]]</f>
        <v>1</v>
      </c>
    </row>
    <row r="36" spans="1:14">
      <c r="A36" s="1" t="s">
        <v>48</v>
      </c>
      <c r="B36" s="2">
        <v>2</v>
      </c>
      <c r="C36" s="2" t="s">
        <v>13</v>
      </c>
      <c r="D36" t="s">
        <v>22</v>
      </c>
      <c r="E36" s="15">
        <f>Table1[[#This Row],[Duration time in hours]]</f>
        <v>2</v>
      </c>
      <c r="F36" s="15">
        <f>Table1[[#This Row],[Thursday]]</f>
        <v>2</v>
      </c>
      <c r="G36" s="15">
        <f>Table1[[#This Row],[Friday]]</f>
        <v>2</v>
      </c>
      <c r="H36" s="15">
        <f>Table1[[#This Row],[Monday]]</f>
        <v>2</v>
      </c>
      <c r="I36" s="15">
        <f>Table1[[#This Row],[Tuesday]]</f>
        <v>2</v>
      </c>
      <c r="J36" s="15">
        <f>Table1[[#This Row],[Wednesday]]</f>
        <v>2</v>
      </c>
      <c r="K36" s="15">
        <f>Table1[[#This Row],[Thursday2]]</f>
        <v>2</v>
      </c>
      <c r="L36" s="15">
        <f>Table1[[#This Row],[Friday2]]</f>
        <v>2</v>
      </c>
      <c r="M36" s="15">
        <f>Table1[[#This Row],[Monday2]]</f>
        <v>2</v>
      </c>
      <c r="N36" s="15">
        <f>Table1[[#This Row],[Tuesday2]]</f>
        <v>2</v>
      </c>
    </row>
    <row r="37" spans="1:14">
      <c r="A37" s="1" t="s">
        <v>53</v>
      </c>
      <c r="B37" s="2">
        <v>2</v>
      </c>
      <c r="C37" s="2" t="s">
        <v>12</v>
      </c>
      <c r="D37" t="s">
        <v>22</v>
      </c>
      <c r="E37">
        <f>Table1[[#This Row],[Duration time in hours]]</f>
        <v>2</v>
      </c>
      <c r="F37">
        <f>Table1[[#This Row],[Thursday]]</f>
        <v>2</v>
      </c>
      <c r="G37">
        <f>Table1[[#This Row],[Friday]]</f>
        <v>2</v>
      </c>
      <c r="H37">
        <f>Table1[[#This Row],[Monday]]</f>
        <v>2</v>
      </c>
      <c r="I37">
        <f>Table1[[#This Row],[Tuesday]]</f>
        <v>2</v>
      </c>
      <c r="J37">
        <f>Table1[[#This Row],[Wednesday]]</f>
        <v>2</v>
      </c>
      <c r="K37">
        <f>Table1[[#This Row],[Thursday2]]</f>
        <v>2</v>
      </c>
      <c r="L37">
        <f>Table1[[#This Row],[Friday2]]</f>
        <v>2</v>
      </c>
      <c r="M37">
        <f>Table1[[#This Row],[Monday2]]</f>
        <v>2</v>
      </c>
      <c r="N37">
        <f>Table1[[#This Row],[Tuesday2]]</f>
        <v>2</v>
      </c>
    </row>
    <row r="38" spans="1:14">
      <c r="A38" s="1"/>
      <c r="B38" s="2"/>
      <c r="C38" s="2"/>
      <c r="E38" s="15"/>
      <c r="F38" s="15"/>
      <c r="G38" s="15"/>
      <c r="H38" s="15"/>
      <c r="I38" s="15"/>
      <c r="J38" s="15"/>
      <c r="K38" s="15"/>
      <c r="L38" s="15"/>
      <c r="M38" s="15"/>
      <c r="N38" s="15">
        <f>Table1[[#This Row],[Tuesday2]]</f>
        <v>0</v>
      </c>
    </row>
    <row r="39" spans="1:14">
      <c r="A39" s="5" t="s">
        <v>30</v>
      </c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1" t="s">
        <v>37</v>
      </c>
      <c r="B40" s="2">
        <v>2</v>
      </c>
      <c r="C40" s="2" t="s">
        <v>13</v>
      </c>
      <c r="D40" t="s">
        <v>24</v>
      </c>
      <c r="E40" s="15">
        <v>0</v>
      </c>
      <c r="F40" s="15">
        <f>Table1[[#This Row],[Thursday]]</f>
        <v>0</v>
      </c>
      <c r="G40" s="15">
        <f>Table1[[#This Row],[Friday]]</f>
        <v>0</v>
      </c>
      <c r="H40" s="15">
        <f>Table1[[#This Row],[Monday]]</f>
        <v>0</v>
      </c>
      <c r="I40" s="15">
        <f>Table1[[#This Row],[Tuesday]]</f>
        <v>0</v>
      </c>
      <c r="J40" s="15">
        <f>Table1[[#This Row],[Wednesday]]</f>
        <v>0</v>
      </c>
      <c r="K40" s="15">
        <f>Table1[[#This Row],[Thursday2]]</f>
        <v>0</v>
      </c>
      <c r="L40" s="15">
        <f>Table1[[#This Row],[Friday2]]</f>
        <v>0</v>
      </c>
      <c r="M40" s="15">
        <f>Table1[[#This Row],[Monday2]]</f>
        <v>0</v>
      </c>
      <c r="N40" s="15">
        <f>Table1[[#This Row],[Tuesday2]]</f>
        <v>0</v>
      </c>
    </row>
    <row r="41" spans="1:14">
      <c r="A41" s="1" t="s">
        <v>38</v>
      </c>
      <c r="B41" s="2">
        <v>1</v>
      </c>
      <c r="C41" s="2" t="s">
        <v>13</v>
      </c>
      <c r="D41" t="s">
        <v>22</v>
      </c>
      <c r="E41" s="15">
        <f>Table1[[#This Row],[Duration time in hours]]</f>
        <v>1</v>
      </c>
      <c r="F41" s="15">
        <f>Table1[[#This Row],[Thursday]]</f>
        <v>1</v>
      </c>
      <c r="G41" s="15">
        <f>Table1[[#This Row],[Friday]]</f>
        <v>1</v>
      </c>
      <c r="H41" s="15">
        <f>Table1[[#This Row],[Monday]]</f>
        <v>1</v>
      </c>
      <c r="I41" s="15">
        <f>Table1[[#This Row],[Tuesday]]</f>
        <v>1</v>
      </c>
      <c r="J41" s="15">
        <f>Table1[[#This Row],[Wednesday]]</f>
        <v>1</v>
      </c>
      <c r="K41" s="15">
        <f>Table1[[#This Row],[Thursday2]]</f>
        <v>1</v>
      </c>
      <c r="L41" s="15">
        <f>Table1[[#This Row],[Friday2]]</f>
        <v>1</v>
      </c>
      <c r="M41" s="15">
        <f>Table1[[#This Row],[Monday2]]</f>
        <v>1</v>
      </c>
      <c r="N41" s="15">
        <f>Table1[[#This Row],[Tuesday2]]</f>
        <v>1</v>
      </c>
    </row>
    <row r="42" spans="1:14">
      <c r="A42" s="1" t="s">
        <v>41</v>
      </c>
      <c r="B42" s="2">
        <v>1</v>
      </c>
      <c r="C42" s="2" t="s">
        <v>12</v>
      </c>
      <c r="D42" t="s">
        <v>22</v>
      </c>
      <c r="E42" s="15">
        <f>Table1[[#This Row],[Duration time in hours]]</f>
        <v>1</v>
      </c>
      <c r="F42" s="15">
        <f>Table1[[#This Row],[Thursday]]</f>
        <v>1</v>
      </c>
      <c r="G42" s="15">
        <f>Table1[[#This Row],[Friday]]</f>
        <v>1</v>
      </c>
      <c r="H42" s="15">
        <f>Table1[[#This Row],[Monday]]</f>
        <v>1</v>
      </c>
      <c r="I42" s="15">
        <f>Table1[[#This Row],[Tuesday]]</f>
        <v>1</v>
      </c>
      <c r="J42" s="15">
        <f>Table1[[#This Row],[Wednesday]]</f>
        <v>1</v>
      </c>
      <c r="K42" s="15">
        <f>Table1[[#This Row],[Thursday2]]</f>
        <v>1</v>
      </c>
      <c r="L42" s="15">
        <f>Table1[[#This Row],[Friday2]]</f>
        <v>1</v>
      </c>
      <c r="M42" s="15">
        <f>Table1[[#This Row],[Monday2]]</f>
        <v>1</v>
      </c>
      <c r="N42" s="15">
        <f>Table1[[#This Row],[Tuesday2]]</f>
        <v>1</v>
      </c>
    </row>
    <row r="43" spans="1:14">
      <c r="A43" s="1" t="s">
        <v>45</v>
      </c>
      <c r="B43" s="2">
        <v>3</v>
      </c>
      <c r="C43" s="2" t="s">
        <v>11</v>
      </c>
      <c r="D43" t="s">
        <v>22</v>
      </c>
      <c r="E43" s="15">
        <f>Table1[[#This Row],[Duration time in hours]]</f>
        <v>3</v>
      </c>
      <c r="F43" s="15">
        <f>Table1[[#This Row],[Thursday]]</f>
        <v>3</v>
      </c>
      <c r="G43" s="15">
        <f>Table1[[#This Row],[Friday]]</f>
        <v>3</v>
      </c>
      <c r="H43" s="15">
        <f>Table1[[#This Row],[Monday]]</f>
        <v>3</v>
      </c>
      <c r="I43" s="15">
        <f>Table1[[#This Row],[Tuesday]]</f>
        <v>3</v>
      </c>
      <c r="J43" s="15">
        <f>Table1[[#This Row],[Wednesday]]</f>
        <v>3</v>
      </c>
      <c r="K43" s="15">
        <f>Table1[[#This Row],[Thursday2]]</f>
        <v>3</v>
      </c>
      <c r="L43" s="15">
        <f>Table1[[#This Row],[Friday2]]</f>
        <v>3</v>
      </c>
      <c r="M43" s="15">
        <f>Table1[[#This Row],[Monday2]]</f>
        <v>3</v>
      </c>
      <c r="N43" s="15">
        <f>Table1[[#This Row],[Tuesday2]]</f>
        <v>3</v>
      </c>
    </row>
    <row r="44" spans="1:14">
      <c r="A44" s="1" t="s">
        <v>46</v>
      </c>
      <c r="B44" s="2">
        <v>2</v>
      </c>
      <c r="C44" s="2" t="s">
        <v>12</v>
      </c>
      <c r="D44" t="s">
        <v>22</v>
      </c>
      <c r="E44" s="15">
        <f>Table1[[#This Row],[Duration time in hours]]</f>
        <v>2</v>
      </c>
      <c r="F44" s="15">
        <f>Table1[[#This Row],[Thursday]]</f>
        <v>2</v>
      </c>
      <c r="G44" s="15">
        <f>Table1[[#This Row],[Friday]]</f>
        <v>2</v>
      </c>
      <c r="H44" s="15">
        <f>Table1[[#This Row],[Monday]]</f>
        <v>2</v>
      </c>
      <c r="I44" s="15">
        <f>Table1[[#This Row],[Tuesday]]</f>
        <v>2</v>
      </c>
      <c r="J44" s="15">
        <f>Table1[[#This Row],[Wednesday]]</f>
        <v>2</v>
      </c>
      <c r="K44" s="15">
        <f>Table1[[#This Row],[Thursday2]]</f>
        <v>2</v>
      </c>
      <c r="L44" s="15">
        <f>Table1[[#This Row],[Friday2]]</f>
        <v>2</v>
      </c>
      <c r="M44" s="15">
        <f>Table1[[#This Row],[Monday2]]</f>
        <v>2</v>
      </c>
      <c r="N44" s="15">
        <f>Table1[[#This Row],[Tuesday2]]</f>
        <v>2</v>
      </c>
    </row>
    <row r="45" spans="1:14">
      <c r="A45" s="1" t="s">
        <v>42</v>
      </c>
      <c r="B45" s="2">
        <v>2</v>
      </c>
      <c r="C45" s="2" t="s">
        <v>13</v>
      </c>
      <c r="D45" t="s">
        <v>22</v>
      </c>
      <c r="E45" s="15">
        <f>Table1[[#This Row],[Duration time in hours]]</f>
        <v>2</v>
      </c>
      <c r="F45" s="15">
        <f>Table1[[#This Row],[Thursday]]</f>
        <v>2</v>
      </c>
      <c r="G45" s="15">
        <f>Table1[[#This Row],[Friday]]</f>
        <v>2</v>
      </c>
      <c r="H45" s="15">
        <f>Table1[[#This Row],[Monday]]</f>
        <v>2</v>
      </c>
      <c r="I45" s="15">
        <f>Table1[[#This Row],[Tuesday]]</f>
        <v>2</v>
      </c>
      <c r="J45" s="15">
        <f>Table1[[#This Row],[Wednesday]]</f>
        <v>2</v>
      </c>
      <c r="K45" s="15">
        <f>Table1[[#This Row],[Thursday2]]</f>
        <v>2</v>
      </c>
      <c r="L45" s="15">
        <f>Table1[[#This Row],[Friday2]]</f>
        <v>2</v>
      </c>
      <c r="M45" s="15">
        <f>Table1[[#This Row],[Monday2]]</f>
        <v>2</v>
      </c>
      <c r="N45" s="15">
        <f>Table1[[#This Row],[Tuesday2]]</f>
        <v>2</v>
      </c>
    </row>
    <row r="46" spans="1:14">
      <c r="A46" s="1" t="s">
        <v>43</v>
      </c>
      <c r="B46" s="2">
        <v>1</v>
      </c>
      <c r="C46" s="2" t="s">
        <v>10</v>
      </c>
      <c r="D46" t="s">
        <v>22</v>
      </c>
      <c r="E46" s="15">
        <f>Table1[[#This Row],[Duration time in hours]]</f>
        <v>1</v>
      </c>
      <c r="F46" s="15">
        <f>Table1[[#This Row],[Thursday]]</f>
        <v>1</v>
      </c>
      <c r="G46" s="15">
        <f>Table1[[#This Row],[Friday]]</f>
        <v>1</v>
      </c>
      <c r="H46" s="15">
        <f>Table1[[#This Row],[Monday]]</f>
        <v>1</v>
      </c>
      <c r="I46" s="15">
        <f>Table1[[#This Row],[Tuesday]]</f>
        <v>1</v>
      </c>
      <c r="J46" s="15">
        <f>Table1[[#This Row],[Wednesday]]</f>
        <v>1</v>
      </c>
      <c r="K46" s="15">
        <f>Table1[[#This Row],[Thursday2]]</f>
        <v>1</v>
      </c>
      <c r="L46" s="15">
        <f>Table1[[#This Row],[Friday2]]</f>
        <v>1</v>
      </c>
      <c r="M46" s="15">
        <f>Table1[[#This Row],[Monday2]]</f>
        <v>1</v>
      </c>
      <c r="N46" s="15">
        <f>Table1[[#This Row],[Tuesday2]]</f>
        <v>1</v>
      </c>
    </row>
    <row r="47" spans="1:14">
      <c r="A47" s="1" t="s">
        <v>44</v>
      </c>
      <c r="B47" s="2">
        <v>1</v>
      </c>
      <c r="C47" s="2" t="s">
        <v>11</v>
      </c>
      <c r="D47" t="s">
        <v>22</v>
      </c>
      <c r="E47" s="15">
        <f>Table1[[#This Row],[Duration time in hours]]</f>
        <v>1</v>
      </c>
      <c r="F47" s="15">
        <f>Table1[[#This Row],[Thursday]]</f>
        <v>1</v>
      </c>
      <c r="G47" s="15">
        <f>Table1[[#This Row],[Friday]]</f>
        <v>1</v>
      </c>
      <c r="H47" s="15">
        <f>Table1[[#This Row],[Monday]]</f>
        <v>1</v>
      </c>
      <c r="I47" s="15">
        <f>Table1[[#This Row],[Tuesday]]</f>
        <v>1</v>
      </c>
      <c r="J47" s="15">
        <f>Table1[[#This Row],[Wednesday]]</f>
        <v>1</v>
      </c>
      <c r="K47" s="15">
        <f>Table1[[#This Row],[Thursday2]]</f>
        <v>1</v>
      </c>
      <c r="L47" s="15">
        <f>Table1[[#This Row],[Friday2]]</f>
        <v>1</v>
      </c>
      <c r="M47" s="15">
        <f>Table1[[#This Row],[Monday2]]</f>
        <v>1</v>
      </c>
      <c r="N47" s="15">
        <f>Table1[[#This Row],[Tuesday2]]</f>
        <v>1</v>
      </c>
    </row>
    <row r="48" spans="1:14">
      <c r="A48" s="1" t="s">
        <v>50</v>
      </c>
      <c r="B48" s="2">
        <v>1</v>
      </c>
      <c r="C48" s="2" t="s">
        <v>12</v>
      </c>
      <c r="D48" t="s">
        <v>22</v>
      </c>
      <c r="E48" s="15">
        <f>Table1[[#This Row],[Duration time in hours]]</f>
        <v>1</v>
      </c>
      <c r="F48" s="15">
        <f>Table1[[#This Row],[Thursday]]</f>
        <v>1</v>
      </c>
      <c r="G48" s="15">
        <f>Table1[[#This Row],[Friday]]</f>
        <v>1</v>
      </c>
      <c r="H48" s="15">
        <f>Table1[[#This Row],[Monday]]</f>
        <v>1</v>
      </c>
      <c r="I48" s="15">
        <f>Table1[[#This Row],[Tuesday]]</f>
        <v>1</v>
      </c>
      <c r="J48" s="15">
        <f>Table1[[#This Row],[Wednesday]]</f>
        <v>1</v>
      </c>
      <c r="K48" s="15">
        <f>Table1[[#This Row],[Thursday2]]</f>
        <v>1</v>
      </c>
      <c r="L48" s="15">
        <f>Table1[[#This Row],[Friday2]]</f>
        <v>1</v>
      </c>
      <c r="M48" s="15">
        <f>Table1[[#This Row],[Monday2]]</f>
        <v>1</v>
      </c>
      <c r="N48" s="15">
        <f>Table1[[#This Row],[Tuesday2]]</f>
        <v>1</v>
      </c>
    </row>
    <row r="49" spans="1:14">
      <c r="A49" s="1" t="s">
        <v>53</v>
      </c>
      <c r="B49" s="2">
        <v>2</v>
      </c>
      <c r="C49" s="2" t="s">
        <v>13</v>
      </c>
      <c r="D49" t="s">
        <v>22</v>
      </c>
      <c r="E49" s="15">
        <f>Table1[[#This Row],[Duration time in hours]]</f>
        <v>2</v>
      </c>
      <c r="F49" s="15">
        <f>Table1[[#This Row],[Thursday]]</f>
        <v>2</v>
      </c>
      <c r="G49" s="15">
        <f>Table1[[#This Row],[Friday]]</f>
        <v>2</v>
      </c>
      <c r="H49" s="15">
        <f>Table1[[#This Row],[Monday]]</f>
        <v>2</v>
      </c>
      <c r="I49" s="15">
        <f>Table1[[#This Row],[Tuesday]]</f>
        <v>2</v>
      </c>
      <c r="J49" s="15">
        <f>Table1[[#This Row],[Wednesday]]</f>
        <v>2</v>
      </c>
      <c r="K49" s="15">
        <f>Table1[[#This Row],[Thursday2]]</f>
        <v>2</v>
      </c>
      <c r="L49" s="15">
        <f>Table1[[#This Row],[Friday2]]</f>
        <v>2</v>
      </c>
      <c r="M49" s="15">
        <f>Table1[[#This Row],[Monday2]]</f>
        <v>2</v>
      </c>
      <c r="N49" s="15">
        <f>Table1[[#This Row],[Tuesday2]]</f>
        <v>2</v>
      </c>
    </row>
    <row r="50" spans="1:14">
      <c r="A50" s="1"/>
      <c r="B50" s="2"/>
      <c r="C50" s="2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>
      <c r="A51" s="6" t="s">
        <v>9</v>
      </c>
      <c r="B51" s="7">
        <f>SUM(B9:B50)</f>
        <v>60</v>
      </c>
      <c r="C51" s="7"/>
      <c r="D51" s="8"/>
      <c r="E51" s="8">
        <f t="shared" ref="E51:N51" si="0">SUM(E9:E50)</f>
        <v>55</v>
      </c>
      <c r="F51" s="8">
        <f t="shared" si="0"/>
        <v>50</v>
      </c>
      <c r="G51" s="8">
        <f t="shared" si="0"/>
        <v>49</v>
      </c>
      <c r="H51" s="8">
        <f t="shared" si="0"/>
        <v>46</v>
      </c>
      <c r="I51" s="8">
        <f t="shared" si="0"/>
        <v>41</v>
      </c>
      <c r="J51" s="8">
        <f t="shared" si="0"/>
        <v>41</v>
      </c>
      <c r="K51" s="8">
        <f t="shared" si="0"/>
        <v>40</v>
      </c>
      <c r="L51" s="8">
        <f t="shared" si="0"/>
        <v>34</v>
      </c>
      <c r="M51" s="8">
        <f t="shared" si="0"/>
        <v>31</v>
      </c>
      <c r="N51" s="9">
        <f t="shared" si="0"/>
        <v>30</v>
      </c>
    </row>
    <row r="52" spans="1:14">
      <c r="A52" s="2"/>
    </row>
    <row r="53" spans="1:14" ht="18" thickBot="1">
      <c r="A53" s="10" t="s">
        <v>14</v>
      </c>
      <c r="B53" t="s">
        <v>20</v>
      </c>
      <c r="C53" t="s">
        <v>21</v>
      </c>
    </row>
    <row r="54" spans="1:14" ht="15.75" thickTop="1">
      <c r="B54" t="s">
        <v>11</v>
      </c>
      <c r="C54">
        <f>SUMIF(C9:C49,"Hamish",N9:N49)</f>
        <v>6</v>
      </c>
    </row>
    <row r="55" spans="1:14">
      <c r="B55" t="s">
        <v>10</v>
      </c>
      <c r="C55">
        <f>SUMIF(C9:C49,"Jo",N9:N49)</f>
        <v>6</v>
      </c>
    </row>
    <row r="56" spans="1:14">
      <c r="B56" t="s">
        <v>12</v>
      </c>
      <c r="C56">
        <f>SUMIF(C9:C49,"Ross",N9:N49)</f>
        <v>9</v>
      </c>
    </row>
    <row r="57" spans="1:14">
      <c r="B57" t="s">
        <v>13</v>
      </c>
      <c r="C57">
        <f>SUMIF(C9:C49,"Toby",N9:N49)</f>
        <v>9</v>
      </c>
    </row>
  </sheetData>
  <conditionalFormatting sqref="D29:D38 D9:D26 D40:D50">
    <cfRule type="cellIs" dxfId="15" priority="1" operator="equal">
      <formula>$G$4</formula>
    </cfRule>
    <cfRule type="cellIs" dxfId="14" priority="2" operator="equal">
      <formula>$G$3</formula>
    </cfRule>
    <cfRule type="cellIs" dxfId="13" priority="4" operator="equal">
      <formula>$G$2</formula>
    </cfRule>
  </conditionalFormatting>
  <dataValidations count="1">
    <dataValidation type="list" allowBlank="1" showInputMessage="1" showErrorMessage="1" sqref="D29:D38 D9:D26 D40:D50">
      <formula1>$G$2:$G$4</formula1>
    </dataValidation>
  </dataValidations>
  <pageMargins left="0.7" right="0.7" top="0.75" bottom="0.75" header="0.3" footer="0.3"/>
  <pageSetup paperSize="9" orientation="portrait" horizontalDpi="4294967293" verticalDpi="0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Joanne Dowdall</cp:lastModifiedBy>
  <dcterms:created xsi:type="dcterms:W3CDTF">2012-09-26T10:15:13Z</dcterms:created>
  <dcterms:modified xsi:type="dcterms:W3CDTF">2012-11-13T14:32:00Z</dcterms:modified>
</cp:coreProperties>
</file>