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autoCompressPictures="0"/>
  <bookViews>
    <workbookView xWindow="20" yWindow="0" windowWidth="33340" windowHeight="173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M14" i="1"/>
  <c r="N14" i="1"/>
  <c r="E26" i="1"/>
  <c r="F26" i="1"/>
  <c r="G26" i="1"/>
  <c r="H26" i="1"/>
  <c r="I26" i="1"/>
  <c r="J26" i="1"/>
  <c r="N26" i="1"/>
  <c r="E15" i="1"/>
  <c r="F15" i="1"/>
  <c r="G15" i="1"/>
  <c r="H15" i="1"/>
  <c r="I15" i="1"/>
  <c r="K15" i="1"/>
  <c r="L15" i="1"/>
  <c r="M15" i="1"/>
  <c r="N15" i="1"/>
  <c r="E25" i="1"/>
  <c r="F25" i="1"/>
  <c r="G25" i="1"/>
  <c r="H25" i="1"/>
  <c r="I25" i="1"/>
  <c r="J25" i="1"/>
  <c r="L25" i="1"/>
  <c r="M25" i="1"/>
  <c r="N25" i="1"/>
  <c r="E24" i="1"/>
  <c r="F24" i="1"/>
  <c r="G24" i="1"/>
  <c r="H24" i="1"/>
  <c r="I24" i="1"/>
  <c r="J24" i="1"/>
  <c r="K24" i="1"/>
  <c r="L24" i="1"/>
  <c r="N24" i="1"/>
  <c r="E27" i="1"/>
  <c r="F27" i="1"/>
  <c r="G27" i="1"/>
  <c r="H27" i="1"/>
  <c r="I27" i="1"/>
  <c r="J27" i="1"/>
  <c r="K27" i="1"/>
  <c r="L27" i="1"/>
  <c r="N27" i="1"/>
  <c r="I9" i="1"/>
  <c r="J9" i="1"/>
  <c r="K9" i="1"/>
  <c r="L9" i="1"/>
  <c r="M9" i="1"/>
  <c r="N9" i="1"/>
  <c r="E10" i="1"/>
  <c r="H10" i="1"/>
  <c r="I10" i="1"/>
  <c r="J10" i="1"/>
  <c r="K10" i="1"/>
  <c r="L10" i="1"/>
  <c r="M10" i="1"/>
  <c r="N10" i="1"/>
  <c r="E11" i="1"/>
  <c r="G11" i="1"/>
  <c r="I11" i="1"/>
  <c r="J11" i="1"/>
  <c r="K11" i="1"/>
  <c r="L11" i="1"/>
  <c r="M11" i="1"/>
  <c r="N11" i="1"/>
  <c r="E12" i="1"/>
  <c r="H12" i="1"/>
  <c r="I12" i="1"/>
  <c r="J12" i="1"/>
  <c r="K12" i="1"/>
  <c r="L12" i="1"/>
  <c r="M12" i="1"/>
  <c r="N12" i="1"/>
  <c r="E13" i="1"/>
  <c r="F13" i="1"/>
  <c r="H13" i="1"/>
  <c r="J13" i="1"/>
  <c r="K13" i="1"/>
  <c r="M13" i="1"/>
  <c r="N13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M17" i="1"/>
  <c r="N17" i="1"/>
  <c r="E20" i="1"/>
  <c r="F20" i="1"/>
  <c r="G20" i="1"/>
  <c r="H20" i="1"/>
  <c r="I20" i="1"/>
  <c r="J20" i="1"/>
  <c r="K20" i="1"/>
  <c r="L20" i="1"/>
  <c r="N20" i="1"/>
  <c r="E21" i="1"/>
  <c r="F21" i="1"/>
  <c r="G21" i="1"/>
  <c r="H21" i="1"/>
  <c r="I21" i="1"/>
  <c r="J21" i="1"/>
  <c r="N21" i="1"/>
  <c r="E22" i="1"/>
  <c r="F22" i="1"/>
  <c r="G22" i="1"/>
  <c r="H22" i="1"/>
  <c r="I22" i="1"/>
  <c r="J22" i="1"/>
  <c r="K22" i="1"/>
  <c r="N22" i="1"/>
  <c r="E23" i="1"/>
  <c r="F23" i="1"/>
  <c r="G23" i="1"/>
  <c r="H23" i="1"/>
  <c r="I23" i="1"/>
  <c r="J23" i="1"/>
  <c r="K23" i="1"/>
  <c r="N23" i="1"/>
  <c r="E28" i="1"/>
  <c r="F28" i="1"/>
  <c r="G28" i="1"/>
  <c r="H28" i="1"/>
  <c r="I28" i="1"/>
  <c r="J28" i="1"/>
  <c r="K28" i="1"/>
  <c r="L28" i="1"/>
  <c r="M28" i="1"/>
  <c r="N29" i="1"/>
  <c r="M29" i="1"/>
  <c r="L29" i="1"/>
  <c r="K29" i="1"/>
  <c r="J29" i="1"/>
  <c r="I29" i="1"/>
  <c r="H29" i="1"/>
  <c r="G29" i="1"/>
  <c r="E9" i="1"/>
  <c r="F9" i="1"/>
  <c r="F29" i="1"/>
  <c r="E29" i="1"/>
  <c r="C35" i="1"/>
  <c r="C32" i="1"/>
  <c r="C34" i="1"/>
  <c r="C33" i="1"/>
  <c r="B29" i="1"/>
</calcChain>
</file>

<file path=xl/sharedStrings.xml><?xml version="1.0" encoding="utf-8"?>
<sst xmlns="http://schemas.openxmlformats.org/spreadsheetml/2006/main" count="83" uniqueCount="46">
  <si>
    <t>Duration time in hours</t>
  </si>
  <si>
    <t>Who</t>
  </si>
  <si>
    <t>Status</t>
  </si>
  <si>
    <t>Thursday</t>
  </si>
  <si>
    <t>Friday</t>
  </si>
  <si>
    <t>Monday</t>
  </si>
  <si>
    <t>Tuesday</t>
  </si>
  <si>
    <t>Wednesday</t>
  </si>
  <si>
    <t>Task Description</t>
  </si>
  <si>
    <t>1. Establish Feeds Into App</t>
  </si>
  <si>
    <t>Create App Template</t>
  </si>
  <si>
    <t>Find and Evaluate feed options</t>
  </si>
  <si>
    <t>Research API for feed</t>
  </si>
  <si>
    <t>Implement Class that connects to and retrieves from data feed</t>
  </si>
  <si>
    <t>Create GUI that displays BP share price</t>
  </si>
  <si>
    <t>2. Total Portfolio Value</t>
  </si>
  <si>
    <t>Design Interface</t>
  </si>
  <si>
    <t>Retrieve Individual share price for each company as of previous Friday</t>
  </si>
  <si>
    <t>Calculate Worth of Portfolio</t>
  </si>
  <si>
    <t>Total Hours Remaining</t>
  </si>
  <si>
    <t>Jo</t>
  </si>
  <si>
    <t>Hamish</t>
  </si>
  <si>
    <t>Verify task complete with Client</t>
  </si>
  <si>
    <t>Verify task complete with client</t>
  </si>
  <si>
    <t>Ross</t>
  </si>
  <si>
    <t>Toby</t>
  </si>
  <si>
    <t>Total hours per person</t>
  </si>
  <si>
    <t>Thursday2</t>
  </si>
  <si>
    <t>Friday2</t>
  </si>
  <si>
    <t>Monday2</t>
  </si>
  <si>
    <t>Tuesday2</t>
  </si>
  <si>
    <t>Wednesday2</t>
  </si>
  <si>
    <t>Name</t>
  </si>
  <si>
    <t>Hours Work Remaining</t>
  </si>
  <si>
    <t>To Do</t>
  </si>
  <si>
    <t>In Progress</t>
  </si>
  <si>
    <t>Complete</t>
  </si>
  <si>
    <t xml:space="preserve">Display total value </t>
  </si>
  <si>
    <t>Use calander to find previous Friday</t>
  </si>
  <si>
    <t>Format total value with commas</t>
  </si>
  <si>
    <t>Write acceptance test</t>
  </si>
  <si>
    <t>Error handling for missing stock values</t>
  </si>
  <si>
    <t>Error handling for no connection</t>
  </si>
  <si>
    <t>Research Android API for data connections</t>
  </si>
  <si>
    <t>Sprint  1 Backlog</t>
  </si>
  <si>
    <t>Team 4 - Hamish Livingston, Jo Dowdall, Ross Teviotdale, Toby Philp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</si>
</sst>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0" borderId="4" xfId="2" applyAlignment="1">
      <alignment horizontal="right"/>
    </xf>
    <xf numFmtId="0" fontId="3" fillId="0" borderId="0" xfId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NumberFormat="1"/>
  </cellXfs>
  <cellStyles count="3">
    <cellStyle name="Heading 2" xfId="2" builtinId="17"/>
    <cellStyle name="Normal" xfId="0" builtinId="0"/>
    <cellStyle name="Title" xfId="1" builtinId="1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6:N29" totalsRowShown="0">
  <autoFilter ref="A6:N29"/>
  <tableColumns count="14">
    <tableColumn id="1" name="Task Description" dataDxfId="12"/>
    <tableColumn id="2" name="Duration time in hours" dataDxfId="11"/>
    <tableColumn id="3" name="Who" dataDxfId="10"/>
    <tableColumn id="4" name="Status"/>
    <tableColumn id="5" name="Thursday" dataDxfId="9">
      <calculatedColumnFormula>Table1[[#This Row],[Duration time in hours]]</calculatedColumnFormula>
    </tableColumn>
    <tableColumn id="6" name="Friday" dataDxfId="8">
      <calculatedColumnFormula>Table1[[#This Row],[Thursday]]</calculatedColumnFormula>
    </tableColumn>
    <tableColumn id="7" name="Monday" dataDxfId="7">
      <calculatedColumnFormula>Table1[[#This Row],[Friday]]</calculatedColumnFormula>
    </tableColumn>
    <tableColumn id="8" name="Tuesday" dataDxfId="6">
      <calculatedColumnFormula>Table1[[#This Row],[Monday]]</calculatedColumnFormula>
    </tableColumn>
    <tableColumn id="9" name="Wednesday" dataDxfId="5">
      <calculatedColumnFormula>Table1[[#This Row],[Tuesday]]</calculatedColumnFormula>
    </tableColumn>
    <tableColumn id="10" name="Thursday2" dataDxfId="4">
      <calculatedColumnFormula>Table1[[#This Row],[Wednesday]]</calculatedColumnFormula>
    </tableColumn>
    <tableColumn id="11" name="Friday2" dataDxfId="3">
      <calculatedColumnFormula>Table1[[#This Row],[Thursday2]]</calculatedColumnFormula>
    </tableColumn>
    <tableColumn id="12" name="Monday2" dataDxfId="2">
      <calculatedColumnFormula>Table1[[#This Row],[Friday2]]</calculatedColumnFormula>
    </tableColumn>
    <tableColumn id="13" name="Tuesday2" dataDxfId="1">
      <calculatedColumnFormula>Table1[[#This Row],[Monday2]]</calculatedColumnFormula>
    </tableColumn>
    <tableColumn id="14" name="Wednesday2" dataDxfId="0">
      <calculatedColumnFormula>Table1[[#This Row],[Tuesday2]]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1:C35" totalsRowShown="0">
  <autoFilter ref="B31:C35"/>
  <tableColumns count="2">
    <tableColumn id="1" name="Name"/>
    <tableColumn id="2" name="Hours Work Remai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A40" sqref="A40"/>
    </sheetView>
  </sheetViews>
  <sheetFormatPr baseColWidth="10" defaultColWidth="8.83203125" defaultRowHeight="14" x14ac:dyDescent="0"/>
  <cols>
    <col min="1" max="1" width="64.5" bestFit="1" customWidth="1"/>
    <col min="2" max="2" width="23" customWidth="1"/>
    <col min="3" max="3" width="23.33203125" customWidth="1"/>
    <col min="4" max="5" width="11.1640625" customWidth="1"/>
    <col min="7" max="7" width="10.33203125" customWidth="1"/>
    <col min="8" max="8" width="10.5" customWidth="1"/>
    <col min="9" max="9" width="13.5" customWidth="1"/>
    <col min="10" max="10" width="12.1640625" customWidth="1"/>
    <col min="11" max="11" width="9.5" customWidth="1"/>
    <col min="12" max="12" width="11.33203125" customWidth="1"/>
    <col min="13" max="13" width="11.5" customWidth="1"/>
    <col min="14" max="14" width="14.5" customWidth="1"/>
  </cols>
  <sheetData>
    <row r="1" spans="1:14" ht="22">
      <c r="A1" s="11" t="s">
        <v>44</v>
      </c>
    </row>
    <row r="2" spans="1:14">
      <c r="A2" t="s">
        <v>45</v>
      </c>
      <c r="G2" s="12" t="s">
        <v>34</v>
      </c>
    </row>
    <row r="3" spans="1:14">
      <c r="G3" s="13" t="s">
        <v>35</v>
      </c>
    </row>
    <row r="4" spans="1:14">
      <c r="G4" s="14" t="s">
        <v>36</v>
      </c>
    </row>
    <row r="6" spans="1:14">
      <c r="A6" t="s">
        <v>8</v>
      </c>
      <c r="B6" t="s">
        <v>0</v>
      </c>
      <c r="C6" s="2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</row>
    <row r="7" spans="1:14">
      <c r="A7" s="1"/>
    </row>
    <row r="8" spans="1:14">
      <c r="A8" s="5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1" t="s">
        <v>10</v>
      </c>
      <c r="B9" s="2">
        <v>1</v>
      </c>
      <c r="C9" s="2" t="s">
        <v>20</v>
      </c>
      <c r="D9" t="s">
        <v>36</v>
      </c>
      <c r="E9">
        <f>Table1[[#This Row],[Duration time in hours]]</f>
        <v>1</v>
      </c>
      <c r="F9">
        <f>Table1[[#This Row],[Thursday]]</f>
        <v>1</v>
      </c>
      <c r="G9">
        <v>2</v>
      </c>
      <c r="H9">
        <v>0</v>
      </c>
      <c r="I9">
        <f>Table1[[#This Row],[Tuesday]]</f>
        <v>0</v>
      </c>
      <c r="J9">
        <f>Table1[[#This Row],[Wednesday]]</f>
        <v>0</v>
      </c>
      <c r="K9">
        <f>Table1[[#This Row],[Thursday2]]</f>
        <v>0</v>
      </c>
      <c r="L9">
        <f>Table1[[#This Row],[Friday2]]</f>
        <v>0</v>
      </c>
      <c r="M9">
        <f>Table1[[#This Row],[Monday2]]</f>
        <v>0</v>
      </c>
      <c r="N9">
        <f>Table1[[#This Row],[Tuesday2]]</f>
        <v>0</v>
      </c>
    </row>
    <row r="10" spans="1:14">
      <c r="A10" s="1" t="s">
        <v>11</v>
      </c>
      <c r="B10" s="2">
        <v>3</v>
      </c>
      <c r="C10" s="2" t="s">
        <v>21</v>
      </c>
      <c r="D10" t="s">
        <v>36</v>
      </c>
      <c r="E10">
        <f>Table1[[#This Row],[Duration time in hours]]</f>
        <v>3</v>
      </c>
      <c r="F10">
        <v>2</v>
      </c>
      <c r="G10">
        <v>0</v>
      </c>
      <c r="H10">
        <f>Table1[[#This Row],[Monday]]</f>
        <v>0</v>
      </c>
      <c r="I10">
        <f>Table1[[#This Row],[Tuesday]]</f>
        <v>0</v>
      </c>
      <c r="J10">
        <f>Table1[[#This Row],[Wednesday]]</f>
        <v>0</v>
      </c>
      <c r="K10">
        <f>Table1[[#This Row],[Thursday2]]</f>
        <v>0</v>
      </c>
      <c r="L10">
        <f>Table1[[#This Row],[Friday2]]</f>
        <v>0</v>
      </c>
      <c r="M10">
        <f>Table1[[#This Row],[Monday2]]</f>
        <v>0</v>
      </c>
      <c r="N10">
        <f>Table1[[#This Row],[Tuesday2]]</f>
        <v>0</v>
      </c>
    </row>
    <row r="11" spans="1:14">
      <c r="A11" s="1" t="s">
        <v>12</v>
      </c>
      <c r="B11" s="2">
        <v>1</v>
      </c>
      <c r="C11" s="2" t="s">
        <v>21</v>
      </c>
      <c r="D11" t="s">
        <v>36</v>
      </c>
      <c r="E11">
        <f>Table1[[#This Row],[Duration time in hours]]</f>
        <v>1</v>
      </c>
      <c r="F11">
        <v>1</v>
      </c>
      <c r="G11">
        <f>Table1[[#This Row],[Friday]]</f>
        <v>1</v>
      </c>
      <c r="H11">
        <v>0</v>
      </c>
      <c r="I11">
        <f>Table1[[#This Row],[Tuesday]]</f>
        <v>0</v>
      </c>
      <c r="J11">
        <f>Table1[[#This Row],[Wednesday]]</f>
        <v>0</v>
      </c>
      <c r="K11">
        <f>Table1[[#This Row],[Thursday2]]</f>
        <v>0</v>
      </c>
      <c r="L11">
        <f>Table1[[#This Row],[Friday2]]</f>
        <v>0</v>
      </c>
      <c r="M11">
        <f>Table1[[#This Row],[Monday2]]</f>
        <v>0</v>
      </c>
      <c r="N11">
        <f>Table1[[#This Row],[Tuesday2]]</f>
        <v>0</v>
      </c>
    </row>
    <row r="12" spans="1:14">
      <c r="A12" s="1" t="s">
        <v>43</v>
      </c>
      <c r="B12" s="2">
        <v>2</v>
      </c>
      <c r="C12" s="2" t="s">
        <v>25</v>
      </c>
      <c r="D12" t="s">
        <v>36</v>
      </c>
      <c r="E12">
        <f>Table1[[#This Row],[Duration time in hours]]</f>
        <v>2</v>
      </c>
      <c r="F12">
        <v>1</v>
      </c>
      <c r="G12">
        <v>0</v>
      </c>
      <c r="H12">
        <f>Table1[[#This Row],[Monday]]</f>
        <v>0</v>
      </c>
      <c r="I12">
        <f>Table1[[#This Row],[Tuesday]]</f>
        <v>0</v>
      </c>
      <c r="J12">
        <f>Table1[[#This Row],[Wednesday]]</f>
        <v>0</v>
      </c>
      <c r="K12">
        <f>Table1[[#This Row],[Thursday2]]</f>
        <v>0</v>
      </c>
      <c r="L12">
        <f>Table1[[#This Row],[Friday2]]</f>
        <v>0</v>
      </c>
      <c r="M12">
        <f>Table1[[#This Row],[Monday2]]</f>
        <v>0</v>
      </c>
      <c r="N12">
        <f>Table1[[#This Row],[Tuesday2]]</f>
        <v>0</v>
      </c>
    </row>
    <row r="13" spans="1:14">
      <c r="A13" s="1" t="s">
        <v>13</v>
      </c>
      <c r="B13" s="2">
        <v>5</v>
      </c>
      <c r="C13" s="2" t="s">
        <v>24</v>
      </c>
      <c r="D13" t="s">
        <v>36</v>
      </c>
      <c r="E13">
        <f>Table1[[#This Row],[Duration time in hours]]</f>
        <v>5</v>
      </c>
      <c r="F13">
        <f>Table1[[#This Row],[Thursday]]</f>
        <v>5</v>
      </c>
      <c r="G13">
        <v>4</v>
      </c>
      <c r="H13">
        <f>Table1[[#This Row],[Monday]]</f>
        <v>4</v>
      </c>
      <c r="I13">
        <v>2</v>
      </c>
      <c r="J13">
        <f>Table1[[#This Row],[Wednesday]]</f>
        <v>2</v>
      </c>
      <c r="K13">
        <f>Table1[[#This Row],[Thursday2]]</f>
        <v>2</v>
      </c>
      <c r="L13">
        <v>0</v>
      </c>
      <c r="M13">
        <f>Table1[[#This Row],[Monday2]]</f>
        <v>0</v>
      </c>
      <c r="N13">
        <f>Table1[[#This Row],[Tuesday2]]</f>
        <v>0</v>
      </c>
    </row>
    <row r="14" spans="1:14">
      <c r="A14" s="1" t="s">
        <v>42</v>
      </c>
      <c r="B14" s="2">
        <v>1</v>
      </c>
      <c r="C14" s="2" t="s">
        <v>25</v>
      </c>
      <c r="D14" t="s">
        <v>36</v>
      </c>
      <c r="E14" s="15">
        <f>Table1[[#This Row],[Duration time in hours]]</f>
        <v>1</v>
      </c>
      <c r="F14" s="15">
        <f>Table1[[#This Row],[Thursday]]</f>
        <v>1</v>
      </c>
      <c r="G14" s="15">
        <f>Table1[[#This Row],[Friday]]</f>
        <v>1</v>
      </c>
      <c r="H14" s="15">
        <f>Table1[[#This Row],[Monday]]</f>
        <v>1</v>
      </c>
      <c r="I14" s="15">
        <f>Table1[[#This Row],[Tuesday]]</f>
        <v>1</v>
      </c>
      <c r="J14" s="15">
        <f>Table1[[#This Row],[Wednesday]]</f>
        <v>1</v>
      </c>
      <c r="K14" s="15">
        <f>Table1[[#This Row],[Thursday2]]</f>
        <v>1</v>
      </c>
      <c r="L14" s="15">
        <v>0</v>
      </c>
      <c r="M14" s="15">
        <f>Table1[[#This Row],[Monday2]]</f>
        <v>0</v>
      </c>
      <c r="N14" s="15">
        <f>Table1[[#This Row],[Tuesday2]]</f>
        <v>0</v>
      </c>
    </row>
    <row r="15" spans="1:14">
      <c r="A15" s="1" t="s">
        <v>40</v>
      </c>
      <c r="B15" s="2">
        <v>1</v>
      </c>
      <c r="C15" s="2" t="s">
        <v>21</v>
      </c>
      <c r="D15" t="s">
        <v>36</v>
      </c>
      <c r="E15" s="15">
        <f>Table1[[#This Row],[Duration time in hours]]</f>
        <v>1</v>
      </c>
      <c r="F15" s="15">
        <f>Table1[[#This Row],[Thursday]]</f>
        <v>1</v>
      </c>
      <c r="G15" s="15">
        <f>Table1[[#This Row],[Friday]]</f>
        <v>1</v>
      </c>
      <c r="H15" s="15">
        <f>Table1[[#This Row],[Monday]]</f>
        <v>1</v>
      </c>
      <c r="I15" s="15">
        <f>Table1[[#This Row],[Tuesday]]</f>
        <v>1</v>
      </c>
      <c r="J15" s="15">
        <v>0</v>
      </c>
      <c r="K15" s="15">
        <f>Table1[[#This Row],[Thursday2]]</f>
        <v>0</v>
      </c>
      <c r="L15" s="15">
        <f>Table1[[#This Row],[Friday2]]</f>
        <v>0</v>
      </c>
      <c r="M15" s="15">
        <f>Table1[[#This Row],[Monday2]]</f>
        <v>0</v>
      </c>
      <c r="N15" s="15">
        <f>Table1[[#This Row],[Tuesday2]]</f>
        <v>0</v>
      </c>
    </row>
    <row r="16" spans="1:14">
      <c r="A16" s="1" t="s">
        <v>22</v>
      </c>
      <c r="B16" s="2">
        <v>1</v>
      </c>
      <c r="C16" s="2" t="s">
        <v>20</v>
      </c>
      <c r="D16" t="s">
        <v>36</v>
      </c>
      <c r="E16">
        <f>Table1[[#This Row],[Duration time in hours]]</f>
        <v>1</v>
      </c>
      <c r="F16">
        <f>Table1[[#This Row],[Thursday]]</f>
        <v>1</v>
      </c>
      <c r="G16">
        <f>Table1[[#This Row],[Friday]]</f>
        <v>1</v>
      </c>
      <c r="H16">
        <f>Table1[[#This Row],[Monday]]</f>
        <v>1</v>
      </c>
      <c r="I16">
        <f>Table1[[#This Row],[Tuesday]]</f>
        <v>1</v>
      </c>
      <c r="J16">
        <f>Table1[[#This Row],[Wednesday]]</f>
        <v>1</v>
      </c>
      <c r="K16">
        <f>Table1[[#This Row],[Thursday2]]</f>
        <v>1</v>
      </c>
      <c r="L16">
        <f>Table1[[#This Row],[Friday2]]</f>
        <v>1</v>
      </c>
      <c r="M16">
        <f>Table1[[#This Row],[Monday2]]</f>
        <v>1</v>
      </c>
      <c r="N16">
        <v>0</v>
      </c>
    </row>
    <row r="17" spans="1:14">
      <c r="A17" s="1" t="s">
        <v>14</v>
      </c>
      <c r="B17" s="2">
        <v>1</v>
      </c>
      <c r="C17" s="2" t="s">
        <v>25</v>
      </c>
      <c r="D17" t="s">
        <v>36</v>
      </c>
      <c r="E17">
        <f>Table1[[#This Row],[Duration time in hours]]</f>
        <v>1</v>
      </c>
      <c r="F17">
        <f>Table1[[#This Row],[Thursday]]</f>
        <v>1</v>
      </c>
      <c r="G17">
        <f>Table1[[#This Row],[Friday]]</f>
        <v>1</v>
      </c>
      <c r="H17">
        <f>Table1[[#This Row],[Monday]]</f>
        <v>1</v>
      </c>
      <c r="I17">
        <f>Table1[[#This Row],[Tuesday]]</f>
        <v>1</v>
      </c>
      <c r="J17">
        <f>Table1[[#This Row],[Wednesday]]</f>
        <v>1</v>
      </c>
      <c r="K17">
        <f>Table1[[#This Row],[Thursday2]]</f>
        <v>1</v>
      </c>
      <c r="L17">
        <v>0</v>
      </c>
      <c r="M17">
        <f>Table1[[#This Row],[Monday2]]</f>
        <v>0</v>
      </c>
      <c r="N17">
        <f>Table1[[#This Row],[Tuesday2]]</f>
        <v>0</v>
      </c>
    </row>
    <row r="18" spans="1:14">
      <c r="B18" s="2"/>
      <c r="C18" s="2"/>
    </row>
    <row r="19" spans="1:14">
      <c r="A19" s="5" t="s">
        <v>15</v>
      </c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1" t="s">
        <v>16</v>
      </c>
      <c r="B20" s="2">
        <v>1</v>
      </c>
      <c r="C20" s="2" t="s">
        <v>20</v>
      </c>
      <c r="D20" t="s">
        <v>36</v>
      </c>
      <c r="E20">
        <f>Table1[[#This Row],[Duration time in hours]]</f>
        <v>1</v>
      </c>
      <c r="F20">
        <f>Table1[[#This Row],[Thursday]]</f>
        <v>1</v>
      </c>
      <c r="G20">
        <f>Table1[[#This Row],[Friday]]</f>
        <v>1</v>
      </c>
      <c r="H20">
        <f>Table1[[#This Row],[Monday]]</f>
        <v>1</v>
      </c>
      <c r="I20">
        <f>Table1[[#This Row],[Tuesday]]</f>
        <v>1</v>
      </c>
      <c r="J20">
        <f>Table1[[#This Row],[Wednesday]]</f>
        <v>1</v>
      </c>
      <c r="K20">
        <f>Table1[[#This Row],[Thursday2]]</f>
        <v>1</v>
      </c>
      <c r="L20">
        <f>Table1[[#This Row],[Friday2]]</f>
        <v>1</v>
      </c>
      <c r="M20">
        <v>0</v>
      </c>
      <c r="N20">
        <f>Table1[[#This Row],[Tuesday2]]</f>
        <v>0</v>
      </c>
    </row>
    <row r="21" spans="1:14">
      <c r="A21" s="1" t="s">
        <v>17</v>
      </c>
      <c r="B21" s="2">
        <v>1</v>
      </c>
      <c r="C21" s="2" t="s">
        <v>25</v>
      </c>
      <c r="D21" t="s">
        <v>36</v>
      </c>
      <c r="E21">
        <f>Table1[[#This Row],[Duration time in hours]]</f>
        <v>1</v>
      </c>
      <c r="F21">
        <f>Table1[[#This Row],[Thursday]]</f>
        <v>1</v>
      </c>
      <c r="G21">
        <f>Table1[[#This Row],[Friday]]</f>
        <v>1</v>
      </c>
      <c r="H21">
        <f>Table1[[#This Row],[Monday]]</f>
        <v>1</v>
      </c>
      <c r="I21">
        <f>Table1[[#This Row],[Tuesday]]</f>
        <v>1</v>
      </c>
      <c r="J21">
        <f>Table1[[#This Row],[Wednesday]]</f>
        <v>1</v>
      </c>
      <c r="K21">
        <v>2</v>
      </c>
      <c r="L21">
        <v>1</v>
      </c>
      <c r="M21">
        <v>0</v>
      </c>
      <c r="N21">
        <f>Table1[[#This Row],[Tuesday2]]</f>
        <v>0</v>
      </c>
    </row>
    <row r="22" spans="1:14">
      <c r="A22" s="1" t="s">
        <v>18</v>
      </c>
      <c r="B22" s="2">
        <v>2</v>
      </c>
      <c r="C22" s="2" t="s">
        <v>21</v>
      </c>
      <c r="D22" t="s">
        <v>36</v>
      </c>
      <c r="E22">
        <f>Table1[[#This Row],[Duration time in hours]]</f>
        <v>2</v>
      </c>
      <c r="F22">
        <f>Table1[[#This Row],[Thursday]]</f>
        <v>2</v>
      </c>
      <c r="G22">
        <f>Table1[[#This Row],[Friday]]</f>
        <v>2</v>
      </c>
      <c r="H22">
        <f>Table1[[#This Row],[Monday]]</f>
        <v>2</v>
      </c>
      <c r="I22">
        <f>Table1[[#This Row],[Tuesday]]</f>
        <v>2</v>
      </c>
      <c r="J22">
        <f>Table1[[#This Row],[Wednesday]]</f>
        <v>2</v>
      </c>
      <c r="K22">
        <f>Table1[[#This Row],[Thursday2]]</f>
        <v>2</v>
      </c>
      <c r="L22">
        <v>1</v>
      </c>
      <c r="M22">
        <v>0</v>
      </c>
      <c r="N22">
        <f>Table1[[#This Row],[Tuesday2]]</f>
        <v>0</v>
      </c>
    </row>
    <row r="23" spans="1:14">
      <c r="A23" s="1" t="s">
        <v>37</v>
      </c>
      <c r="B23" s="2">
        <v>2</v>
      </c>
      <c r="C23" s="2" t="s">
        <v>20</v>
      </c>
      <c r="D23" t="s">
        <v>36</v>
      </c>
      <c r="E23">
        <f>Table1[[#This Row],[Duration time in hours]]</f>
        <v>2</v>
      </c>
      <c r="F23">
        <f>Table1[[#This Row],[Thursday]]</f>
        <v>2</v>
      </c>
      <c r="G23">
        <f>Table1[[#This Row],[Friday]]</f>
        <v>2</v>
      </c>
      <c r="H23">
        <f>Table1[[#This Row],[Monday]]</f>
        <v>2</v>
      </c>
      <c r="I23">
        <f>Table1[[#This Row],[Tuesday]]</f>
        <v>2</v>
      </c>
      <c r="J23">
        <f>Table1[[#This Row],[Wednesday]]</f>
        <v>2</v>
      </c>
      <c r="K23">
        <f>Table1[[#This Row],[Thursday2]]</f>
        <v>2</v>
      </c>
      <c r="L23">
        <v>1</v>
      </c>
      <c r="M23">
        <v>0</v>
      </c>
      <c r="N23">
        <f>Table1[[#This Row],[Tuesday2]]</f>
        <v>0</v>
      </c>
    </row>
    <row r="24" spans="1:14">
      <c r="A24" s="1" t="s">
        <v>39</v>
      </c>
      <c r="B24" s="2">
        <v>1</v>
      </c>
      <c r="C24" s="2" t="s">
        <v>24</v>
      </c>
      <c r="D24" t="s">
        <v>36</v>
      </c>
      <c r="E24" s="15">
        <f>Table1[[#This Row],[Duration time in hours]]</f>
        <v>1</v>
      </c>
      <c r="F24" s="15">
        <f>Table1[[#This Row],[Thursday]]</f>
        <v>1</v>
      </c>
      <c r="G24" s="15">
        <f>Table1[[#This Row],[Friday]]</f>
        <v>1</v>
      </c>
      <c r="H24" s="15">
        <f>Table1[[#This Row],[Monday]]</f>
        <v>1</v>
      </c>
      <c r="I24" s="15">
        <f>Table1[[#This Row],[Tuesday]]</f>
        <v>1</v>
      </c>
      <c r="J24" s="15">
        <f>Table1[[#This Row],[Wednesday]]</f>
        <v>1</v>
      </c>
      <c r="K24" s="15">
        <f>Table1[[#This Row],[Thursday2]]</f>
        <v>1</v>
      </c>
      <c r="L24" s="15">
        <f>Table1[[#This Row],[Friday2]]</f>
        <v>1</v>
      </c>
      <c r="M24" s="15">
        <v>0</v>
      </c>
      <c r="N24" s="15">
        <f>Table1[[#This Row],[Tuesday2]]</f>
        <v>0</v>
      </c>
    </row>
    <row r="25" spans="1:14">
      <c r="A25" s="1" t="s">
        <v>40</v>
      </c>
      <c r="B25" s="2">
        <v>1</v>
      </c>
      <c r="C25" s="2" t="s">
        <v>21</v>
      </c>
      <c r="D25" t="s">
        <v>36</v>
      </c>
      <c r="E25" s="15">
        <f>Table1[[#This Row],[Duration time in hours]]</f>
        <v>1</v>
      </c>
      <c r="F25" s="15">
        <f>Table1[[#This Row],[Thursday]]</f>
        <v>1</v>
      </c>
      <c r="G25" s="15">
        <f>Table1[[#This Row],[Friday]]</f>
        <v>1</v>
      </c>
      <c r="H25" s="15">
        <f>Table1[[#This Row],[Monday]]</f>
        <v>1</v>
      </c>
      <c r="I25" s="15">
        <f>Table1[[#This Row],[Tuesday]]</f>
        <v>1</v>
      </c>
      <c r="J25" s="15">
        <f>Table1[[#This Row],[Wednesday]]</f>
        <v>1</v>
      </c>
      <c r="K25" s="15">
        <v>0</v>
      </c>
      <c r="L25" s="15">
        <f>Table1[[#This Row],[Friday2]]</f>
        <v>0</v>
      </c>
      <c r="M25" s="15">
        <f>Table1[[#This Row],[Monday2]]</f>
        <v>0</v>
      </c>
      <c r="N25" s="15">
        <f>Table1[[#This Row],[Tuesday2]]</f>
        <v>0</v>
      </c>
    </row>
    <row r="26" spans="1:14">
      <c r="A26" s="1" t="s">
        <v>41</v>
      </c>
      <c r="B26" s="2">
        <v>2</v>
      </c>
      <c r="C26" s="2" t="s">
        <v>25</v>
      </c>
      <c r="D26" t="s">
        <v>36</v>
      </c>
      <c r="E26" s="15">
        <f>Table1[[#This Row],[Duration time in hours]]</f>
        <v>2</v>
      </c>
      <c r="F26" s="15">
        <f>Table1[[#This Row],[Thursday]]</f>
        <v>2</v>
      </c>
      <c r="G26" s="15">
        <f>Table1[[#This Row],[Friday]]</f>
        <v>2</v>
      </c>
      <c r="H26" s="15">
        <f>Table1[[#This Row],[Monday]]</f>
        <v>2</v>
      </c>
      <c r="I26" s="15">
        <f>Table1[[#This Row],[Tuesday]]</f>
        <v>2</v>
      </c>
      <c r="J26" s="15">
        <f>Table1[[#This Row],[Wednesday]]</f>
        <v>2</v>
      </c>
      <c r="K26" s="15">
        <v>2</v>
      </c>
      <c r="L26" s="15">
        <v>3</v>
      </c>
      <c r="M26" s="15">
        <v>0</v>
      </c>
      <c r="N26" s="15">
        <f>Table1[[#This Row],[Tuesday2]]</f>
        <v>0</v>
      </c>
    </row>
    <row r="27" spans="1:14">
      <c r="A27" s="1" t="s">
        <v>38</v>
      </c>
      <c r="B27" s="2">
        <v>2</v>
      </c>
      <c r="C27" s="2" t="s">
        <v>20</v>
      </c>
      <c r="D27" t="s">
        <v>36</v>
      </c>
      <c r="E27" s="15">
        <f>Table1[[#This Row],[Duration time in hours]]</f>
        <v>2</v>
      </c>
      <c r="F27" s="15">
        <f>Table1[[#This Row],[Thursday]]</f>
        <v>2</v>
      </c>
      <c r="G27" s="15">
        <f>Table1[[#This Row],[Friday]]</f>
        <v>2</v>
      </c>
      <c r="H27" s="15">
        <f>Table1[[#This Row],[Monday]]</f>
        <v>2</v>
      </c>
      <c r="I27" s="15">
        <f>Table1[[#This Row],[Tuesday]]</f>
        <v>2</v>
      </c>
      <c r="J27" s="15">
        <f>Table1[[#This Row],[Wednesday]]</f>
        <v>2</v>
      </c>
      <c r="K27" s="15">
        <f>Table1[[#This Row],[Thursday2]]</f>
        <v>2</v>
      </c>
      <c r="L27" s="15">
        <f>Table1[[#This Row],[Friday2]]</f>
        <v>2</v>
      </c>
      <c r="M27" s="15">
        <v>0</v>
      </c>
      <c r="N27" s="15">
        <f>Table1[[#This Row],[Tuesday2]]</f>
        <v>0</v>
      </c>
    </row>
    <row r="28" spans="1:14">
      <c r="A28" s="1" t="s">
        <v>23</v>
      </c>
      <c r="B28" s="2">
        <v>1</v>
      </c>
      <c r="C28" s="2" t="s">
        <v>24</v>
      </c>
      <c r="D28" t="s">
        <v>36</v>
      </c>
      <c r="E28">
        <f>Table1[[#This Row],[Duration time in hours]]</f>
        <v>1</v>
      </c>
      <c r="F28">
        <f>Table1[[#This Row],[Thursday]]</f>
        <v>1</v>
      </c>
      <c r="G28">
        <f>Table1[[#This Row],[Friday]]</f>
        <v>1</v>
      </c>
      <c r="H28">
        <f>Table1[[#This Row],[Monday]]</f>
        <v>1</v>
      </c>
      <c r="I28">
        <f>Table1[[#This Row],[Tuesday]]</f>
        <v>1</v>
      </c>
      <c r="J28">
        <f>Table1[[#This Row],[Wednesday]]</f>
        <v>1</v>
      </c>
      <c r="K28">
        <f>Table1[[#This Row],[Thursday2]]</f>
        <v>1</v>
      </c>
      <c r="L28">
        <f>Table1[[#This Row],[Friday2]]</f>
        <v>1</v>
      </c>
      <c r="M28">
        <f>Table1[[#This Row],[Monday2]]</f>
        <v>1</v>
      </c>
      <c r="N28">
        <v>0</v>
      </c>
    </row>
    <row r="29" spans="1:14">
      <c r="A29" s="6" t="s">
        <v>19</v>
      </c>
      <c r="B29" s="7">
        <f>SUM(B9:B28)</f>
        <v>29</v>
      </c>
      <c r="C29" s="7"/>
      <c r="D29" s="8"/>
      <c r="E29" s="8">
        <f t="shared" ref="E29:N29" si="0">SUM(E9:E28)</f>
        <v>29</v>
      </c>
      <c r="F29" s="8">
        <f t="shared" si="0"/>
        <v>27</v>
      </c>
      <c r="G29" s="8">
        <f t="shared" si="0"/>
        <v>24</v>
      </c>
      <c r="H29" s="8">
        <f t="shared" si="0"/>
        <v>21</v>
      </c>
      <c r="I29" s="8">
        <f t="shared" si="0"/>
        <v>19</v>
      </c>
      <c r="J29" s="8">
        <f t="shared" si="0"/>
        <v>18</v>
      </c>
      <c r="K29" s="8">
        <f t="shared" si="0"/>
        <v>18</v>
      </c>
      <c r="L29" s="8">
        <f t="shared" si="0"/>
        <v>12</v>
      </c>
      <c r="M29" s="8">
        <f t="shared" si="0"/>
        <v>2</v>
      </c>
      <c r="N29" s="9">
        <f t="shared" si="0"/>
        <v>0</v>
      </c>
    </row>
    <row r="30" spans="1:14">
      <c r="A30" s="2"/>
    </row>
    <row r="31" spans="1:14" ht="17" thickBot="1">
      <c r="A31" s="10" t="s">
        <v>26</v>
      </c>
      <c r="B31" t="s">
        <v>32</v>
      </c>
      <c r="C31" t="s">
        <v>33</v>
      </c>
    </row>
    <row r="32" spans="1:14" ht="15" thickTop="1">
      <c r="B32" t="s">
        <v>21</v>
      </c>
      <c r="C32">
        <f>SUMIF(C9:C28,"Hamish",N9:N28)</f>
        <v>0</v>
      </c>
    </row>
    <row r="33" spans="2:3">
      <c r="B33" t="s">
        <v>20</v>
      </c>
      <c r="C33">
        <f>SUMIF(C9:C28,"Jo",N9:N28)</f>
        <v>0</v>
      </c>
    </row>
    <row r="34" spans="2:3">
      <c r="B34" t="s">
        <v>24</v>
      </c>
      <c r="C34">
        <f>SUMIF(C9:C28,"Ross",N9:N28)</f>
        <v>0</v>
      </c>
    </row>
    <row r="35" spans="2:3">
      <c r="B35" t="s">
        <v>25</v>
      </c>
      <c r="C35">
        <f>SUMIF(C9:C28,"Toby",N9:N28)</f>
        <v>0</v>
      </c>
    </row>
  </sheetData>
  <conditionalFormatting sqref="D9:D17 D20:D28">
    <cfRule type="cellIs" dxfId="15" priority="1" operator="equal">
      <formula>$G$4</formula>
    </cfRule>
    <cfRule type="cellIs" dxfId="14" priority="2" operator="equal">
      <formula>$G$3</formula>
    </cfRule>
    <cfRule type="cellIs" dxfId="13" priority="4" operator="equal">
      <formula>$G$2</formula>
    </cfRule>
  </conditionalFormatting>
  <dataValidations count="1">
    <dataValidation type="list" allowBlank="1" showInputMessage="1" showErrorMessage="1" sqref="D9:D17 D20:D28">
      <formula1>$G$2:$G$4</formula1>
    </dataValidation>
  </dataValidations>
  <pageMargins left="0.7" right="0.7" top="0.75" bottom="0.75" header="0.3" footer="0.3"/>
  <pageSetup paperSize="9" orientation="portrait" horizontalDpi="4294967293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xyz</cp:lastModifiedBy>
  <dcterms:created xsi:type="dcterms:W3CDTF">2012-09-26T10:15:13Z</dcterms:created>
  <dcterms:modified xsi:type="dcterms:W3CDTF">2012-10-12T13:05:01Z</dcterms:modified>
</cp:coreProperties>
</file>