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yyu/Documents/Projects-python/DEX/"/>
    </mc:Choice>
  </mc:AlternateContent>
  <xr:revisionPtr revIDLastSave="0" documentId="13_ncr:1_{C8416362-8E81-1542-927F-4B98CC0A4187}" xr6:coauthVersionLast="47" xr6:coauthVersionMax="47" xr10:uidLastSave="{00000000-0000-0000-0000-000000000000}"/>
  <bookViews>
    <workbookView xWindow="0" yWindow="0" windowWidth="28800" windowHeight="18000" activeTab="5" xr2:uid="{68AF2AE8-E4CF-4C76-B7E9-E365C91C23E1}"/>
  </bookViews>
  <sheets>
    <sheet name="废弃" sheetId="1" r:id="rId1"/>
    <sheet name="新工作区" sheetId="7" r:id="rId2"/>
    <sheet name="新新工作区" sheetId="8" r:id="rId3"/>
    <sheet name="交易量变化" sheetId="2" r:id="rId4"/>
    <sheet name="环比变化" sheetId="3" r:id="rId5"/>
    <sheet name="市场份额" sheetId="4" r:id="rId6"/>
    <sheet name="RawDat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3" i="8" l="1"/>
  <c r="AK4" i="8"/>
  <c r="AK5" i="8"/>
  <c r="AK6" i="8"/>
  <c r="AK7" i="8"/>
  <c r="AK8" i="8"/>
  <c r="AK9" i="8"/>
  <c r="AK10" i="8"/>
  <c r="AK11" i="8"/>
  <c r="AK12" i="8"/>
  <c r="AK13" i="8"/>
  <c r="AK14" i="8"/>
  <c r="AK15" i="8"/>
  <c r="AK16" i="8"/>
  <c r="AK17" i="8"/>
  <c r="AK18" i="8"/>
  <c r="AK19" i="8"/>
  <c r="AK20" i="8"/>
  <c r="AK21" i="8"/>
  <c r="AK2" i="8"/>
  <c r="AJ3" i="8"/>
  <c r="AJ4" i="8"/>
  <c r="AJ5" i="8"/>
  <c r="AJ6" i="8"/>
  <c r="AJ7" i="8"/>
  <c r="AJ8" i="8"/>
  <c r="AJ9" i="8"/>
  <c r="AJ10" i="8"/>
  <c r="AJ11" i="8"/>
  <c r="AJ12" i="8"/>
  <c r="AJ13" i="8"/>
  <c r="AJ14" i="8"/>
  <c r="AJ15" i="8"/>
  <c r="AJ16" i="8"/>
  <c r="AJ17" i="8"/>
  <c r="AJ18" i="8"/>
  <c r="AJ19" i="8"/>
  <c r="AJ20" i="8"/>
  <c r="AJ21" i="8"/>
  <c r="AJ2" i="8"/>
  <c r="AH3" i="8"/>
  <c r="AL3" i="8" s="1"/>
  <c r="AH4" i="8"/>
  <c r="AH5" i="8"/>
  <c r="AH6" i="8"/>
  <c r="AH7" i="8"/>
  <c r="AH8" i="8"/>
  <c r="AH9" i="8"/>
  <c r="AL9" i="8" s="1"/>
  <c r="AH10" i="8"/>
  <c r="AL10" i="8" s="1"/>
  <c r="AH11" i="8"/>
  <c r="AL11" i="8" s="1"/>
  <c r="AH12" i="8"/>
  <c r="AH13" i="8"/>
  <c r="AH14" i="8"/>
  <c r="AH15" i="8"/>
  <c r="AH16" i="8"/>
  <c r="AH17" i="8"/>
  <c r="AL17" i="8" s="1"/>
  <c r="AH18" i="8"/>
  <c r="AL18" i="8" s="1"/>
  <c r="AH19" i="8"/>
  <c r="AL19" i="8" s="1"/>
  <c r="AH20" i="8"/>
  <c r="AH21" i="8"/>
  <c r="AG3" i="8"/>
  <c r="AG4" i="8"/>
  <c r="AG5" i="8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" i="8"/>
  <c r="AH2" i="8"/>
  <c r="AF213" i="6"/>
  <c r="AF3" i="6"/>
  <c r="AF314" i="6"/>
  <c r="AF319" i="6"/>
  <c r="AF2" i="6"/>
  <c r="AF47" i="6"/>
  <c r="AF49" i="6"/>
  <c r="AF291" i="6"/>
  <c r="AF70" i="6"/>
  <c r="AF104" i="6"/>
  <c r="AF129" i="6"/>
  <c r="AF207" i="6"/>
  <c r="AF103" i="6"/>
  <c r="AF332" i="6"/>
  <c r="AF143" i="6"/>
  <c r="AF317" i="6"/>
  <c r="AF44" i="6"/>
  <c r="AF62" i="6"/>
  <c r="AF335" i="6"/>
  <c r="AF99" i="6"/>
  <c r="AF204" i="6"/>
  <c r="AF298" i="6"/>
  <c r="AF95" i="6"/>
  <c r="AF232" i="6"/>
  <c r="AF85" i="6"/>
  <c r="AF336" i="6"/>
  <c r="AF288" i="6"/>
  <c r="AF318" i="6"/>
  <c r="AF131" i="6"/>
  <c r="AF80" i="6"/>
  <c r="AF241" i="6"/>
  <c r="AF285" i="6"/>
  <c r="AF330" i="6"/>
  <c r="AF270" i="6"/>
  <c r="AF56" i="6"/>
  <c r="AF230" i="6"/>
  <c r="AF118" i="6"/>
  <c r="AF134" i="6"/>
  <c r="AF11" i="6"/>
  <c r="AF92" i="6"/>
  <c r="AF248" i="6"/>
  <c r="AF26" i="6"/>
  <c r="AF203" i="6"/>
  <c r="AF188" i="6"/>
  <c r="AF71" i="6"/>
  <c r="AF263" i="6"/>
  <c r="AF117" i="6"/>
  <c r="AF46" i="6"/>
  <c r="AF249" i="6"/>
  <c r="AF38" i="6"/>
  <c r="AF302" i="6"/>
  <c r="AF39" i="6"/>
  <c r="AF48" i="6"/>
  <c r="AF315" i="6"/>
  <c r="AF259" i="6"/>
  <c r="AF54" i="6"/>
  <c r="AF65" i="6"/>
  <c r="AF329" i="6"/>
  <c r="AF202" i="6"/>
  <c r="AF153" i="6"/>
  <c r="AF174" i="6"/>
  <c r="AF61" i="6"/>
  <c r="AF209" i="6"/>
  <c r="AF267" i="6"/>
  <c r="AF292" i="6"/>
  <c r="AF237" i="6"/>
  <c r="AF306" i="6"/>
  <c r="AF337" i="6"/>
  <c r="AF169" i="6"/>
  <c r="AF289" i="6"/>
  <c r="AF214" i="6"/>
  <c r="AF290" i="6"/>
  <c r="AF320" i="6"/>
  <c r="AF5" i="6"/>
  <c r="AF76" i="6"/>
  <c r="AF219" i="6"/>
  <c r="AF328" i="6"/>
  <c r="AF286" i="6"/>
  <c r="AF192" i="6"/>
  <c r="AF149" i="6"/>
  <c r="AF180" i="6"/>
  <c r="AF141" i="6"/>
  <c r="AF28" i="6"/>
  <c r="AF211" i="6"/>
  <c r="AF113" i="6"/>
  <c r="AF66" i="6"/>
  <c r="AF239" i="6"/>
  <c r="AF165" i="6"/>
  <c r="AF159" i="6"/>
  <c r="AF257" i="6"/>
  <c r="AF6" i="6"/>
  <c r="AF161" i="6"/>
  <c r="AF193" i="6"/>
  <c r="AF81" i="6"/>
  <c r="AF258" i="6"/>
  <c r="AF140" i="6"/>
  <c r="AF191" i="6"/>
  <c r="AF126" i="6"/>
  <c r="AF327" i="6"/>
  <c r="AF199" i="6"/>
  <c r="AF166" i="6"/>
  <c r="AF312" i="6"/>
  <c r="AF272" i="6"/>
  <c r="AF137" i="6"/>
  <c r="AF115" i="6"/>
  <c r="AF79" i="6"/>
  <c r="AF260" i="6"/>
  <c r="AF227" i="6"/>
  <c r="AF244" i="6"/>
  <c r="AF265" i="6"/>
  <c r="AF100" i="6"/>
  <c r="AF58" i="6"/>
  <c r="AF189" i="6"/>
  <c r="AF114" i="6"/>
  <c r="AF63" i="6"/>
  <c r="AF163" i="6"/>
  <c r="AF256" i="6"/>
  <c r="AF82" i="6"/>
  <c r="AF96" i="6"/>
  <c r="AF135" i="6"/>
  <c r="AF322" i="6"/>
  <c r="AF251" i="6"/>
  <c r="AF35" i="6"/>
  <c r="AF50" i="6"/>
  <c r="AF338" i="6"/>
  <c r="AF311" i="6"/>
  <c r="AF264" i="6"/>
  <c r="AF130" i="6"/>
  <c r="AF276" i="6"/>
  <c r="AF275" i="6"/>
  <c r="AF13" i="6"/>
  <c r="AF186" i="6"/>
  <c r="AF83" i="6"/>
  <c r="AF308" i="6"/>
  <c r="AF90" i="6"/>
  <c r="AF274" i="6"/>
  <c r="AF175" i="6"/>
  <c r="AF101" i="6"/>
  <c r="AF278" i="6"/>
  <c r="AF234" i="6"/>
  <c r="AF148" i="6"/>
  <c r="AF304" i="6"/>
  <c r="AF220" i="6"/>
  <c r="AF300" i="6"/>
  <c r="AF167" i="6"/>
  <c r="AF231" i="6"/>
  <c r="AF152" i="6"/>
  <c r="AF43" i="6"/>
  <c r="AF41" i="6"/>
  <c r="AF40" i="6"/>
  <c r="AF89" i="6"/>
  <c r="AF246" i="6"/>
  <c r="AF296" i="6"/>
  <c r="AF208" i="6"/>
  <c r="AF59" i="6"/>
  <c r="AF120" i="6"/>
  <c r="AF25" i="6"/>
  <c r="AF295" i="6"/>
  <c r="AF170" i="6"/>
  <c r="AF132" i="6"/>
  <c r="AF339" i="6"/>
  <c r="AF183" i="6"/>
  <c r="AF245" i="6"/>
  <c r="AF18" i="6"/>
  <c r="AF273" i="6"/>
  <c r="AF321" i="6"/>
  <c r="AF32" i="6"/>
  <c r="AF281" i="6"/>
  <c r="AF201" i="6"/>
  <c r="AF45" i="6"/>
  <c r="AF12" i="6"/>
  <c r="AF94" i="6"/>
  <c r="AF282" i="6"/>
  <c r="AF218" i="6"/>
  <c r="AF122" i="6"/>
  <c r="AF119" i="6"/>
  <c r="AF128" i="6"/>
  <c r="AF162" i="6"/>
  <c r="AF4" i="6"/>
  <c r="AF91" i="6"/>
  <c r="AF139" i="6"/>
  <c r="AF196" i="6"/>
  <c r="AF340" i="6"/>
  <c r="AF123" i="6"/>
  <c r="AF10" i="6"/>
  <c r="AF106" i="6"/>
  <c r="AF341" i="6"/>
  <c r="AF284" i="6"/>
  <c r="AF164" i="6"/>
  <c r="AF67" i="6"/>
  <c r="AF342" i="6"/>
  <c r="AF262" i="6"/>
  <c r="AF206" i="6"/>
  <c r="AF305" i="6"/>
  <c r="AF226" i="6"/>
  <c r="AF236" i="6"/>
  <c r="AF195" i="6"/>
  <c r="AF240" i="6"/>
  <c r="AF109" i="6"/>
  <c r="AF343" i="6"/>
  <c r="AF124" i="6"/>
  <c r="AF53" i="6"/>
  <c r="AF60" i="6"/>
  <c r="AF52" i="6"/>
  <c r="AF22" i="6"/>
  <c r="AF127" i="6"/>
  <c r="AF147" i="6"/>
  <c r="AF156" i="6"/>
  <c r="AF344" i="6"/>
  <c r="AF277" i="6"/>
  <c r="AF51" i="6"/>
  <c r="AF157" i="6"/>
  <c r="AF151" i="6"/>
  <c r="AF171" i="6"/>
  <c r="AF21" i="6"/>
  <c r="AF84" i="6"/>
  <c r="AF33" i="6"/>
  <c r="AF254" i="6"/>
  <c r="AF138" i="6"/>
  <c r="AF271" i="6"/>
  <c r="AF266" i="6"/>
  <c r="AF242" i="6"/>
  <c r="AF108" i="6"/>
  <c r="AF98" i="6"/>
  <c r="AF168" i="6"/>
  <c r="AF268" i="6"/>
  <c r="AF253" i="6"/>
  <c r="AF333" i="6"/>
  <c r="AF228" i="6"/>
  <c r="AF345" i="6"/>
  <c r="AF316" i="6"/>
  <c r="AF303" i="6"/>
  <c r="AF55" i="6"/>
  <c r="AF212" i="6"/>
  <c r="AF97" i="6"/>
  <c r="AF229" i="6"/>
  <c r="AF150" i="6"/>
  <c r="AF222" i="6"/>
  <c r="AF17" i="6"/>
  <c r="AF346" i="6"/>
  <c r="AF16" i="6"/>
  <c r="AF235" i="6"/>
  <c r="AF243" i="6"/>
  <c r="AF37" i="6"/>
  <c r="AF24" i="6"/>
  <c r="AF69" i="6"/>
  <c r="AF75" i="6"/>
  <c r="AF102" i="6"/>
  <c r="AF31" i="6"/>
  <c r="AF252" i="6"/>
  <c r="AF197" i="6"/>
  <c r="AF93" i="6"/>
  <c r="AF15" i="6"/>
  <c r="AF154" i="6"/>
  <c r="AF184" i="6"/>
  <c r="AF64" i="6"/>
  <c r="AF34" i="6"/>
  <c r="AF313" i="6"/>
  <c r="AF297" i="6"/>
  <c r="AF179" i="6"/>
  <c r="AF247" i="6"/>
  <c r="AF155" i="6"/>
  <c r="AF182" i="6"/>
  <c r="AF217" i="6"/>
  <c r="AF215" i="6"/>
  <c r="AF224" i="6"/>
  <c r="AF177" i="6"/>
  <c r="AF331" i="6"/>
  <c r="AF283" i="6"/>
  <c r="AF294" i="6"/>
  <c r="AF293" i="6"/>
  <c r="AF194" i="6"/>
  <c r="AF88" i="6"/>
  <c r="AF111" i="6"/>
  <c r="AF181" i="6"/>
  <c r="AF87" i="6"/>
  <c r="AF190" i="6"/>
  <c r="AF326" i="6"/>
  <c r="AF29" i="6"/>
  <c r="AF347" i="6"/>
  <c r="AF348" i="6"/>
  <c r="AF19" i="6"/>
  <c r="AF133" i="6"/>
  <c r="AF255" i="6"/>
  <c r="AF116" i="6"/>
  <c r="AF221" i="6"/>
  <c r="AF14" i="6"/>
  <c r="AF349" i="6"/>
  <c r="AF324" i="6"/>
  <c r="AF187" i="6"/>
  <c r="AF350" i="6"/>
  <c r="AF7" i="6"/>
  <c r="AF198" i="6"/>
  <c r="AF309" i="6"/>
  <c r="AF112" i="6"/>
  <c r="AF36" i="6"/>
  <c r="AF8" i="6"/>
  <c r="AF307" i="6"/>
  <c r="AF121" i="6"/>
  <c r="AF225" i="6"/>
  <c r="AF23" i="6"/>
  <c r="AF233" i="6"/>
  <c r="AF261" i="6"/>
  <c r="AF9" i="6"/>
  <c r="AF160" i="6"/>
  <c r="AF86" i="6"/>
  <c r="AF355" i="6"/>
  <c r="AF351" i="6"/>
  <c r="AF110" i="6"/>
  <c r="AF250" i="6"/>
  <c r="AF145" i="6"/>
  <c r="AF238" i="6"/>
  <c r="AF125" i="6"/>
  <c r="AF107" i="6"/>
  <c r="AF42" i="6"/>
  <c r="AF310" i="6"/>
  <c r="AF200" i="6"/>
  <c r="AF27" i="6"/>
  <c r="AF173" i="6"/>
  <c r="AF158" i="6"/>
  <c r="AF223" i="6"/>
  <c r="AF216" i="6"/>
  <c r="AF334" i="6"/>
  <c r="AF269" i="6"/>
  <c r="AF72" i="6"/>
  <c r="AF185" i="6"/>
  <c r="AF176" i="6"/>
  <c r="AF146" i="6"/>
  <c r="AF205" i="6"/>
  <c r="AF301" i="6"/>
  <c r="AF142" i="6"/>
  <c r="AF323" i="6"/>
  <c r="AF144" i="6"/>
  <c r="AF299" i="6"/>
  <c r="AF105" i="6"/>
  <c r="AF280" i="6"/>
  <c r="AF287" i="6"/>
  <c r="AF30" i="6"/>
  <c r="AF20" i="6"/>
  <c r="AF77" i="6"/>
  <c r="AF74" i="6"/>
  <c r="AF172" i="6"/>
  <c r="AF78" i="6"/>
  <c r="AF325" i="6"/>
  <c r="AF352" i="6"/>
  <c r="AF178" i="6"/>
  <c r="AF210" i="6"/>
  <c r="AF68" i="6"/>
  <c r="AF136" i="6"/>
  <c r="AF279" i="6"/>
  <c r="AF353" i="6"/>
  <c r="AF73" i="6"/>
  <c r="AF57" i="6"/>
  <c r="AF354" i="6"/>
  <c r="AN2" i="7"/>
  <c r="AG49" i="7"/>
  <c r="AG48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J2" i="1"/>
  <c r="AK2" i="1"/>
  <c r="AJ3" i="1"/>
  <c r="AK3" i="1"/>
  <c r="AJ4" i="1"/>
  <c r="AK4" i="1"/>
  <c r="AJ5" i="1"/>
  <c r="AK5" i="1"/>
  <c r="AJ6" i="1"/>
  <c r="AK6" i="1"/>
  <c r="AJ7" i="1"/>
  <c r="AK7" i="1"/>
  <c r="AJ8" i="1"/>
  <c r="AK8" i="1"/>
  <c r="AJ9" i="1"/>
  <c r="AK9" i="1"/>
  <c r="AJ10" i="1"/>
  <c r="AK10" i="1"/>
  <c r="AJ11" i="1"/>
  <c r="AK11" i="1"/>
  <c r="AJ12" i="1"/>
  <c r="AK12" i="1"/>
  <c r="AJ13" i="1"/>
  <c r="AK13" i="1"/>
  <c r="AJ14" i="1"/>
  <c r="AK14" i="1"/>
  <c r="AJ15" i="1"/>
  <c r="AK15" i="1"/>
  <c r="AJ16" i="1"/>
  <c r="AK16" i="1"/>
  <c r="AJ17" i="1"/>
  <c r="AK17" i="1"/>
  <c r="AJ18" i="1"/>
  <c r="AK18" i="1"/>
  <c r="AJ19" i="1"/>
  <c r="AK19" i="1"/>
  <c r="AJ20" i="1"/>
  <c r="AK20" i="1"/>
  <c r="AJ21" i="1"/>
  <c r="AK21" i="1"/>
  <c r="T24" i="1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B23" i="7"/>
  <c r="AJ71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B24" i="1"/>
  <c r="AN3" i="7"/>
  <c r="AN4" i="7"/>
  <c r="AN5" i="7"/>
  <c r="AN6" i="7"/>
  <c r="AN7" i="7"/>
  <c r="AN8" i="7"/>
  <c r="AN9" i="7"/>
  <c r="AN10" i="7"/>
  <c r="AN11" i="7"/>
  <c r="AN12" i="7"/>
  <c r="AN13" i="7"/>
  <c r="AN14" i="7"/>
  <c r="AN15" i="7"/>
  <c r="AN16" i="7"/>
  <c r="AN17" i="7"/>
  <c r="AN18" i="7"/>
  <c r="AN19" i="7"/>
  <c r="AN20" i="7"/>
  <c r="AN21" i="7"/>
  <c r="AF21" i="7"/>
  <c r="P21" i="7"/>
  <c r="AF20" i="7"/>
  <c r="P20" i="7"/>
  <c r="AF19" i="7"/>
  <c r="P19" i="7"/>
  <c r="AF18" i="7"/>
  <c r="P18" i="7"/>
  <c r="AF17" i="7"/>
  <c r="P17" i="7"/>
  <c r="AF16" i="7"/>
  <c r="P16" i="7"/>
  <c r="AF15" i="7"/>
  <c r="P15" i="7"/>
  <c r="AF14" i="7"/>
  <c r="P14" i="7"/>
  <c r="AF13" i="7"/>
  <c r="P13" i="7"/>
  <c r="AF12" i="7"/>
  <c r="P12" i="7"/>
  <c r="AF11" i="7"/>
  <c r="P11" i="7"/>
  <c r="AF10" i="7"/>
  <c r="P10" i="7"/>
  <c r="AF9" i="7"/>
  <c r="P9" i="7"/>
  <c r="AF8" i="7"/>
  <c r="P8" i="7"/>
  <c r="AF7" i="7"/>
  <c r="P7" i="7"/>
  <c r="AF6" i="7"/>
  <c r="P6" i="7"/>
  <c r="AF5" i="7"/>
  <c r="P5" i="7"/>
  <c r="AF4" i="7"/>
  <c r="P4" i="7"/>
  <c r="AF3" i="7"/>
  <c r="P3" i="7"/>
  <c r="AF2" i="7"/>
  <c r="P2" i="7"/>
  <c r="AJ75" i="1"/>
  <c r="AJ77" i="1"/>
  <c r="AJ72" i="1"/>
  <c r="AJ73" i="1"/>
  <c r="AJ74" i="1"/>
  <c r="AJ76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G23" i="8" l="1"/>
  <c r="AL16" i="8"/>
  <c r="AL14" i="8"/>
  <c r="AL6" i="8"/>
  <c r="AL8" i="8"/>
  <c r="AL21" i="8"/>
  <c r="AL2" i="8"/>
  <c r="AL7" i="8"/>
  <c r="AG24" i="8"/>
  <c r="AG26" i="8" s="1"/>
  <c r="AL13" i="8"/>
  <c r="AL5" i="8"/>
  <c r="AL20" i="8"/>
  <c r="AL12" i="8"/>
  <c r="AL4" i="8"/>
  <c r="AL15" i="8"/>
  <c r="P23" i="7"/>
  <c r="AF23" i="7"/>
  <c r="AH5" i="7" s="1"/>
  <c r="AO5" i="7" s="1"/>
  <c r="AI18" i="7"/>
  <c r="AI3" i="7"/>
  <c r="AI6" i="7"/>
  <c r="AI2" i="7"/>
  <c r="AI11" i="7"/>
  <c r="AI19" i="7"/>
  <c r="AI14" i="7"/>
  <c r="AI7" i="7"/>
  <c r="AI15" i="7"/>
  <c r="AI10" i="7"/>
  <c r="AI4" i="7"/>
  <c r="AI8" i="7"/>
  <c r="AI12" i="7"/>
  <c r="AI16" i="7"/>
  <c r="AI20" i="7"/>
  <c r="AI5" i="7"/>
  <c r="AI9" i="7"/>
  <c r="AI13" i="7"/>
  <c r="AI17" i="7"/>
  <c r="AI21" i="7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" i="1"/>
  <c r="AH14" i="7" l="1"/>
  <c r="AO14" i="7" s="1"/>
  <c r="AH17" i="7"/>
  <c r="AO17" i="7" s="1"/>
  <c r="AH10" i="7"/>
  <c r="AO10" i="7" s="1"/>
  <c r="AH21" i="7"/>
  <c r="AO21" i="7" s="1"/>
  <c r="AH13" i="7"/>
  <c r="AO13" i="7" s="1"/>
  <c r="AH15" i="7"/>
  <c r="AO15" i="7" s="1"/>
  <c r="AH16" i="7"/>
  <c r="AO16" i="7" s="1"/>
  <c r="AH6" i="7"/>
  <c r="AO6" i="7" s="1"/>
  <c r="AH2" i="7"/>
  <c r="AO2" i="7" s="1"/>
  <c r="AH9" i="7"/>
  <c r="AO9" i="7" s="1"/>
  <c r="AH19" i="7"/>
  <c r="AO19" i="7" s="1"/>
  <c r="AH18" i="7"/>
  <c r="AO18" i="7" s="1"/>
  <c r="AJ23" i="7"/>
  <c r="AH11" i="7"/>
  <c r="AO11" i="7" s="1"/>
  <c r="AH7" i="7"/>
  <c r="AO7" i="7" s="1"/>
  <c r="AH20" i="7"/>
  <c r="AO20" i="7" s="1"/>
  <c r="AH12" i="7"/>
  <c r="AO12" i="7" s="1"/>
  <c r="AH3" i="7"/>
  <c r="AO3" i="7" s="1"/>
  <c r="AH8" i="7"/>
  <c r="AO8" i="7" s="1"/>
  <c r="AH4" i="7"/>
  <c r="AO4" i="7" s="1"/>
  <c r="AI75" i="1"/>
  <c r="AI77" i="1"/>
  <c r="AJ92" i="1"/>
  <c r="AI81" i="1"/>
  <c r="AI89" i="1"/>
  <c r="AI74" i="1"/>
  <c r="AI84" i="1"/>
  <c r="AI85" i="1"/>
  <c r="AI72" i="1"/>
  <c r="AI82" i="1"/>
  <c r="AI90" i="1"/>
  <c r="AI79" i="1"/>
  <c r="AI88" i="1"/>
  <c r="AI73" i="1"/>
  <c r="AI83" i="1"/>
  <c r="AI71" i="1"/>
  <c r="AI76" i="1"/>
  <c r="AI80" i="1"/>
  <c r="AI78" i="1"/>
  <c r="AI86" i="1"/>
  <c r="AI87" i="1"/>
</calcChain>
</file>

<file path=xl/sharedStrings.xml><?xml version="1.0" encoding="utf-8"?>
<sst xmlns="http://schemas.openxmlformats.org/spreadsheetml/2006/main" count="797" uniqueCount="443">
  <si>
    <t>apex-pro</t>
  </si>
  <si>
    <t>curve</t>
  </si>
  <si>
    <t>dodo</t>
  </si>
  <si>
    <t>jupiter</t>
  </si>
  <si>
    <t>openocean_finance</t>
  </si>
  <si>
    <t>pulsex</t>
  </si>
  <si>
    <t>raydium</t>
  </si>
  <si>
    <t>sun_io</t>
  </si>
  <si>
    <t>syncswap</t>
  </si>
  <si>
    <t>thorswap</t>
  </si>
  <si>
    <t>traderjoe</t>
  </si>
  <si>
    <t>uniswap</t>
  </si>
  <si>
    <t>woofi</t>
  </si>
  <si>
    <t>balancer</t>
  </si>
  <si>
    <t>pancakeswap</t>
  </si>
  <si>
    <t>quickswap</t>
  </si>
  <si>
    <t>velocore</t>
  </si>
  <si>
    <t>name</t>
  </si>
  <si>
    <t>total_Volume</t>
  </si>
  <si>
    <t>前两周总计</t>
    <phoneticPr fontId="1" type="noConversion"/>
  </si>
  <si>
    <t>最近两周总计</t>
  </si>
  <si>
    <t>最近两周总计</t>
    <phoneticPr fontId="1" type="noConversion"/>
  </si>
  <si>
    <t>kyberswap</t>
    <phoneticPr fontId="1" type="noConversion"/>
  </si>
  <si>
    <t>maverick</t>
    <phoneticPr fontId="1" type="noConversion"/>
  </si>
  <si>
    <t>环比变化</t>
    <phoneticPr fontId="1" type="noConversion"/>
  </si>
  <si>
    <t>第二个表，降序</t>
    <phoneticPr fontId="1" type="noConversion"/>
  </si>
  <si>
    <t>ferro-protocol</t>
    <phoneticPr fontId="1" type="noConversion"/>
  </si>
  <si>
    <t>市场份额</t>
  </si>
  <si>
    <t>市场份额</t>
    <phoneticPr fontId="1" type="noConversion"/>
  </si>
  <si>
    <t>第三个表，升序</t>
    <phoneticPr fontId="1" type="noConversion"/>
  </si>
  <si>
    <t>重要数据：交易量整体变化</t>
    <phoneticPr fontId="1" type="noConversion"/>
  </si>
  <si>
    <t>sun_io</t>
    <phoneticPr fontId="1" type="noConversion"/>
  </si>
  <si>
    <t>pulsex</t>
    <phoneticPr fontId="1" type="noConversion"/>
  </si>
  <si>
    <t>raydium</t>
    <phoneticPr fontId="1" type="noConversion"/>
  </si>
  <si>
    <t>名字写对，大小写和多余的字符</t>
    <phoneticPr fontId="1" type="noConversion"/>
  </si>
  <si>
    <t>这里是给生成第一个图表用的，需要升序排列</t>
    <phoneticPr fontId="1" type="noConversion"/>
  </si>
  <si>
    <t>第四个表（降序）</t>
    <phoneticPr fontId="1" type="noConversion"/>
  </si>
  <si>
    <t>直接在原始数据中获取前二十的交易所</t>
    <phoneticPr fontId="1" type="noConversion"/>
  </si>
  <si>
    <t>纯贴数据</t>
    <phoneticPr fontId="1" type="noConversion"/>
  </si>
  <si>
    <t>total</t>
    <phoneticPr fontId="1" type="noConversion"/>
  </si>
  <si>
    <t>整体交易量变化</t>
    <phoneticPr fontId="1" type="noConversion"/>
  </si>
  <si>
    <t>图表1 - 交易量变化(升序)</t>
    <phoneticPr fontId="1" type="noConversion"/>
  </si>
  <si>
    <t>以上降序</t>
    <phoneticPr fontId="1" type="noConversion"/>
  </si>
  <si>
    <t>27/7/2023</t>
  </si>
  <si>
    <t>28/7/2023</t>
  </si>
  <si>
    <t>29/7/2023</t>
  </si>
  <si>
    <t>30/7/2023</t>
  </si>
  <si>
    <t>31/7/2023</t>
  </si>
  <si>
    <t>1/8/2023</t>
  </si>
  <si>
    <t>2/8/2023</t>
  </si>
  <si>
    <t>3/8/2023</t>
  </si>
  <si>
    <t>4/8/2023</t>
  </si>
  <si>
    <t>5/8/2023</t>
  </si>
  <si>
    <t>6/8/2023</t>
  </si>
  <si>
    <t>7/8/2023</t>
  </si>
  <si>
    <t>8/8/2023</t>
  </si>
  <si>
    <t>9/8/2023</t>
  </si>
  <si>
    <t>10/8/2023</t>
  </si>
  <si>
    <t>11/8/2023</t>
  </si>
  <si>
    <t>12/8/2023</t>
  </si>
  <si>
    <t>13/8/2023</t>
  </si>
  <si>
    <t>14/8/2023</t>
  </si>
  <si>
    <t>15/8/2023</t>
  </si>
  <si>
    <t>16/8/2023</t>
  </si>
  <si>
    <t>17/8/2023</t>
  </si>
  <si>
    <t>18/8/2023</t>
  </si>
  <si>
    <t>19/8/2023</t>
  </si>
  <si>
    <t>20/8/2023</t>
  </si>
  <si>
    <t>21/8/2023</t>
  </si>
  <si>
    <t>22/8/2023</t>
  </si>
  <si>
    <t>23/8/2023</t>
  </si>
  <si>
    <t>0x</t>
  </si>
  <si>
    <t>10KSwap</t>
  </si>
  <si>
    <t>3xcalibur</t>
  </si>
  <si>
    <t>4Swap</t>
  </si>
  <si>
    <t>Arbitrum-Exchange</t>
  </si>
  <si>
    <t>DerpDEX</t>
  </si>
  <si>
    <t>MantisSwap</t>
  </si>
  <si>
    <t>SmarDex</t>
  </si>
  <si>
    <t>ABcDeFX</t>
  </si>
  <si>
    <t>Acala-Swap</t>
  </si>
  <si>
    <t>Aequinox</t>
  </si>
  <si>
    <t>Agni-Finance</t>
  </si>
  <si>
    <t>AirSwap</t>
  </si>
  <si>
    <t>Aldrin</t>
  </si>
  <si>
    <t>ALEX</t>
  </si>
  <si>
    <t>Algofi-Swap</t>
  </si>
  <si>
    <t>AlienFi</t>
  </si>
  <si>
    <t>Ambient</t>
  </si>
  <si>
    <t>AmpleSwap</t>
  </si>
  <si>
    <t>ApeSwap-AMM</t>
  </si>
  <si>
    <t>ArcherSwap</t>
  </si>
  <si>
    <t>Archly-Finance</t>
  </si>
  <si>
    <t>Arctic</t>
  </si>
  <si>
    <t>Ashswap</t>
  </si>
  <si>
    <t>Astroport-Classic</t>
  </si>
  <si>
    <t>AstroSwap</t>
  </si>
  <si>
    <t>Auragi-Finance</t>
  </si>
  <si>
    <t>AuraSwap</t>
  </si>
  <si>
    <t>AutoShark</t>
  </si>
  <si>
    <t>AUX-Exchange</t>
  </si>
  <si>
    <t>Axial</t>
  </si>
  <si>
    <t>BabyDogeSwap</t>
  </si>
  <si>
    <t>BabySwap</t>
  </si>
  <si>
    <t>Balancer</t>
  </si>
  <si>
    <t>Bancor-V3</t>
  </si>
  <si>
    <t>Bancor-V2.1</t>
  </si>
  <si>
    <t>BeamSwap-Classic</t>
  </si>
  <si>
    <t>BeamSwap-Stable-AMM</t>
  </si>
  <si>
    <t>Beethoven-X</t>
  </si>
  <si>
    <t>BenSwap</t>
  </si>
  <si>
    <t>Bisq</t>
  </si>
  <si>
    <t>BiSwap-V2</t>
  </si>
  <si>
    <t>Blue-Planet</t>
  </si>
  <si>
    <t>Brine.fi</t>
  </si>
  <si>
    <t>BXH</t>
  </si>
  <si>
    <t>Camelot</t>
  </si>
  <si>
    <t>Canto-Dex</t>
  </si>
  <si>
    <t>Capricorn-Finance</t>
  </si>
  <si>
    <t>CarbonSwap</t>
  </si>
  <si>
    <t>Cetus</t>
  </si>
  <si>
    <t>Chainge-Finance</t>
  </si>
  <si>
    <t>ChampagneSwap</t>
  </si>
  <si>
    <t>CherrySwap</t>
  </si>
  <si>
    <t>Chronos-V1</t>
  </si>
  <si>
    <t>ClaimSwap-V1</t>
  </si>
  <si>
    <t>Clipper</t>
  </si>
  <si>
    <t>Clober</t>
  </si>
  <si>
    <t>Cometh</t>
  </si>
  <si>
    <t>Complus-Network</t>
  </si>
  <si>
    <t>Concordex</t>
  </si>
  <si>
    <t>Cone</t>
  </si>
  <si>
    <t>Covo-V2</t>
  </si>
  <si>
    <t>Crema-Finance</t>
  </si>
  <si>
    <t>Crodex</t>
  </si>
  <si>
    <t>CroSwap</t>
  </si>
  <si>
    <t>CryptoSwap</t>
  </si>
  <si>
    <t>Curve-DEX</t>
  </si>
  <si>
    <t>DAO-Swap</t>
  </si>
  <si>
    <t>Darkness</t>
  </si>
  <si>
    <t>DeepBook</t>
  </si>
  <si>
    <t>Defi-Kingdoms</t>
  </si>
  <si>
    <t>Defi-Swap</t>
  </si>
  <si>
    <t>DefiBox</t>
  </si>
  <si>
    <t>DefiChain-DEX</t>
  </si>
  <si>
    <t>DefiPlaza</t>
  </si>
  <si>
    <t>Demex</t>
  </si>
  <si>
    <t>Dexalot</t>
  </si>
  <si>
    <t>Dexter</t>
  </si>
  <si>
    <t>DFX-Finance</t>
  </si>
  <si>
    <t>Dfyn-Network</t>
  </si>
  <si>
    <t>Dinosaur-Eggs</t>
  </si>
  <si>
    <t>DODO</t>
  </si>
  <si>
    <t>Dove-Swap-V3</t>
  </si>
  <si>
    <t>DPEX</t>
  </si>
  <si>
    <t>Dystopia</t>
  </si>
  <si>
    <t>E3</t>
  </si>
  <si>
    <t>EchoDEX-V2</t>
  </si>
  <si>
    <t>El-Dorado-Exchange</t>
  </si>
  <si>
    <t>Elk</t>
  </si>
  <si>
    <t>Ellipsis-Finance</t>
  </si>
  <si>
    <t>EmpireDEX</t>
  </si>
  <si>
    <t>Energiswap</t>
  </si>
  <si>
    <t>Equalizer-Exchange</t>
  </si>
  <si>
    <t>Equilibre</t>
  </si>
  <si>
    <t>Equity</t>
  </si>
  <si>
    <t>ExinSwap</t>
  </si>
  <si>
    <t>FairySwap-V1</t>
  </si>
  <si>
    <t>Fathom-Dex</t>
  </si>
  <si>
    <t>Ferro</t>
  </si>
  <si>
    <t>Flamingo-Finance</t>
  </si>
  <si>
    <t>FlowX-Finance</t>
  </si>
  <si>
    <t>Forge</t>
  </si>
  <si>
    <t>Frax-Swap</t>
  </si>
  <si>
    <t>Fulcrom</t>
  </si>
  <si>
    <t>FusionX-V2</t>
  </si>
  <si>
    <t>FusionX-V3</t>
  </si>
  <si>
    <t>FX-Swap</t>
  </si>
  <si>
    <t>FXDX</t>
  </si>
  <si>
    <t>Gin-Finance</t>
  </si>
  <si>
    <t>Glide-Finance</t>
  </si>
  <si>
    <t>GMX-V1</t>
  </si>
  <si>
    <t>GMX-V2</t>
  </si>
  <si>
    <t>GooseFX</t>
  </si>
  <si>
    <t>Gravis-Finance</t>
  </si>
  <si>
    <t>Gravity-Finance</t>
  </si>
  <si>
    <t>Grizzly-Trade</t>
  </si>
  <si>
    <t>Hadouken-AMM</t>
  </si>
  <si>
    <t>HakuSwap</t>
  </si>
  <si>
    <t>Hashflow</t>
  </si>
  <si>
    <t>HeliSwap</t>
  </si>
  <si>
    <t>Helix</t>
  </si>
  <si>
    <t>Heraswap</t>
  </si>
  <si>
    <t>Hermes-Protocol</t>
  </si>
  <si>
    <t>HiveSwap</t>
  </si>
  <si>
    <t>Honeyswap</t>
  </si>
  <si>
    <t>HorizonDEX</t>
  </si>
  <si>
    <t>Huckleberry-AMM</t>
  </si>
  <si>
    <t>Humble-Defi</t>
  </si>
  <si>
    <t>Hummus-Exchange</t>
  </si>
  <si>
    <t>Hydradex-V2</t>
  </si>
  <si>
    <t>Hydradex-V3</t>
  </si>
  <si>
    <t>HyperJump</t>
  </si>
  <si>
    <t>IcecreamSwap</t>
  </si>
  <si>
    <t>Increment-Swap</t>
  </si>
  <si>
    <t>Integral</t>
  </si>
  <si>
    <t>iZiSwap</t>
  </si>
  <si>
    <t>JediSwap</t>
  </si>
  <si>
    <t>JetSwap</t>
  </si>
  <si>
    <t>JSwap</t>
  </si>
  <si>
    <t>Kaidex</t>
  </si>
  <si>
    <t>Karura-Swap</t>
  </si>
  <si>
    <t>Katana-DEX</t>
  </si>
  <si>
    <t>Kava-Swap</t>
  </si>
  <si>
    <t>KlaySwap</t>
  </si>
  <si>
    <t>KLEX-Finance</t>
  </si>
  <si>
    <t>KnightSwap-Finance</t>
  </si>
  <si>
    <t>Kokonut-Swap</t>
  </si>
  <si>
    <t>Koyo-Finance</t>
  </si>
  <si>
    <t>KTX.Finance</t>
  </si>
  <si>
    <t>KuSwap</t>
  </si>
  <si>
    <t>KyberSwap</t>
  </si>
  <si>
    <t>KyotoSwap</t>
  </si>
  <si>
    <t>LeonicornSwap</t>
  </si>
  <si>
    <t>Level-Finance</t>
  </si>
  <si>
    <t>Levinswap</t>
  </si>
  <si>
    <t>Lif3-Swap</t>
  </si>
  <si>
    <t>Lifinity</t>
  </si>
  <si>
    <t>Lighter</t>
  </si>
  <si>
    <t>LiquidSwap</t>
  </si>
  <si>
    <t>Litx</t>
  </si>
  <si>
    <t>LuaSwap</t>
  </si>
  <si>
    <t>LumenSwap</t>
  </si>
  <si>
    <t>Maia-V3</t>
  </si>
  <si>
    <t>MakiSwap</t>
  </si>
  <si>
    <t>Maverick-Protocol</t>
  </si>
  <si>
    <t>MDEX</t>
  </si>
  <si>
    <t>Megaton-Finance</t>
  </si>
  <si>
    <t>MERLIN-DEX</t>
  </si>
  <si>
    <t>Meshswap</t>
  </si>
  <si>
    <t>MetaTdex</t>
  </si>
  <si>
    <t>Metavault.Trade</t>
  </si>
  <si>
    <t>Metropolis</t>
  </si>
  <si>
    <t>MiaSwap</t>
  </si>
  <si>
    <t>Mimo</t>
  </si>
  <si>
    <t>Minswap</t>
  </si>
  <si>
    <t>MistSwap</t>
  </si>
  <si>
    <t>MM-Finance-Arbitrum</t>
  </si>
  <si>
    <t>MM-Stableswap-Polygon</t>
  </si>
  <si>
    <t>Mobius-Money</t>
  </si>
  <si>
    <t>MojitoSwap</t>
  </si>
  <si>
    <t>Moon-Swap</t>
  </si>
  <si>
    <t>MooniSwap</t>
  </si>
  <si>
    <t>Morpheus-Swap</t>
  </si>
  <si>
    <t>MuesliSwap</t>
  </si>
  <si>
    <t>Mummy-Finance</t>
  </si>
  <si>
    <t>Mute.io</t>
  </si>
  <si>
    <t>mySwap</t>
  </si>
  <si>
    <t>Native</t>
  </si>
  <si>
    <t>NetSwap</t>
  </si>
  <si>
    <t>Nomiswap</t>
  </si>
  <si>
    <t>OKCSwap</t>
  </si>
  <si>
    <t>OnePunchSwap</t>
  </si>
  <si>
    <t>OolongSwap</t>
  </si>
  <si>
    <t>OpenBook</t>
  </si>
  <si>
    <t>OpenLeverage</t>
  </si>
  <si>
    <t>OPX-Finance</t>
  </si>
  <si>
    <t>OraiDEX</t>
  </si>
  <si>
    <t>Orca</t>
  </si>
  <si>
    <t>Orderly-Network</t>
  </si>
  <si>
    <t>Osmosis-DEX</t>
  </si>
  <si>
    <t>Oswap-AMM</t>
  </si>
  <si>
    <t>Pact</t>
  </si>
  <si>
    <t>PadSwap</t>
  </si>
  <si>
    <t>Paint-Swap</t>
  </si>
  <si>
    <t>Pandora-Swap</t>
  </si>
  <si>
    <t>Pangea-Swap</t>
  </si>
  <si>
    <t>Pangolin</t>
  </si>
  <si>
    <t>PayCash</t>
  </si>
  <si>
    <t>PearlFi</t>
  </si>
  <si>
    <t>PegaSys-V2</t>
  </si>
  <si>
    <t>Penguin</t>
  </si>
  <si>
    <t>PheasantSwap</t>
  </si>
  <si>
    <t>PhotonSwap-Finance</t>
  </si>
  <si>
    <t>PinkSwap</t>
  </si>
  <si>
    <t>Pinnako</t>
  </si>
  <si>
    <t>Platypus-Finance</t>
  </si>
  <si>
    <t>Plenty</t>
  </si>
  <si>
    <t>Polkaswap</t>
  </si>
  <si>
    <t>Polycat</t>
  </si>
  <si>
    <t>PonytaSwap</t>
  </si>
  <si>
    <t>ProtoFi</t>
  </si>
  <si>
    <t>PulseX</t>
  </si>
  <si>
    <t>PYEswap</t>
  </si>
  <si>
    <t>Quickswap</t>
  </si>
  <si>
    <t>QuipuSwap-V1</t>
  </si>
  <si>
    <t>RadioShack</t>
  </si>
  <si>
    <t>Ramses</t>
  </si>
  <si>
    <t>Raydium</t>
  </si>
  <si>
    <t>Reax-Swaps</t>
  </si>
  <si>
    <t>Ref-Finance</t>
  </si>
  <si>
    <t>Rubicon</t>
  </si>
  <si>
    <t>Saber</t>
  </si>
  <si>
    <t>Saddle-Finance</t>
  </si>
  <si>
    <t>SatoshiCoreSwap</t>
  </si>
  <si>
    <t>SaucerSwap</t>
  </si>
  <si>
    <t>Serum</t>
  </si>
  <si>
    <t>SharkSwap</t>
  </si>
  <si>
    <t>Shell-Protocol</t>
  </si>
  <si>
    <t>ShibaSwap</t>
  </si>
  <si>
    <t>SmartDEX</t>
  </si>
  <si>
    <t>Sobal</t>
  </si>
  <si>
    <t>Solarbeam</t>
  </si>
  <si>
    <t>Solarflare</t>
  </si>
  <si>
    <t>SolidLizard</t>
  </si>
  <si>
    <t>Solidly</t>
  </si>
  <si>
    <t>Solidly-V2</t>
  </si>
  <si>
    <t>SoulSwap</t>
  </si>
  <si>
    <t>Soy-Finance</t>
  </si>
  <si>
    <t>SpaceDex</t>
  </si>
  <si>
    <t>Spartacus-Exchange</t>
  </si>
  <si>
    <t>Spartan</t>
  </si>
  <si>
    <t>Sphynx</t>
  </si>
  <si>
    <t>SpiritSwap-AMM</t>
  </si>
  <si>
    <t>SpookySwap</t>
  </si>
  <si>
    <t>StellarX</t>
  </si>
  <si>
    <t>StellaSwap-V2</t>
  </si>
  <si>
    <t>StellaSwap-V3</t>
  </si>
  <si>
    <t>Step-Exchange</t>
  </si>
  <si>
    <t>Subzero-ZSwap</t>
  </si>
  <si>
    <t>SUNSwap</t>
  </si>
  <si>
    <t>Surfswap-Classic</t>
  </si>
  <si>
    <t>Surfswap-Stable-AMM</t>
  </si>
  <si>
    <t>Sushiswap</t>
  </si>
  <si>
    <t>Swapline</t>
  </si>
  <si>
    <t>Swappi</t>
  </si>
  <si>
    <t>Swapr</t>
  </si>
  <si>
    <t>SyncSwap</t>
  </si>
  <si>
    <t>Synthetify</t>
  </si>
  <si>
    <t>Syrup-Finance</t>
  </si>
  <si>
    <t>Tealswap</t>
  </si>
  <si>
    <t>TempleDAO-Trade</t>
  </si>
  <si>
    <t>Terraswap</t>
  </si>
  <si>
    <t>Tethys-AMM</t>
  </si>
  <si>
    <t>Tetu-Swap</t>
  </si>
  <si>
    <t>ThalaSwap</t>
  </si>
  <si>
    <t>Thena</t>
  </si>
  <si>
    <t>Thorchain</t>
  </si>
  <si>
    <t>Tinyman</t>
  </si>
  <si>
    <t>Titano-Swych</t>
  </si>
  <si>
    <t>Tokenlon</t>
  </si>
  <si>
    <t>Tomb-Swap</t>
  </si>
  <si>
    <t>TTswap</t>
  </si>
  <si>
    <t>Trader Joe</t>
  </si>
  <si>
    <t>Ubeswap</t>
  </si>
  <si>
    <t>UltronSwap</t>
  </si>
  <si>
    <t>Unicly</t>
  </si>
  <si>
    <t>UniFi</t>
  </si>
  <si>
    <t>VanSwap</t>
  </si>
  <si>
    <t>VaporDex</t>
  </si>
  <si>
    <t>Veax</t>
  </si>
  <si>
    <t>Velocimeter-V2</t>
  </si>
  <si>
    <t>Velodrome-V1</t>
  </si>
  <si>
    <t>Velodrome-V2</t>
  </si>
  <si>
    <t>VeniceSwap</t>
  </si>
  <si>
    <t>Verse</t>
  </si>
  <si>
    <t>Vertex-Protocol</t>
  </si>
  <si>
    <t>Vexchange</t>
  </si>
  <si>
    <t>ViperSwap</t>
  </si>
  <si>
    <t>Voltage</t>
  </si>
  <si>
    <t>VoltSwap-V2</t>
  </si>
  <si>
    <t>Voodoo-Trade</t>
  </si>
  <si>
    <t>Vortex-Protocol</t>
  </si>
  <si>
    <t>VVS-Finance</t>
  </si>
  <si>
    <t>WAGMI</t>
  </si>
  <si>
    <t>WagyuSwap</t>
  </si>
  <si>
    <t>WanSwap-Dex</t>
  </si>
  <si>
    <t>WardenSwap</t>
  </si>
  <si>
    <t>Wavelength-DAO</t>
  </si>
  <si>
    <t>WEMIX.FI-AMM</t>
  </si>
  <si>
    <t>WhaleSwap</t>
  </si>
  <si>
    <t>WigoSwap</t>
  </si>
  <si>
    <t>WinerySwap</t>
  </si>
  <si>
    <t>WingRiders</t>
  </si>
  <si>
    <t>WingSwap</t>
  </si>
  <si>
    <t>Wojak-Finance</t>
  </si>
  <si>
    <t>Wombat-Exchange</t>
  </si>
  <si>
    <t>WOOFi-Swap</t>
  </si>
  <si>
    <t>WX-Network</t>
  </si>
  <si>
    <t>xExchange</t>
  </si>
  <si>
    <t>XSwap-Protocol</t>
  </si>
  <si>
    <t>YieldFields</t>
  </si>
  <si>
    <t>Yodeswap</t>
  </si>
  <si>
    <t>YokaiSwap</t>
  </si>
  <si>
    <t>Yoshi-Exchange</t>
  </si>
  <si>
    <t>ZigZag</t>
  </si>
  <si>
    <t>ZilSwap</t>
  </si>
  <si>
    <t>ZipSwap</t>
  </si>
  <si>
    <t>Zircon-Gamma</t>
  </si>
  <si>
    <t>zkSwap-Finance</t>
  </si>
  <si>
    <t>Zyberswap</t>
  </si>
  <si>
    <t>Junoswap</t>
  </si>
  <si>
    <t>Alita-Finance</t>
  </si>
  <si>
    <t>PancakeSwap</t>
  </si>
  <si>
    <t>SMBSwap-V2</t>
  </si>
  <si>
    <t>SMBSwap-V3</t>
  </si>
  <si>
    <t>Uniswap</t>
  </si>
  <si>
    <t>最近两周交易量</t>
    <phoneticPr fontId="1" type="noConversion"/>
  </si>
  <si>
    <t>前两周总计</t>
  </si>
  <si>
    <t>CrescentSwap</t>
  </si>
  <si>
    <t>Danogo</t>
  </si>
  <si>
    <t>Drift</t>
  </si>
  <si>
    <t>EchoDEX-V3</t>
  </si>
  <si>
    <t>ICPSwap</t>
  </si>
  <si>
    <t>Lynex</t>
  </si>
  <si>
    <t>Morphex-V2</t>
  </si>
  <si>
    <t>Morphex-V1</t>
  </si>
  <si>
    <t>SpicySwap</t>
  </si>
  <si>
    <t>SwapBased-AMM</t>
  </si>
  <si>
    <t>Velocore-V2</t>
  </si>
  <si>
    <t>YFX</t>
  </si>
  <si>
    <t>需要变动的地方用黄色表示</t>
    <phoneticPr fontId="1" type="noConversion"/>
  </si>
  <si>
    <t>BaseSwap-V2</t>
  </si>
  <si>
    <t>DackieSwap-V3</t>
  </si>
  <si>
    <t>FCON-DEX</t>
  </si>
  <si>
    <t>Meridian-Trade</t>
  </si>
  <si>
    <t>SithSwap</t>
  </si>
  <si>
    <t>Throne-V3</t>
  </si>
  <si>
    <t>左侧为前20的RowData</t>
  </si>
  <si>
    <t>上个两周</t>
  </si>
  <si>
    <t>15/9/2023z</t>
  </si>
  <si>
    <t>这两周</t>
  </si>
  <si>
    <t>环比变换</t>
  </si>
  <si>
    <t>左侧为公式数值</t>
  </si>
  <si>
    <t>Maverick</t>
  </si>
  <si>
    <t>Curve</t>
  </si>
  <si>
    <t>环比变化</t>
  </si>
  <si>
    <t xml:space="preserve">纯值 </t>
  </si>
  <si>
    <t>上个两周总和</t>
  </si>
  <si>
    <t>这两周总和</t>
  </si>
  <si>
    <t>变化百分比</t>
  </si>
  <si>
    <t>纯值</t>
  </si>
  <si>
    <t>复制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</si>
</sst>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36"/>
      <color theme="1"/>
      <name val="Calibri"/>
      <family val="3"/>
      <charset val="134"/>
      <scheme val="minor"/>
    </font>
    <font>
      <b/>
      <sz val="26"/>
      <color theme="1"/>
      <name val="Calibri"/>
      <family val="3"/>
      <charset val="134"/>
      <scheme val="minor"/>
    </font>
    <font>
      <b/>
      <sz val="20"/>
      <color theme="1"/>
      <name val="Calibri"/>
      <family val="3"/>
      <charset val="134"/>
      <scheme val="minor"/>
    </font>
    <font>
      <b/>
      <sz val="18"/>
      <color rgb="FFFF0000"/>
      <name val="Calibri"/>
      <family val="3"/>
      <charset val="134"/>
      <scheme val="minor"/>
    </font>
    <font>
      <b/>
      <sz val="22"/>
      <color rgb="FFFF0000"/>
      <name val="Calibri"/>
      <family val="3"/>
      <charset val="134"/>
      <scheme val="minor"/>
    </font>
    <font>
      <sz val="16"/>
      <color theme="1"/>
      <name val="Calibri"/>
      <family val="3"/>
      <charset val="134"/>
      <scheme val="minor"/>
    </font>
    <font>
      <sz val="11"/>
      <color rgb="FF000000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1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4" fontId="0" fillId="0" borderId="0" xfId="0" applyNumberFormat="1">
      <alignment vertical="center"/>
    </xf>
    <xf numFmtId="14" fontId="0" fillId="0" borderId="9" xfId="0" applyNumberFormat="1" applyBorder="1">
      <alignment vertical="center"/>
    </xf>
    <xf numFmtId="0" fontId="0" fillId="0" borderId="9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0" xfId="0" applyAlignment="1"/>
    <xf numFmtId="14" fontId="0" fillId="0" borderId="0" xfId="0" applyNumberFormat="1" applyAlignment="1"/>
    <xf numFmtId="11" fontId="0" fillId="0" borderId="0" xfId="0" applyNumberFormat="1" applyAlignment="1"/>
    <xf numFmtId="0" fontId="9" fillId="0" borderId="0" xfId="0" applyFont="1" applyAlignment="1"/>
    <xf numFmtId="14" fontId="9" fillId="0" borderId="0" xfId="0" applyNumberFormat="1" applyFont="1" applyAlignment="1"/>
    <xf numFmtId="0" fontId="9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000"/>
              <a:t>Trading Volume</a:t>
            </a:r>
            <a:endParaRPr lang="zh-CN" alt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新新工作区!$AR$2</c:f>
              <c:strCache>
                <c:ptCount val="1"/>
                <c:pt idx="0">
                  <c:v>Orca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新新工作区!$AS$2:$BF$2</c:f>
              <c:numCache>
                <c:formatCode>General</c:formatCode>
                <c:ptCount val="14"/>
                <c:pt idx="0">
                  <c:v>6714142.8300000001</c:v>
                </c:pt>
                <c:pt idx="1">
                  <c:v>7072695.8300000001</c:v>
                </c:pt>
                <c:pt idx="2">
                  <c:v>3103795.93</c:v>
                </c:pt>
                <c:pt idx="3">
                  <c:v>10919615</c:v>
                </c:pt>
                <c:pt idx="4">
                  <c:v>13640561.800000001</c:v>
                </c:pt>
                <c:pt idx="5">
                  <c:v>12849352</c:v>
                </c:pt>
                <c:pt idx="6">
                  <c:v>12909277.199999999</c:v>
                </c:pt>
                <c:pt idx="7">
                  <c:v>13194557.5</c:v>
                </c:pt>
                <c:pt idx="8">
                  <c:v>10249766.199999999</c:v>
                </c:pt>
                <c:pt idx="9">
                  <c:v>7271104.1200000001</c:v>
                </c:pt>
                <c:pt idx="10">
                  <c:v>3932164.81</c:v>
                </c:pt>
                <c:pt idx="11">
                  <c:v>12545033.6</c:v>
                </c:pt>
                <c:pt idx="12">
                  <c:v>11987685.1</c:v>
                </c:pt>
                <c:pt idx="13">
                  <c:v>16176864.800000001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97-499B-8F2B-AD24B8949D57}"/>
            </c:ext>
          </c:extLst>
        </c:ser>
        <c:ser>
          <c:idx val="1"/>
          <c:order val="1"/>
          <c:tx>
            <c:strRef>
              <c:f>新新工作区!$AR$3</c:f>
              <c:strCache>
                <c:ptCount val="1"/>
                <c:pt idx="0">
                  <c:v>WOOFi-Swap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新新工作区!$AS$3:$BF$3</c:f>
              <c:numCache>
                <c:formatCode>General</c:formatCode>
                <c:ptCount val="14"/>
                <c:pt idx="0">
                  <c:v>13271331.300000001</c:v>
                </c:pt>
                <c:pt idx="1">
                  <c:v>8849265.0600000005</c:v>
                </c:pt>
                <c:pt idx="2">
                  <c:v>5525004.0199999996</c:v>
                </c:pt>
                <c:pt idx="3">
                  <c:v>9106168.3300000001</c:v>
                </c:pt>
                <c:pt idx="4">
                  <c:v>18818213.100000001</c:v>
                </c:pt>
                <c:pt idx="5">
                  <c:v>15273228.6</c:v>
                </c:pt>
                <c:pt idx="6">
                  <c:v>10323638.300000001</c:v>
                </c:pt>
                <c:pt idx="7">
                  <c:v>10070279</c:v>
                </c:pt>
                <c:pt idx="8">
                  <c:v>11371583.300000001</c:v>
                </c:pt>
                <c:pt idx="9">
                  <c:v>7178338.2199999997</c:v>
                </c:pt>
                <c:pt idx="10">
                  <c:v>6532195.0899999999</c:v>
                </c:pt>
                <c:pt idx="11">
                  <c:v>13625456</c:v>
                </c:pt>
                <c:pt idx="12">
                  <c:v>11627451.199999999</c:v>
                </c:pt>
                <c:pt idx="13">
                  <c:v>10739951.1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97-499B-8F2B-AD24B8949D57}"/>
            </c:ext>
          </c:extLst>
        </c:ser>
        <c:ser>
          <c:idx val="2"/>
          <c:order val="2"/>
          <c:tx>
            <c:strRef>
              <c:f>新新工作区!$AR$4</c:f>
              <c:strCache>
                <c:ptCount val="1"/>
                <c:pt idx="0">
                  <c:v>Sushiswap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新新工作区!$AS$4:$BF$4</c:f>
              <c:numCache>
                <c:formatCode>General</c:formatCode>
                <c:ptCount val="14"/>
                <c:pt idx="0">
                  <c:v>11364051.1</c:v>
                </c:pt>
                <c:pt idx="1">
                  <c:v>8900121.7899999991</c:v>
                </c:pt>
                <c:pt idx="2">
                  <c:v>9769016.6199999992</c:v>
                </c:pt>
                <c:pt idx="3">
                  <c:v>9721668.5399999991</c:v>
                </c:pt>
                <c:pt idx="4">
                  <c:v>18095117.5</c:v>
                </c:pt>
                <c:pt idx="5">
                  <c:v>15081005.800000001</c:v>
                </c:pt>
                <c:pt idx="6">
                  <c:v>9285841.4499999993</c:v>
                </c:pt>
                <c:pt idx="7">
                  <c:v>12129477.699999999</c:v>
                </c:pt>
                <c:pt idx="8">
                  <c:v>12116532.300000001</c:v>
                </c:pt>
                <c:pt idx="9">
                  <c:v>12163692.699999999</c:v>
                </c:pt>
                <c:pt idx="10">
                  <c:v>10415488.9</c:v>
                </c:pt>
                <c:pt idx="11">
                  <c:v>12309187.199999999</c:v>
                </c:pt>
                <c:pt idx="12">
                  <c:v>13436071.800000001</c:v>
                </c:pt>
                <c:pt idx="13">
                  <c:v>11190177.9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97-499B-8F2B-AD24B8949D57}"/>
            </c:ext>
          </c:extLst>
        </c:ser>
        <c:ser>
          <c:idx val="3"/>
          <c:order val="3"/>
          <c:tx>
            <c:strRef>
              <c:f>新新工作区!$AR$5</c:f>
              <c:strCache>
                <c:ptCount val="1"/>
                <c:pt idx="0">
                  <c:v>KyberSwap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新新工作区!$AS$5:$BF$5</c:f>
              <c:numCache>
                <c:formatCode>General</c:formatCode>
                <c:ptCount val="14"/>
                <c:pt idx="0">
                  <c:v>29507232.300000001</c:v>
                </c:pt>
                <c:pt idx="1">
                  <c:v>10600865.300000001</c:v>
                </c:pt>
                <c:pt idx="2">
                  <c:v>7603498.8200000003</c:v>
                </c:pt>
                <c:pt idx="3">
                  <c:v>9677435.5999999996</c:v>
                </c:pt>
                <c:pt idx="4">
                  <c:v>18590383.199999999</c:v>
                </c:pt>
                <c:pt idx="5">
                  <c:v>17696250.699999999</c:v>
                </c:pt>
                <c:pt idx="6">
                  <c:v>15106834.699999999</c:v>
                </c:pt>
                <c:pt idx="7">
                  <c:v>17169372.300000001</c:v>
                </c:pt>
                <c:pt idx="8">
                  <c:v>15582359.699999999</c:v>
                </c:pt>
                <c:pt idx="9">
                  <c:v>9717588.6400000006</c:v>
                </c:pt>
                <c:pt idx="10">
                  <c:v>10151098.699999999</c:v>
                </c:pt>
                <c:pt idx="11">
                  <c:v>15186660.6</c:v>
                </c:pt>
                <c:pt idx="12">
                  <c:v>16055103.199999999</c:v>
                </c:pt>
                <c:pt idx="13">
                  <c:v>12937903.4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97-499B-8F2B-AD24B8949D57}"/>
            </c:ext>
          </c:extLst>
        </c:ser>
        <c:ser>
          <c:idx val="4"/>
          <c:order val="4"/>
          <c:tx>
            <c:strRef>
              <c:f>新新工作区!$AR$6</c:f>
              <c:strCache>
                <c:ptCount val="1"/>
                <c:pt idx="0">
                  <c:v>PulseX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新新工作区!$AS$6:$BF$6</c:f>
              <c:numCache>
                <c:formatCode>General</c:formatCode>
                <c:ptCount val="14"/>
                <c:pt idx="0">
                  <c:v>8217766.4699999997</c:v>
                </c:pt>
                <c:pt idx="1">
                  <c:v>12022237.699999999</c:v>
                </c:pt>
                <c:pt idx="2">
                  <c:v>10015438.9</c:v>
                </c:pt>
                <c:pt idx="3">
                  <c:v>13365490.300000001</c:v>
                </c:pt>
                <c:pt idx="4">
                  <c:v>15072307.300000001</c:v>
                </c:pt>
                <c:pt idx="5">
                  <c:v>10450102.5</c:v>
                </c:pt>
                <c:pt idx="6">
                  <c:v>12594071.1</c:v>
                </c:pt>
                <c:pt idx="7">
                  <c:v>16983981.699999999</c:v>
                </c:pt>
                <c:pt idx="8">
                  <c:v>25174028.300000001</c:v>
                </c:pt>
                <c:pt idx="9">
                  <c:v>19378176.899999999</c:v>
                </c:pt>
                <c:pt idx="10">
                  <c:v>10064040.5</c:v>
                </c:pt>
                <c:pt idx="11">
                  <c:v>16883440.800000001</c:v>
                </c:pt>
                <c:pt idx="12">
                  <c:v>19727510.800000001</c:v>
                </c:pt>
                <c:pt idx="13">
                  <c:v>21578182.699999999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97-499B-8F2B-AD24B8949D57}"/>
            </c:ext>
          </c:extLst>
        </c:ser>
        <c:ser>
          <c:idx val="5"/>
          <c:order val="5"/>
          <c:tx>
            <c:strRef>
              <c:f>新新工作区!$AR$7</c:f>
              <c:strCache>
                <c:ptCount val="1"/>
                <c:pt idx="0">
                  <c:v>Quickswap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新新工作区!$AS$7:$BF$7</c:f>
              <c:numCache>
                <c:formatCode>General</c:formatCode>
                <c:ptCount val="14"/>
                <c:pt idx="0">
                  <c:v>21945440.100000001</c:v>
                </c:pt>
                <c:pt idx="1">
                  <c:v>14811398.800000001</c:v>
                </c:pt>
                <c:pt idx="2">
                  <c:v>4565490.01</c:v>
                </c:pt>
                <c:pt idx="3">
                  <c:v>14627537.6</c:v>
                </c:pt>
                <c:pt idx="4">
                  <c:v>21685523.699999999</c:v>
                </c:pt>
                <c:pt idx="5">
                  <c:v>22323222.600000001</c:v>
                </c:pt>
                <c:pt idx="6">
                  <c:v>18015073.199999999</c:v>
                </c:pt>
                <c:pt idx="7">
                  <c:v>17193420.199999999</c:v>
                </c:pt>
                <c:pt idx="8">
                  <c:v>13216469.300000001</c:v>
                </c:pt>
                <c:pt idx="9">
                  <c:v>9662447.2100000009</c:v>
                </c:pt>
                <c:pt idx="10">
                  <c:v>9372667.5600000005</c:v>
                </c:pt>
                <c:pt idx="11">
                  <c:v>19573728.399999999</c:v>
                </c:pt>
                <c:pt idx="12">
                  <c:v>17120644.100000001</c:v>
                </c:pt>
                <c:pt idx="13">
                  <c:v>15159429.199999999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97-499B-8F2B-AD24B8949D57}"/>
            </c:ext>
          </c:extLst>
        </c:ser>
        <c:ser>
          <c:idx val="6"/>
          <c:order val="6"/>
          <c:tx>
            <c:strRef>
              <c:f>新新工作区!$AR$8</c:f>
              <c:strCache>
                <c:ptCount val="1"/>
                <c:pt idx="0">
                  <c:v>Serum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新新工作区!$AS$8:$BF$8</c:f>
              <c:numCache>
                <c:formatCode>General</c:formatCode>
                <c:ptCount val="14"/>
                <c:pt idx="0">
                  <c:v>12964822.4</c:v>
                </c:pt>
                <c:pt idx="1">
                  <c:v>6662314.9800000004</c:v>
                </c:pt>
                <c:pt idx="2">
                  <c:v>9705790.4900000002</c:v>
                </c:pt>
                <c:pt idx="3">
                  <c:v>5583095.3499999996</c:v>
                </c:pt>
                <c:pt idx="4">
                  <c:v>5583095.3499999996</c:v>
                </c:pt>
                <c:pt idx="5">
                  <c:v>20822349.300000001</c:v>
                </c:pt>
                <c:pt idx="6">
                  <c:v>10090864.5</c:v>
                </c:pt>
                <c:pt idx="7">
                  <c:v>23669249</c:v>
                </c:pt>
                <c:pt idx="8">
                  <c:v>42304952</c:v>
                </c:pt>
                <c:pt idx="9">
                  <c:v>46133806.299999997</c:v>
                </c:pt>
                <c:pt idx="10">
                  <c:v>31969865.300000001</c:v>
                </c:pt>
                <c:pt idx="11">
                  <c:v>7217175.2999999998</c:v>
                </c:pt>
                <c:pt idx="12">
                  <c:v>1641398.94</c:v>
                </c:pt>
                <c:pt idx="13">
                  <c:v>232821.79199999999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797-499B-8F2B-AD24B8949D57}"/>
            </c:ext>
          </c:extLst>
        </c:ser>
        <c:ser>
          <c:idx val="7"/>
          <c:order val="7"/>
          <c:tx>
            <c:strRef>
              <c:f>新新工作区!$AR$9</c:f>
              <c:strCache>
                <c:ptCount val="1"/>
                <c:pt idx="0">
                  <c:v>SyncSwap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新新工作区!$AS$9:$BF$9</c:f>
              <c:numCache>
                <c:formatCode>General</c:formatCode>
                <c:ptCount val="14"/>
                <c:pt idx="0">
                  <c:v>15912425.6</c:v>
                </c:pt>
                <c:pt idx="1">
                  <c:v>17480967.600000001</c:v>
                </c:pt>
                <c:pt idx="2">
                  <c:v>17342648.5</c:v>
                </c:pt>
                <c:pt idx="3">
                  <c:v>20656980.899999999</c:v>
                </c:pt>
                <c:pt idx="4">
                  <c:v>15484344.800000001</c:v>
                </c:pt>
                <c:pt idx="5">
                  <c:v>15202746.800000001</c:v>
                </c:pt>
                <c:pt idx="6">
                  <c:v>13198522</c:v>
                </c:pt>
                <c:pt idx="7">
                  <c:v>15864824.6</c:v>
                </c:pt>
                <c:pt idx="8">
                  <c:v>15550482.800000001</c:v>
                </c:pt>
                <c:pt idx="9">
                  <c:v>19865354.300000001</c:v>
                </c:pt>
                <c:pt idx="10">
                  <c:v>17018034.600000001</c:v>
                </c:pt>
                <c:pt idx="11">
                  <c:v>11655238</c:v>
                </c:pt>
                <c:pt idx="12">
                  <c:v>17868965.5</c:v>
                </c:pt>
                <c:pt idx="13">
                  <c:v>17095816.899999999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797-499B-8F2B-AD24B8949D57}"/>
            </c:ext>
          </c:extLst>
        </c:ser>
        <c:ser>
          <c:idx val="8"/>
          <c:order val="8"/>
          <c:tx>
            <c:strRef>
              <c:f>新新工作区!$AR$10</c:f>
              <c:strCache>
                <c:ptCount val="1"/>
                <c:pt idx="0">
                  <c:v>Hashflow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新新工作区!$AS$10:$BF$10</c:f>
              <c:numCache>
                <c:formatCode>General</c:formatCode>
                <c:ptCount val="14"/>
                <c:pt idx="0">
                  <c:v>14967257.9</c:v>
                </c:pt>
                <c:pt idx="1">
                  <c:v>19686274.600000001</c:v>
                </c:pt>
                <c:pt idx="2">
                  <c:v>6882694.6100000003</c:v>
                </c:pt>
                <c:pt idx="3">
                  <c:v>14727633.5</c:v>
                </c:pt>
                <c:pt idx="4">
                  <c:v>17218108</c:v>
                </c:pt>
                <c:pt idx="5">
                  <c:v>14015772.1</c:v>
                </c:pt>
                <c:pt idx="6">
                  <c:v>16326471.9</c:v>
                </c:pt>
                <c:pt idx="7">
                  <c:v>27608162.699999999</c:v>
                </c:pt>
                <c:pt idx="8">
                  <c:v>24293225.100000001</c:v>
                </c:pt>
                <c:pt idx="9">
                  <c:v>11596450.800000001</c:v>
                </c:pt>
                <c:pt idx="10">
                  <c:v>6459687.3600000003</c:v>
                </c:pt>
                <c:pt idx="11">
                  <c:v>29690491.300000001</c:v>
                </c:pt>
                <c:pt idx="12">
                  <c:v>16455639.800000001</c:v>
                </c:pt>
                <c:pt idx="13">
                  <c:v>19539827.199999999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797-499B-8F2B-AD24B8949D57}"/>
            </c:ext>
          </c:extLst>
        </c:ser>
        <c:ser>
          <c:idx val="9"/>
          <c:order val="9"/>
          <c:tx>
            <c:strRef>
              <c:f>新新工作区!$AR$11</c:f>
              <c:strCache>
                <c:ptCount val="1"/>
                <c:pt idx="0">
                  <c:v>Lighter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新新工作区!$AS$11:$BF$11</c:f>
              <c:numCache>
                <c:formatCode>General</c:formatCode>
                <c:ptCount val="14"/>
                <c:pt idx="0">
                  <c:v>11512264.5</c:v>
                </c:pt>
                <c:pt idx="1">
                  <c:v>18938140.899999999</c:v>
                </c:pt>
                <c:pt idx="2">
                  <c:v>36189247.299999997</c:v>
                </c:pt>
                <c:pt idx="3">
                  <c:v>35826137.399999999</c:v>
                </c:pt>
                <c:pt idx="4">
                  <c:v>15973756.199999999</c:v>
                </c:pt>
                <c:pt idx="5">
                  <c:v>4253219.55</c:v>
                </c:pt>
                <c:pt idx="6">
                  <c:v>6216326.7999999998</c:v>
                </c:pt>
                <c:pt idx="7">
                  <c:v>5225811.42</c:v>
                </c:pt>
                <c:pt idx="8">
                  <c:v>37548831.399999999</c:v>
                </c:pt>
                <c:pt idx="9">
                  <c:v>45557239.600000001</c:v>
                </c:pt>
                <c:pt idx="10">
                  <c:v>2712531.4</c:v>
                </c:pt>
                <c:pt idx="11">
                  <c:v>10923895.9</c:v>
                </c:pt>
                <c:pt idx="12">
                  <c:v>2866838.68</c:v>
                </c:pt>
                <c:pt idx="13">
                  <c:v>14707280.1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797-499B-8F2B-AD24B8949D57}"/>
            </c:ext>
          </c:extLst>
        </c:ser>
        <c:ser>
          <c:idx val="10"/>
          <c:order val="10"/>
          <c:tx>
            <c:strRef>
              <c:f>新新工作区!$AR$12</c:f>
              <c:strCache>
                <c:ptCount val="1"/>
                <c:pt idx="0">
                  <c:v>Balancer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新新工作区!$AS$12:$BF$12</c:f>
              <c:numCache>
                <c:formatCode>General</c:formatCode>
                <c:ptCount val="14"/>
                <c:pt idx="0">
                  <c:v>17032242.800000001</c:v>
                </c:pt>
                <c:pt idx="1">
                  <c:v>15998052.5</c:v>
                </c:pt>
                <c:pt idx="2">
                  <c:v>7449049.4400000004</c:v>
                </c:pt>
                <c:pt idx="3">
                  <c:v>11013295.1</c:v>
                </c:pt>
                <c:pt idx="4">
                  <c:v>22567344.199999999</c:v>
                </c:pt>
                <c:pt idx="5">
                  <c:v>16753998.6</c:v>
                </c:pt>
                <c:pt idx="6">
                  <c:v>19510438.300000001</c:v>
                </c:pt>
                <c:pt idx="7">
                  <c:v>25283574.899999999</c:v>
                </c:pt>
                <c:pt idx="8">
                  <c:v>24589072.300000001</c:v>
                </c:pt>
                <c:pt idx="9">
                  <c:v>16513357.1</c:v>
                </c:pt>
                <c:pt idx="10">
                  <c:v>17610817</c:v>
                </c:pt>
                <c:pt idx="11">
                  <c:v>25491007.399999999</c:v>
                </c:pt>
                <c:pt idx="12">
                  <c:v>19568223.899999999</c:v>
                </c:pt>
                <c:pt idx="13">
                  <c:v>13018091.800000001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797-499B-8F2B-AD24B8949D57}"/>
            </c:ext>
          </c:extLst>
        </c:ser>
        <c:ser>
          <c:idx val="11"/>
          <c:order val="11"/>
          <c:tx>
            <c:strRef>
              <c:f>新新工作区!$AR$13</c:f>
              <c:strCache>
                <c:ptCount val="1"/>
                <c:pt idx="0">
                  <c:v>MetaTdex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新新工作区!$AS$13:$BF$13</c:f>
              <c:numCache>
                <c:formatCode>General</c:formatCode>
                <c:ptCount val="14"/>
                <c:pt idx="0">
                  <c:v>30097645.899999999</c:v>
                </c:pt>
                <c:pt idx="1">
                  <c:v>30951652.100000001</c:v>
                </c:pt>
                <c:pt idx="2">
                  <c:v>31569390.100000001</c:v>
                </c:pt>
                <c:pt idx="3">
                  <c:v>30702097.100000001</c:v>
                </c:pt>
                <c:pt idx="4">
                  <c:v>31196952.199999999</c:v>
                </c:pt>
                <c:pt idx="5">
                  <c:v>22643778.199999999</c:v>
                </c:pt>
                <c:pt idx="6">
                  <c:v>25364684.300000001</c:v>
                </c:pt>
                <c:pt idx="7">
                  <c:v>9251218.7599999998</c:v>
                </c:pt>
                <c:pt idx="8">
                  <c:v>6864081.7300000004</c:v>
                </c:pt>
                <c:pt idx="9">
                  <c:v>6948266.6299999999</c:v>
                </c:pt>
                <c:pt idx="10">
                  <c:v>6912966.71</c:v>
                </c:pt>
                <c:pt idx="11">
                  <c:v>6816575.4699999997</c:v>
                </c:pt>
                <c:pt idx="12">
                  <c:v>6924310.6200000001</c:v>
                </c:pt>
                <c:pt idx="13">
                  <c:v>6840232.29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797-499B-8F2B-AD24B8949D57}"/>
            </c:ext>
          </c:extLst>
        </c:ser>
        <c:ser>
          <c:idx val="12"/>
          <c:order val="12"/>
          <c:tx>
            <c:strRef>
              <c:f>新新工作区!$AR$14</c:f>
              <c:strCache>
                <c:ptCount val="1"/>
                <c:pt idx="0">
                  <c:v>Trader Joe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新新工作区!$AS$14:$BF$14</c:f>
              <c:numCache>
                <c:formatCode>General</c:formatCode>
                <c:ptCount val="14"/>
                <c:pt idx="0">
                  <c:v>23374328.100000001</c:v>
                </c:pt>
                <c:pt idx="1">
                  <c:v>16875658.399999999</c:v>
                </c:pt>
                <c:pt idx="2">
                  <c:v>6755570.5899999999</c:v>
                </c:pt>
                <c:pt idx="3">
                  <c:v>23237268.699999999</c:v>
                </c:pt>
                <c:pt idx="4">
                  <c:v>33095639.600000001</c:v>
                </c:pt>
                <c:pt idx="5">
                  <c:v>31478129.399999999</c:v>
                </c:pt>
                <c:pt idx="6">
                  <c:v>22551173.100000001</c:v>
                </c:pt>
                <c:pt idx="7">
                  <c:v>34364881.399999999</c:v>
                </c:pt>
                <c:pt idx="8">
                  <c:v>26945213.899999999</c:v>
                </c:pt>
                <c:pt idx="9">
                  <c:v>11798571.800000001</c:v>
                </c:pt>
                <c:pt idx="10">
                  <c:v>11208640.300000001</c:v>
                </c:pt>
                <c:pt idx="11">
                  <c:v>26902645.100000001</c:v>
                </c:pt>
                <c:pt idx="12">
                  <c:v>19463444.300000001</c:v>
                </c:pt>
                <c:pt idx="13">
                  <c:v>21402924.100000001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797-499B-8F2B-AD24B8949D57}"/>
            </c:ext>
          </c:extLst>
        </c:ser>
        <c:ser>
          <c:idx val="13"/>
          <c:order val="13"/>
          <c:tx>
            <c:strRef>
              <c:f>新新工作区!$AR$15</c:f>
              <c:strCache>
                <c:ptCount val="1"/>
                <c:pt idx="0">
                  <c:v>Thorchain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新新工作区!$AS$15:$BF$15</c:f>
              <c:numCache>
                <c:formatCode>General</c:formatCode>
                <c:ptCount val="14"/>
                <c:pt idx="0">
                  <c:v>20675393.800000001</c:v>
                </c:pt>
                <c:pt idx="1">
                  <c:v>10837088.800000001</c:v>
                </c:pt>
                <c:pt idx="2">
                  <c:v>9635852.6099999994</c:v>
                </c:pt>
                <c:pt idx="3">
                  <c:v>9992699.7200000007</c:v>
                </c:pt>
                <c:pt idx="4">
                  <c:v>18791735.600000001</c:v>
                </c:pt>
                <c:pt idx="5">
                  <c:v>17122048.699999999</c:v>
                </c:pt>
                <c:pt idx="6">
                  <c:v>30135785.199999999</c:v>
                </c:pt>
                <c:pt idx="7">
                  <c:v>33846583.5</c:v>
                </c:pt>
                <c:pt idx="8">
                  <c:v>56597538.5</c:v>
                </c:pt>
                <c:pt idx="9">
                  <c:v>58901807.600000001</c:v>
                </c:pt>
                <c:pt idx="10">
                  <c:v>39592391</c:v>
                </c:pt>
                <c:pt idx="11">
                  <c:v>46461702.100000001</c:v>
                </c:pt>
                <c:pt idx="12">
                  <c:v>47844534.299999997</c:v>
                </c:pt>
                <c:pt idx="13">
                  <c:v>55774826.799999997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797-499B-8F2B-AD24B8949D57}"/>
            </c:ext>
          </c:extLst>
        </c:ser>
        <c:ser>
          <c:idx val="14"/>
          <c:order val="14"/>
          <c:tx>
            <c:strRef>
              <c:f>新新工作区!$AR$16</c:f>
              <c:strCache>
                <c:ptCount val="1"/>
                <c:pt idx="0">
                  <c:v>Terraswap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新新工作区!$AS$16:$BF$16</c:f>
              <c:numCache>
                <c:formatCode>General</c:formatCode>
                <c:ptCount val="14"/>
                <c:pt idx="0">
                  <c:v>124934614</c:v>
                </c:pt>
                <c:pt idx="1">
                  <c:v>41028030.5</c:v>
                </c:pt>
                <c:pt idx="2">
                  <c:v>17335101.800000001</c:v>
                </c:pt>
                <c:pt idx="3">
                  <c:v>64784159.5</c:v>
                </c:pt>
                <c:pt idx="4">
                  <c:v>18718674.199999999</c:v>
                </c:pt>
                <c:pt idx="5">
                  <c:v>21534888.399999999</c:v>
                </c:pt>
                <c:pt idx="6">
                  <c:v>17859518.800000001</c:v>
                </c:pt>
                <c:pt idx="7">
                  <c:v>10389125</c:v>
                </c:pt>
                <c:pt idx="8">
                  <c:v>16920527.600000001</c:v>
                </c:pt>
                <c:pt idx="9">
                  <c:v>18060468.699999999</c:v>
                </c:pt>
                <c:pt idx="10">
                  <c:v>31511739.800000001</c:v>
                </c:pt>
                <c:pt idx="11">
                  <c:v>33328795.600000001</c:v>
                </c:pt>
                <c:pt idx="12">
                  <c:v>18483078.199999999</c:v>
                </c:pt>
                <c:pt idx="13">
                  <c:v>21646258.300000001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797-499B-8F2B-AD24B8949D57}"/>
            </c:ext>
          </c:extLst>
        </c:ser>
        <c:ser>
          <c:idx val="15"/>
          <c:order val="15"/>
          <c:tx>
            <c:strRef>
              <c:f>新新工作区!$AR$17</c:f>
              <c:strCache>
                <c:ptCount val="1"/>
                <c:pt idx="0">
                  <c:v>DODO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新新工作区!$AS$17:$BF$17</c:f>
              <c:numCache>
                <c:formatCode>General</c:formatCode>
                <c:ptCount val="14"/>
                <c:pt idx="0">
                  <c:v>48083425.5</c:v>
                </c:pt>
                <c:pt idx="1">
                  <c:v>87301874.299999997</c:v>
                </c:pt>
                <c:pt idx="2">
                  <c:v>70443828.599999994</c:v>
                </c:pt>
                <c:pt idx="3">
                  <c:v>52789323.899999999</c:v>
                </c:pt>
                <c:pt idx="4">
                  <c:v>137998402</c:v>
                </c:pt>
                <c:pt idx="5">
                  <c:v>171115606</c:v>
                </c:pt>
                <c:pt idx="6">
                  <c:v>101067312</c:v>
                </c:pt>
                <c:pt idx="7">
                  <c:v>92158940.200000003</c:v>
                </c:pt>
                <c:pt idx="8">
                  <c:v>96161377.799999997</c:v>
                </c:pt>
                <c:pt idx="9">
                  <c:v>46014899.700000003</c:v>
                </c:pt>
                <c:pt idx="10">
                  <c:v>39393450.600000001</c:v>
                </c:pt>
                <c:pt idx="11">
                  <c:v>86249839.799999997</c:v>
                </c:pt>
                <c:pt idx="12">
                  <c:v>80542689.400000006</c:v>
                </c:pt>
                <c:pt idx="13">
                  <c:v>117243497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797-499B-8F2B-AD24B8949D57}"/>
            </c:ext>
          </c:extLst>
        </c:ser>
        <c:ser>
          <c:idx val="16"/>
          <c:order val="16"/>
          <c:tx>
            <c:strRef>
              <c:f>新新工作区!$AR$18</c:f>
              <c:strCache>
                <c:ptCount val="1"/>
                <c:pt idx="0">
                  <c:v>Curve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新新工作区!$AS$18:$BF$18</c:f>
              <c:numCache>
                <c:formatCode>General</c:formatCode>
                <c:ptCount val="14"/>
                <c:pt idx="0">
                  <c:v>110526868</c:v>
                </c:pt>
                <c:pt idx="1">
                  <c:v>69564481.5</c:v>
                </c:pt>
                <c:pt idx="2">
                  <c:v>32475411.399999999</c:v>
                </c:pt>
                <c:pt idx="3">
                  <c:v>43721806.100000001</c:v>
                </c:pt>
                <c:pt idx="4">
                  <c:v>139786114</c:v>
                </c:pt>
                <c:pt idx="5">
                  <c:v>187085983</c:v>
                </c:pt>
                <c:pt idx="6">
                  <c:v>116196966</c:v>
                </c:pt>
                <c:pt idx="7">
                  <c:v>67969974.400000006</c:v>
                </c:pt>
                <c:pt idx="8">
                  <c:v>111605563</c:v>
                </c:pt>
                <c:pt idx="9">
                  <c:v>57311302.600000001</c:v>
                </c:pt>
                <c:pt idx="10">
                  <c:v>44928174.899999999</c:v>
                </c:pt>
                <c:pt idx="11">
                  <c:v>86330605.099999994</c:v>
                </c:pt>
                <c:pt idx="12">
                  <c:v>113435625</c:v>
                </c:pt>
                <c:pt idx="13">
                  <c:v>82593144.099999994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797-499B-8F2B-AD24B8949D57}"/>
            </c:ext>
          </c:extLst>
        </c:ser>
        <c:ser>
          <c:idx val="17"/>
          <c:order val="17"/>
          <c:tx>
            <c:strRef>
              <c:f>新新工作区!$AR$19</c:f>
              <c:strCache>
                <c:ptCount val="1"/>
                <c:pt idx="0">
                  <c:v>Maverick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新新工作区!$AS$19:$BF$19</c:f>
              <c:numCache>
                <c:formatCode>General</c:formatCode>
                <c:ptCount val="14"/>
                <c:pt idx="0">
                  <c:v>101999045</c:v>
                </c:pt>
                <c:pt idx="1">
                  <c:v>136054276</c:v>
                </c:pt>
                <c:pt idx="2">
                  <c:v>83082085.400000006</c:v>
                </c:pt>
                <c:pt idx="3">
                  <c:v>75174524.799999997</c:v>
                </c:pt>
                <c:pt idx="4">
                  <c:v>122531609</c:v>
                </c:pt>
                <c:pt idx="5">
                  <c:v>93525836.200000003</c:v>
                </c:pt>
                <c:pt idx="6">
                  <c:v>101186966</c:v>
                </c:pt>
                <c:pt idx="7">
                  <c:v>95741926.799999997</c:v>
                </c:pt>
                <c:pt idx="8">
                  <c:v>112851188</c:v>
                </c:pt>
                <c:pt idx="9">
                  <c:v>102888397</c:v>
                </c:pt>
                <c:pt idx="10">
                  <c:v>76816450.400000006</c:v>
                </c:pt>
                <c:pt idx="11">
                  <c:v>112004209</c:v>
                </c:pt>
                <c:pt idx="12">
                  <c:v>103517068</c:v>
                </c:pt>
                <c:pt idx="13">
                  <c:v>114407623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797-499B-8F2B-AD24B8949D57}"/>
            </c:ext>
          </c:extLst>
        </c:ser>
        <c:ser>
          <c:idx val="18"/>
          <c:order val="18"/>
          <c:tx>
            <c:strRef>
              <c:f>新新工作区!$AR$20</c:f>
              <c:strCache>
                <c:ptCount val="1"/>
                <c:pt idx="0">
                  <c:v>PancakeSwap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新新工作区!$AS$20:$BF$20</c:f>
              <c:numCache>
                <c:formatCode>General</c:formatCode>
                <c:ptCount val="14"/>
                <c:pt idx="0">
                  <c:v>236049430</c:v>
                </c:pt>
                <c:pt idx="1">
                  <c:v>232090571</c:v>
                </c:pt>
                <c:pt idx="2">
                  <c:v>175283298</c:v>
                </c:pt>
                <c:pt idx="3">
                  <c:v>229820020</c:v>
                </c:pt>
                <c:pt idx="4">
                  <c:v>276109457</c:v>
                </c:pt>
                <c:pt idx="5">
                  <c:v>295229275</c:v>
                </c:pt>
                <c:pt idx="6">
                  <c:v>246072928</c:v>
                </c:pt>
                <c:pt idx="7">
                  <c:v>215752390</c:v>
                </c:pt>
                <c:pt idx="8">
                  <c:v>235720827</c:v>
                </c:pt>
                <c:pt idx="9">
                  <c:v>199924719</c:v>
                </c:pt>
                <c:pt idx="10">
                  <c:v>181538705</c:v>
                </c:pt>
                <c:pt idx="11">
                  <c:v>268092883</c:v>
                </c:pt>
                <c:pt idx="12">
                  <c:v>208983467</c:v>
                </c:pt>
                <c:pt idx="13">
                  <c:v>194062351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797-499B-8F2B-AD24B8949D57}"/>
            </c:ext>
          </c:extLst>
        </c:ser>
        <c:ser>
          <c:idx val="19"/>
          <c:order val="19"/>
          <c:tx>
            <c:strRef>
              <c:f>新新工作区!$AR$21</c:f>
              <c:strCache>
                <c:ptCount val="1"/>
                <c:pt idx="0">
                  <c:v>Uniswap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新新工作区!$AS$21:$BF$21</c:f>
              <c:numCache>
                <c:formatCode>General</c:formatCode>
                <c:ptCount val="14"/>
                <c:pt idx="0">
                  <c:v>587356613</c:v>
                </c:pt>
                <c:pt idx="1">
                  <c:v>510449943</c:v>
                </c:pt>
                <c:pt idx="2">
                  <c:v>254397757</c:v>
                </c:pt>
                <c:pt idx="3">
                  <c:v>593437298</c:v>
                </c:pt>
                <c:pt idx="4">
                  <c:v>1124183898</c:v>
                </c:pt>
                <c:pt idx="5">
                  <c:v>926120786</c:v>
                </c:pt>
                <c:pt idx="6">
                  <c:v>683795672</c:v>
                </c:pt>
                <c:pt idx="7">
                  <c:v>834159976</c:v>
                </c:pt>
                <c:pt idx="8">
                  <c:v>571426251</c:v>
                </c:pt>
                <c:pt idx="9">
                  <c:v>303443338</c:v>
                </c:pt>
                <c:pt idx="10">
                  <c:v>315448842</c:v>
                </c:pt>
                <c:pt idx="11">
                  <c:v>781787883</c:v>
                </c:pt>
                <c:pt idx="12">
                  <c:v>661569666</c:v>
                </c:pt>
                <c:pt idx="13">
                  <c:v>589403049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797-499B-8F2B-AD24B8949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195119"/>
        <c:axId val="840193871"/>
      </c:areaChart>
      <c:catAx>
        <c:axId val="8401951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193871"/>
        <c:crosses val="autoZero"/>
        <c:auto val="1"/>
        <c:lblAlgn val="ctr"/>
        <c:lblOffset val="100"/>
        <c:noMultiLvlLbl val="1"/>
      </c:catAx>
      <c:valAx>
        <c:axId val="84019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]#,##0.00_);[Red]\([$$]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195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2000"/>
              <a:t>交易量变化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新新工作区!$AR$2</c:f>
              <c:strCache>
                <c:ptCount val="1"/>
                <c:pt idx="0">
                  <c:v>Orca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新新工作区!$AS$2:$BF$2</c:f>
              <c:numCache>
                <c:formatCode>General</c:formatCode>
                <c:ptCount val="14"/>
                <c:pt idx="0">
                  <c:v>6714142.8300000001</c:v>
                </c:pt>
                <c:pt idx="1">
                  <c:v>7072695.8300000001</c:v>
                </c:pt>
                <c:pt idx="2">
                  <c:v>3103795.93</c:v>
                </c:pt>
                <c:pt idx="3">
                  <c:v>10919615</c:v>
                </c:pt>
                <c:pt idx="4">
                  <c:v>13640561.800000001</c:v>
                </c:pt>
                <c:pt idx="5">
                  <c:v>12849352</c:v>
                </c:pt>
                <c:pt idx="6">
                  <c:v>12909277.199999999</c:v>
                </c:pt>
                <c:pt idx="7">
                  <c:v>13194557.5</c:v>
                </c:pt>
                <c:pt idx="8">
                  <c:v>10249766.199999999</c:v>
                </c:pt>
                <c:pt idx="9">
                  <c:v>7271104.1200000001</c:v>
                </c:pt>
                <c:pt idx="10">
                  <c:v>3932164.81</c:v>
                </c:pt>
                <c:pt idx="11">
                  <c:v>12545033.6</c:v>
                </c:pt>
                <c:pt idx="12">
                  <c:v>11987685.1</c:v>
                </c:pt>
                <c:pt idx="13">
                  <c:v>16176864.800000001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F3-4E6B-8FA1-C219A03690C3}"/>
            </c:ext>
          </c:extLst>
        </c:ser>
        <c:ser>
          <c:idx val="1"/>
          <c:order val="1"/>
          <c:tx>
            <c:strRef>
              <c:f>新新工作区!$AR$3</c:f>
              <c:strCache>
                <c:ptCount val="1"/>
                <c:pt idx="0">
                  <c:v>WOOFi-Swap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新新工作区!$AS$3:$BF$3</c:f>
              <c:numCache>
                <c:formatCode>General</c:formatCode>
                <c:ptCount val="14"/>
                <c:pt idx="0">
                  <c:v>13271331.300000001</c:v>
                </c:pt>
                <c:pt idx="1">
                  <c:v>8849265.0600000005</c:v>
                </c:pt>
                <c:pt idx="2">
                  <c:v>5525004.0199999996</c:v>
                </c:pt>
                <c:pt idx="3">
                  <c:v>9106168.3300000001</c:v>
                </c:pt>
                <c:pt idx="4">
                  <c:v>18818213.100000001</c:v>
                </c:pt>
                <c:pt idx="5">
                  <c:v>15273228.6</c:v>
                </c:pt>
                <c:pt idx="6">
                  <c:v>10323638.300000001</c:v>
                </c:pt>
                <c:pt idx="7">
                  <c:v>10070279</c:v>
                </c:pt>
                <c:pt idx="8">
                  <c:v>11371583.300000001</c:v>
                </c:pt>
                <c:pt idx="9">
                  <c:v>7178338.2199999997</c:v>
                </c:pt>
                <c:pt idx="10">
                  <c:v>6532195.0899999999</c:v>
                </c:pt>
                <c:pt idx="11">
                  <c:v>13625456</c:v>
                </c:pt>
                <c:pt idx="12">
                  <c:v>11627451.199999999</c:v>
                </c:pt>
                <c:pt idx="13">
                  <c:v>10739951.1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F3-4E6B-8FA1-C219A03690C3}"/>
            </c:ext>
          </c:extLst>
        </c:ser>
        <c:ser>
          <c:idx val="2"/>
          <c:order val="2"/>
          <c:tx>
            <c:strRef>
              <c:f>新新工作区!$AR$4</c:f>
              <c:strCache>
                <c:ptCount val="1"/>
                <c:pt idx="0">
                  <c:v>Sushiswap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新新工作区!$AS$4:$BF$4</c:f>
              <c:numCache>
                <c:formatCode>General</c:formatCode>
                <c:ptCount val="14"/>
                <c:pt idx="0">
                  <c:v>11364051.1</c:v>
                </c:pt>
                <c:pt idx="1">
                  <c:v>8900121.7899999991</c:v>
                </c:pt>
                <c:pt idx="2">
                  <c:v>9769016.6199999992</c:v>
                </c:pt>
                <c:pt idx="3">
                  <c:v>9721668.5399999991</c:v>
                </c:pt>
                <c:pt idx="4">
                  <c:v>18095117.5</c:v>
                </c:pt>
                <c:pt idx="5">
                  <c:v>15081005.800000001</c:v>
                </c:pt>
                <c:pt idx="6">
                  <c:v>9285841.4499999993</c:v>
                </c:pt>
                <c:pt idx="7">
                  <c:v>12129477.699999999</c:v>
                </c:pt>
                <c:pt idx="8">
                  <c:v>12116532.300000001</c:v>
                </c:pt>
                <c:pt idx="9">
                  <c:v>12163692.699999999</c:v>
                </c:pt>
                <c:pt idx="10">
                  <c:v>10415488.9</c:v>
                </c:pt>
                <c:pt idx="11">
                  <c:v>12309187.199999999</c:v>
                </c:pt>
                <c:pt idx="12">
                  <c:v>13436071.800000001</c:v>
                </c:pt>
                <c:pt idx="13">
                  <c:v>11190177.9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F3-4E6B-8FA1-C219A03690C3}"/>
            </c:ext>
          </c:extLst>
        </c:ser>
        <c:ser>
          <c:idx val="3"/>
          <c:order val="3"/>
          <c:tx>
            <c:strRef>
              <c:f>新新工作区!$AR$5</c:f>
              <c:strCache>
                <c:ptCount val="1"/>
                <c:pt idx="0">
                  <c:v>KyberSwap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新新工作区!$AS$5:$BF$5</c:f>
              <c:numCache>
                <c:formatCode>General</c:formatCode>
                <c:ptCount val="14"/>
                <c:pt idx="0">
                  <c:v>29507232.300000001</c:v>
                </c:pt>
                <c:pt idx="1">
                  <c:v>10600865.300000001</c:v>
                </c:pt>
                <c:pt idx="2">
                  <c:v>7603498.8200000003</c:v>
                </c:pt>
                <c:pt idx="3">
                  <c:v>9677435.5999999996</c:v>
                </c:pt>
                <c:pt idx="4">
                  <c:v>18590383.199999999</c:v>
                </c:pt>
                <c:pt idx="5">
                  <c:v>17696250.699999999</c:v>
                </c:pt>
                <c:pt idx="6">
                  <c:v>15106834.699999999</c:v>
                </c:pt>
                <c:pt idx="7">
                  <c:v>17169372.300000001</c:v>
                </c:pt>
                <c:pt idx="8">
                  <c:v>15582359.699999999</c:v>
                </c:pt>
                <c:pt idx="9">
                  <c:v>9717588.6400000006</c:v>
                </c:pt>
                <c:pt idx="10">
                  <c:v>10151098.699999999</c:v>
                </c:pt>
                <c:pt idx="11">
                  <c:v>15186660.6</c:v>
                </c:pt>
                <c:pt idx="12">
                  <c:v>16055103.199999999</c:v>
                </c:pt>
                <c:pt idx="13">
                  <c:v>12937903.4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F3-4E6B-8FA1-C219A03690C3}"/>
            </c:ext>
          </c:extLst>
        </c:ser>
        <c:ser>
          <c:idx val="4"/>
          <c:order val="4"/>
          <c:tx>
            <c:strRef>
              <c:f>新新工作区!$AR$6</c:f>
              <c:strCache>
                <c:ptCount val="1"/>
                <c:pt idx="0">
                  <c:v>PulseX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新新工作区!$AS$6:$BF$6</c:f>
              <c:numCache>
                <c:formatCode>General</c:formatCode>
                <c:ptCount val="14"/>
                <c:pt idx="0">
                  <c:v>8217766.4699999997</c:v>
                </c:pt>
                <c:pt idx="1">
                  <c:v>12022237.699999999</c:v>
                </c:pt>
                <c:pt idx="2">
                  <c:v>10015438.9</c:v>
                </c:pt>
                <c:pt idx="3">
                  <c:v>13365490.300000001</c:v>
                </c:pt>
                <c:pt idx="4">
                  <c:v>15072307.300000001</c:v>
                </c:pt>
                <c:pt idx="5">
                  <c:v>10450102.5</c:v>
                </c:pt>
                <c:pt idx="6">
                  <c:v>12594071.1</c:v>
                </c:pt>
                <c:pt idx="7">
                  <c:v>16983981.699999999</c:v>
                </c:pt>
                <c:pt idx="8">
                  <c:v>25174028.300000001</c:v>
                </c:pt>
                <c:pt idx="9">
                  <c:v>19378176.899999999</c:v>
                </c:pt>
                <c:pt idx="10">
                  <c:v>10064040.5</c:v>
                </c:pt>
                <c:pt idx="11">
                  <c:v>16883440.800000001</c:v>
                </c:pt>
                <c:pt idx="12">
                  <c:v>19727510.800000001</c:v>
                </c:pt>
                <c:pt idx="13">
                  <c:v>21578182.699999999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F3-4E6B-8FA1-C219A03690C3}"/>
            </c:ext>
          </c:extLst>
        </c:ser>
        <c:ser>
          <c:idx val="5"/>
          <c:order val="5"/>
          <c:tx>
            <c:strRef>
              <c:f>新新工作区!$AR$7</c:f>
              <c:strCache>
                <c:ptCount val="1"/>
                <c:pt idx="0">
                  <c:v>Quickswap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新新工作区!$AS$7:$BF$7</c:f>
              <c:numCache>
                <c:formatCode>General</c:formatCode>
                <c:ptCount val="14"/>
                <c:pt idx="0">
                  <c:v>21945440.100000001</c:v>
                </c:pt>
                <c:pt idx="1">
                  <c:v>14811398.800000001</c:v>
                </c:pt>
                <c:pt idx="2">
                  <c:v>4565490.01</c:v>
                </c:pt>
                <c:pt idx="3">
                  <c:v>14627537.6</c:v>
                </c:pt>
                <c:pt idx="4">
                  <c:v>21685523.699999999</c:v>
                </c:pt>
                <c:pt idx="5">
                  <c:v>22323222.600000001</c:v>
                </c:pt>
                <c:pt idx="6">
                  <c:v>18015073.199999999</c:v>
                </c:pt>
                <c:pt idx="7">
                  <c:v>17193420.199999999</c:v>
                </c:pt>
                <c:pt idx="8">
                  <c:v>13216469.300000001</c:v>
                </c:pt>
                <c:pt idx="9">
                  <c:v>9662447.2100000009</c:v>
                </c:pt>
                <c:pt idx="10">
                  <c:v>9372667.5600000005</c:v>
                </c:pt>
                <c:pt idx="11">
                  <c:v>19573728.399999999</c:v>
                </c:pt>
                <c:pt idx="12">
                  <c:v>17120644.100000001</c:v>
                </c:pt>
                <c:pt idx="13">
                  <c:v>15159429.199999999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F3-4E6B-8FA1-C219A03690C3}"/>
            </c:ext>
          </c:extLst>
        </c:ser>
        <c:ser>
          <c:idx val="6"/>
          <c:order val="6"/>
          <c:tx>
            <c:strRef>
              <c:f>新新工作区!$AR$8</c:f>
              <c:strCache>
                <c:ptCount val="1"/>
                <c:pt idx="0">
                  <c:v>Serum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新新工作区!$AS$8:$BF$8</c:f>
              <c:numCache>
                <c:formatCode>General</c:formatCode>
                <c:ptCount val="14"/>
                <c:pt idx="0">
                  <c:v>12964822.4</c:v>
                </c:pt>
                <c:pt idx="1">
                  <c:v>6662314.9800000004</c:v>
                </c:pt>
                <c:pt idx="2">
                  <c:v>9705790.4900000002</c:v>
                </c:pt>
                <c:pt idx="3">
                  <c:v>5583095.3499999996</c:v>
                </c:pt>
                <c:pt idx="4">
                  <c:v>5583095.3499999996</c:v>
                </c:pt>
                <c:pt idx="5">
                  <c:v>20822349.300000001</c:v>
                </c:pt>
                <c:pt idx="6">
                  <c:v>10090864.5</c:v>
                </c:pt>
                <c:pt idx="7">
                  <c:v>23669249</c:v>
                </c:pt>
                <c:pt idx="8">
                  <c:v>42304952</c:v>
                </c:pt>
                <c:pt idx="9">
                  <c:v>46133806.299999997</c:v>
                </c:pt>
                <c:pt idx="10">
                  <c:v>31969865.300000001</c:v>
                </c:pt>
                <c:pt idx="11">
                  <c:v>7217175.2999999998</c:v>
                </c:pt>
                <c:pt idx="12">
                  <c:v>1641398.94</c:v>
                </c:pt>
                <c:pt idx="13">
                  <c:v>232821.79199999999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F3-4E6B-8FA1-C219A03690C3}"/>
            </c:ext>
          </c:extLst>
        </c:ser>
        <c:ser>
          <c:idx val="7"/>
          <c:order val="7"/>
          <c:tx>
            <c:strRef>
              <c:f>新新工作区!$AR$9</c:f>
              <c:strCache>
                <c:ptCount val="1"/>
                <c:pt idx="0">
                  <c:v>SyncSwap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新新工作区!$AS$9:$BF$9</c:f>
              <c:numCache>
                <c:formatCode>General</c:formatCode>
                <c:ptCount val="14"/>
                <c:pt idx="0">
                  <c:v>15912425.6</c:v>
                </c:pt>
                <c:pt idx="1">
                  <c:v>17480967.600000001</c:v>
                </c:pt>
                <c:pt idx="2">
                  <c:v>17342648.5</c:v>
                </c:pt>
                <c:pt idx="3">
                  <c:v>20656980.899999999</c:v>
                </c:pt>
                <c:pt idx="4">
                  <c:v>15484344.800000001</c:v>
                </c:pt>
                <c:pt idx="5">
                  <c:v>15202746.800000001</c:v>
                </c:pt>
                <c:pt idx="6">
                  <c:v>13198522</c:v>
                </c:pt>
                <c:pt idx="7">
                  <c:v>15864824.6</c:v>
                </c:pt>
                <c:pt idx="8">
                  <c:v>15550482.800000001</c:v>
                </c:pt>
                <c:pt idx="9">
                  <c:v>19865354.300000001</c:v>
                </c:pt>
                <c:pt idx="10">
                  <c:v>17018034.600000001</c:v>
                </c:pt>
                <c:pt idx="11">
                  <c:v>11655238</c:v>
                </c:pt>
                <c:pt idx="12">
                  <c:v>17868965.5</c:v>
                </c:pt>
                <c:pt idx="13">
                  <c:v>17095816.899999999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F3-4E6B-8FA1-C219A03690C3}"/>
            </c:ext>
          </c:extLst>
        </c:ser>
        <c:ser>
          <c:idx val="8"/>
          <c:order val="8"/>
          <c:tx>
            <c:strRef>
              <c:f>新新工作区!$AR$10</c:f>
              <c:strCache>
                <c:ptCount val="1"/>
                <c:pt idx="0">
                  <c:v>Hashflow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新新工作区!$AS$10:$BF$10</c:f>
              <c:numCache>
                <c:formatCode>General</c:formatCode>
                <c:ptCount val="14"/>
                <c:pt idx="0">
                  <c:v>14967257.9</c:v>
                </c:pt>
                <c:pt idx="1">
                  <c:v>19686274.600000001</c:v>
                </c:pt>
                <c:pt idx="2">
                  <c:v>6882694.6100000003</c:v>
                </c:pt>
                <c:pt idx="3">
                  <c:v>14727633.5</c:v>
                </c:pt>
                <c:pt idx="4">
                  <c:v>17218108</c:v>
                </c:pt>
                <c:pt idx="5">
                  <c:v>14015772.1</c:v>
                </c:pt>
                <c:pt idx="6">
                  <c:v>16326471.9</c:v>
                </c:pt>
                <c:pt idx="7">
                  <c:v>27608162.699999999</c:v>
                </c:pt>
                <c:pt idx="8">
                  <c:v>24293225.100000001</c:v>
                </c:pt>
                <c:pt idx="9">
                  <c:v>11596450.800000001</c:v>
                </c:pt>
                <c:pt idx="10">
                  <c:v>6459687.3600000003</c:v>
                </c:pt>
                <c:pt idx="11">
                  <c:v>29690491.300000001</c:v>
                </c:pt>
                <c:pt idx="12">
                  <c:v>16455639.800000001</c:v>
                </c:pt>
                <c:pt idx="13">
                  <c:v>19539827.199999999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F3-4E6B-8FA1-C219A03690C3}"/>
            </c:ext>
          </c:extLst>
        </c:ser>
        <c:ser>
          <c:idx val="9"/>
          <c:order val="9"/>
          <c:tx>
            <c:strRef>
              <c:f>新新工作区!$AR$11</c:f>
              <c:strCache>
                <c:ptCount val="1"/>
                <c:pt idx="0">
                  <c:v>Lighter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新新工作区!$AS$11:$BF$11</c:f>
              <c:numCache>
                <c:formatCode>General</c:formatCode>
                <c:ptCount val="14"/>
                <c:pt idx="0">
                  <c:v>11512264.5</c:v>
                </c:pt>
                <c:pt idx="1">
                  <c:v>18938140.899999999</c:v>
                </c:pt>
                <c:pt idx="2">
                  <c:v>36189247.299999997</c:v>
                </c:pt>
                <c:pt idx="3">
                  <c:v>35826137.399999999</c:v>
                </c:pt>
                <c:pt idx="4">
                  <c:v>15973756.199999999</c:v>
                </c:pt>
                <c:pt idx="5">
                  <c:v>4253219.55</c:v>
                </c:pt>
                <c:pt idx="6">
                  <c:v>6216326.7999999998</c:v>
                </c:pt>
                <c:pt idx="7">
                  <c:v>5225811.42</c:v>
                </c:pt>
                <c:pt idx="8">
                  <c:v>37548831.399999999</c:v>
                </c:pt>
                <c:pt idx="9">
                  <c:v>45557239.600000001</c:v>
                </c:pt>
                <c:pt idx="10">
                  <c:v>2712531.4</c:v>
                </c:pt>
                <c:pt idx="11">
                  <c:v>10923895.9</c:v>
                </c:pt>
                <c:pt idx="12">
                  <c:v>2866838.68</c:v>
                </c:pt>
                <c:pt idx="13">
                  <c:v>14707280.1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F3-4E6B-8FA1-C219A03690C3}"/>
            </c:ext>
          </c:extLst>
        </c:ser>
        <c:ser>
          <c:idx val="10"/>
          <c:order val="10"/>
          <c:tx>
            <c:strRef>
              <c:f>新新工作区!$AR$12</c:f>
              <c:strCache>
                <c:ptCount val="1"/>
                <c:pt idx="0">
                  <c:v>Balancer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新新工作区!$AS$12:$BF$12</c:f>
              <c:numCache>
                <c:formatCode>General</c:formatCode>
                <c:ptCount val="14"/>
                <c:pt idx="0">
                  <c:v>17032242.800000001</c:v>
                </c:pt>
                <c:pt idx="1">
                  <c:v>15998052.5</c:v>
                </c:pt>
                <c:pt idx="2">
                  <c:v>7449049.4400000004</c:v>
                </c:pt>
                <c:pt idx="3">
                  <c:v>11013295.1</c:v>
                </c:pt>
                <c:pt idx="4">
                  <c:v>22567344.199999999</c:v>
                </c:pt>
                <c:pt idx="5">
                  <c:v>16753998.6</c:v>
                </c:pt>
                <c:pt idx="6">
                  <c:v>19510438.300000001</c:v>
                </c:pt>
                <c:pt idx="7">
                  <c:v>25283574.899999999</c:v>
                </c:pt>
                <c:pt idx="8">
                  <c:v>24589072.300000001</c:v>
                </c:pt>
                <c:pt idx="9">
                  <c:v>16513357.1</c:v>
                </c:pt>
                <c:pt idx="10">
                  <c:v>17610817</c:v>
                </c:pt>
                <c:pt idx="11">
                  <c:v>25491007.399999999</c:v>
                </c:pt>
                <c:pt idx="12">
                  <c:v>19568223.899999999</c:v>
                </c:pt>
                <c:pt idx="13">
                  <c:v>13018091.800000001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F3-4E6B-8FA1-C219A03690C3}"/>
            </c:ext>
          </c:extLst>
        </c:ser>
        <c:ser>
          <c:idx val="11"/>
          <c:order val="11"/>
          <c:tx>
            <c:strRef>
              <c:f>新新工作区!$AR$13</c:f>
              <c:strCache>
                <c:ptCount val="1"/>
                <c:pt idx="0">
                  <c:v>MetaTdex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新新工作区!$AS$13:$BF$13</c:f>
              <c:numCache>
                <c:formatCode>General</c:formatCode>
                <c:ptCount val="14"/>
                <c:pt idx="0">
                  <c:v>30097645.899999999</c:v>
                </c:pt>
                <c:pt idx="1">
                  <c:v>30951652.100000001</c:v>
                </c:pt>
                <c:pt idx="2">
                  <c:v>31569390.100000001</c:v>
                </c:pt>
                <c:pt idx="3">
                  <c:v>30702097.100000001</c:v>
                </c:pt>
                <c:pt idx="4">
                  <c:v>31196952.199999999</c:v>
                </c:pt>
                <c:pt idx="5">
                  <c:v>22643778.199999999</c:v>
                </c:pt>
                <c:pt idx="6">
                  <c:v>25364684.300000001</c:v>
                </c:pt>
                <c:pt idx="7">
                  <c:v>9251218.7599999998</c:v>
                </c:pt>
                <c:pt idx="8">
                  <c:v>6864081.7300000004</c:v>
                </c:pt>
                <c:pt idx="9">
                  <c:v>6948266.6299999999</c:v>
                </c:pt>
                <c:pt idx="10">
                  <c:v>6912966.71</c:v>
                </c:pt>
                <c:pt idx="11">
                  <c:v>6816575.4699999997</c:v>
                </c:pt>
                <c:pt idx="12">
                  <c:v>6924310.6200000001</c:v>
                </c:pt>
                <c:pt idx="13">
                  <c:v>6840232.29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DF3-4E6B-8FA1-C219A03690C3}"/>
            </c:ext>
          </c:extLst>
        </c:ser>
        <c:ser>
          <c:idx val="12"/>
          <c:order val="12"/>
          <c:tx>
            <c:strRef>
              <c:f>新新工作区!$AR$14</c:f>
              <c:strCache>
                <c:ptCount val="1"/>
                <c:pt idx="0">
                  <c:v>Trader Joe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新新工作区!$AS$14:$BF$14</c:f>
              <c:numCache>
                <c:formatCode>General</c:formatCode>
                <c:ptCount val="14"/>
                <c:pt idx="0">
                  <c:v>23374328.100000001</c:v>
                </c:pt>
                <c:pt idx="1">
                  <c:v>16875658.399999999</c:v>
                </c:pt>
                <c:pt idx="2">
                  <c:v>6755570.5899999999</c:v>
                </c:pt>
                <c:pt idx="3">
                  <c:v>23237268.699999999</c:v>
                </c:pt>
                <c:pt idx="4">
                  <c:v>33095639.600000001</c:v>
                </c:pt>
                <c:pt idx="5">
                  <c:v>31478129.399999999</c:v>
                </c:pt>
                <c:pt idx="6">
                  <c:v>22551173.100000001</c:v>
                </c:pt>
                <c:pt idx="7">
                  <c:v>34364881.399999999</c:v>
                </c:pt>
                <c:pt idx="8">
                  <c:v>26945213.899999999</c:v>
                </c:pt>
                <c:pt idx="9">
                  <c:v>11798571.800000001</c:v>
                </c:pt>
                <c:pt idx="10">
                  <c:v>11208640.300000001</c:v>
                </c:pt>
                <c:pt idx="11">
                  <c:v>26902645.100000001</c:v>
                </c:pt>
                <c:pt idx="12">
                  <c:v>19463444.300000001</c:v>
                </c:pt>
                <c:pt idx="13">
                  <c:v>21402924.100000001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DF3-4E6B-8FA1-C219A03690C3}"/>
            </c:ext>
          </c:extLst>
        </c:ser>
        <c:ser>
          <c:idx val="13"/>
          <c:order val="13"/>
          <c:tx>
            <c:strRef>
              <c:f>新新工作区!$AR$15</c:f>
              <c:strCache>
                <c:ptCount val="1"/>
                <c:pt idx="0">
                  <c:v>Thorchain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新新工作区!$AS$15:$BF$15</c:f>
              <c:numCache>
                <c:formatCode>General</c:formatCode>
                <c:ptCount val="14"/>
                <c:pt idx="0">
                  <c:v>20675393.800000001</c:v>
                </c:pt>
                <c:pt idx="1">
                  <c:v>10837088.800000001</c:v>
                </c:pt>
                <c:pt idx="2">
                  <c:v>9635852.6099999994</c:v>
                </c:pt>
                <c:pt idx="3">
                  <c:v>9992699.7200000007</c:v>
                </c:pt>
                <c:pt idx="4">
                  <c:v>18791735.600000001</c:v>
                </c:pt>
                <c:pt idx="5">
                  <c:v>17122048.699999999</c:v>
                </c:pt>
                <c:pt idx="6">
                  <c:v>30135785.199999999</c:v>
                </c:pt>
                <c:pt idx="7">
                  <c:v>33846583.5</c:v>
                </c:pt>
                <c:pt idx="8">
                  <c:v>56597538.5</c:v>
                </c:pt>
                <c:pt idx="9">
                  <c:v>58901807.600000001</c:v>
                </c:pt>
                <c:pt idx="10">
                  <c:v>39592391</c:v>
                </c:pt>
                <c:pt idx="11">
                  <c:v>46461702.100000001</c:v>
                </c:pt>
                <c:pt idx="12">
                  <c:v>47844534.299999997</c:v>
                </c:pt>
                <c:pt idx="13">
                  <c:v>55774826.799999997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DF3-4E6B-8FA1-C219A03690C3}"/>
            </c:ext>
          </c:extLst>
        </c:ser>
        <c:ser>
          <c:idx val="14"/>
          <c:order val="14"/>
          <c:tx>
            <c:strRef>
              <c:f>新新工作区!$AR$16</c:f>
              <c:strCache>
                <c:ptCount val="1"/>
                <c:pt idx="0">
                  <c:v>Terraswap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新新工作区!$AS$16:$BF$16</c:f>
              <c:numCache>
                <c:formatCode>General</c:formatCode>
                <c:ptCount val="14"/>
                <c:pt idx="0">
                  <c:v>124934614</c:v>
                </c:pt>
                <c:pt idx="1">
                  <c:v>41028030.5</c:v>
                </c:pt>
                <c:pt idx="2">
                  <c:v>17335101.800000001</c:v>
                </c:pt>
                <c:pt idx="3">
                  <c:v>64784159.5</c:v>
                </c:pt>
                <c:pt idx="4">
                  <c:v>18718674.199999999</c:v>
                </c:pt>
                <c:pt idx="5">
                  <c:v>21534888.399999999</c:v>
                </c:pt>
                <c:pt idx="6">
                  <c:v>17859518.800000001</c:v>
                </c:pt>
                <c:pt idx="7">
                  <c:v>10389125</c:v>
                </c:pt>
                <c:pt idx="8">
                  <c:v>16920527.600000001</c:v>
                </c:pt>
                <c:pt idx="9">
                  <c:v>18060468.699999999</c:v>
                </c:pt>
                <c:pt idx="10">
                  <c:v>31511739.800000001</c:v>
                </c:pt>
                <c:pt idx="11">
                  <c:v>33328795.600000001</c:v>
                </c:pt>
                <c:pt idx="12">
                  <c:v>18483078.199999999</c:v>
                </c:pt>
                <c:pt idx="13">
                  <c:v>21646258.300000001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DF3-4E6B-8FA1-C219A03690C3}"/>
            </c:ext>
          </c:extLst>
        </c:ser>
        <c:ser>
          <c:idx val="15"/>
          <c:order val="15"/>
          <c:tx>
            <c:strRef>
              <c:f>新新工作区!$AR$17</c:f>
              <c:strCache>
                <c:ptCount val="1"/>
                <c:pt idx="0">
                  <c:v>DODO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新新工作区!$AS$17:$BF$17</c:f>
              <c:numCache>
                <c:formatCode>General</c:formatCode>
                <c:ptCount val="14"/>
                <c:pt idx="0">
                  <c:v>48083425.5</c:v>
                </c:pt>
                <c:pt idx="1">
                  <c:v>87301874.299999997</c:v>
                </c:pt>
                <c:pt idx="2">
                  <c:v>70443828.599999994</c:v>
                </c:pt>
                <c:pt idx="3">
                  <c:v>52789323.899999999</c:v>
                </c:pt>
                <c:pt idx="4">
                  <c:v>137998402</c:v>
                </c:pt>
                <c:pt idx="5">
                  <c:v>171115606</c:v>
                </c:pt>
                <c:pt idx="6">
                  <c:v>101067312</c:v>
                </c:pt>
                <c:pt idx="7">
                  <c:v>92158940.200000003</c:v>
                </c:pt>
                <c:pt idx="8">
                  <c:v>96161377.799999997</c:v>
                </c:pt>
                <c:pt idx="9">
                  <c:v>46014899.700000003</c:v>
                </c:pt>
                <c:pt idx="10">
                  <c:v>39393450.600000001</c:v>
                </c:pt>
                <c:pt idx="11">
                  <c:v>86249839.799999997</c:v>
                </c:pt>
                <c:pt idx="12">
                  <c:v>80542689.400000006</c:v>
                </c:pt>
                <c:pt idx="13">
                  <c:v>117243497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DF3-4E6B-8FA1-C219A03690C3}"/>
            </c:ext>
          </c:extLst>
        </c:ser>
        <c:ser>
          <c:idx val="16"/>
          <c:order val="16"/>
          <c:tx>
            <c:strRef>
              <c:f>新新工作区!$AR$18</c:f>
              <c:strCache>
                <c:ptCount val="1"/>
                <c:pt idx="0">
                  <c:v>Curve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新新工作区!$AS$18:$BF$18</c:f>
              <c:numCache>
                <c:formatCode>General</c:formatCode>
                <c:ptCount val="14"/>
                <c:pt idx="0">
                  <c:v>110526868</c:v>
                </c:pt>
                <c:pt idx="1">
                  <c:v>69564481.5</c:v>
                </c:pt>
                <c:pt idx="2">
                  <c:v>32475411.399999999</c:v>
                </c:pt>
                <c:pt idx="3">
                  <c:v>43721806.100000001</c:v>
                </c:pt>
                <c:pt idx="4">
                  <c:v>139786114</c:v>
                </c:pt>
                <c:pt idx="5">
                  <c:v>187085983</c:v>
                </c:pt>
                <c:pt idx="6">
                  <c:v>116196966</c:v>
                </c:pt>
                <c:pt idx="7">
                  <c:v>67969974.400000006</c:v>
                </c:pt>
                <c:pt idx="8">
                  <c:v>111605563</c:v>
                </c:pt>
                <c:pt idx="9">
                  <c:v>57311302.600000001</c:v>
                </c:pt>
                <c:pt idx="10">
                  <c:v>44928174.899999999</c:v>
                </c:pt>
                <c:pt idx="11">
                  <c:v>86330605.099999994</c:v>
                </c:pt>
                <c:pt idx="12">
                  <c:v>113435625</c:v>
                </c:pt>
                <c:pt idx="13">
                  <c:v>82593144.099999994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DF3-4E6B-8FA1-C219A03690C3}"/>
            </c:ext>
          </c:extLst>
        </c:ser>
        <c:ser>
          <c:idx val="17"/>
          <c:order val="17"/>
          <c:tx>
            <c:strRef>
              <c:f>新新工作区!$AR$19</c:f>
              <c:strCache>
                <c:ptCount val="1"/>
                <c:pt idx="0">
                  <c:v>Maverick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新新工作区!$AS$19:$BF$19</c:f>
              <c:numCache>
                <c:formatCode>General</c:formatCode>
                <c:ptCount val="14"/>
                <c:pt idx="0">
                  <c:v>101999045</c:v>
                </c:pt>
                <c:pt idx="1">
                  <c:v>136054276</c:v>
                </c:pt>
                <c:pt idx="2">
                  <c:v>83082085.400000006</c:v>
                </c:pt>
                <c:pt idx="3">
                  <c:v>75174524.799999997</c:v>
                </c:pt>
                <c:pt idx="4">
                  <c:v>122531609</c:v>
                </c:pt>
                <c:pt idx="5">
                  <c:v>93525836.200000003</c:v>
                </c:pt>
                <c:pt idx="6">
                  <c:v>101186966</c:v>
                </c:pt>
                <c:pt idx="7">
                  <c:v>95741926.799999997</c:v>
                </c:pt>
                <c:pt idx="8">
                  <c:v>112851188</c:v>
                </c:pt>
                <c:pt idx="9">
                  <c:v>102888397</c:v>
                </c:pt>
                <c:pt idx="10">
                  <c:v>76816450.400000006</c:v>
                </c:pt>
                <c:pt idx="11">
                  <c:v>112004209</c:v>
                </c:pt>
                <c:pt idx="12">
                  <c:v>103517068</c:v>
                </c:pt>
                <c:pt idx="13">
                  <c:v>114407623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DF3-4E6B-8FA1-C219A03690C3}"/>
            </c:ext>
          </c:extLst>
        </c:ser>
        <c:ser>
          <c:idx val="18"/>
          <c:order val="18"/>
          <c:tx>
            <c:strRef>
              <c:f>新新工作区!$AR$20</c:f>
              <c:strCache>
                <c:ptCount val="1"/>
                <c:pt idx="0">
                  <c:v>PancakeSwap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新新工作区!$AS$20:$BF$20</c:f>
              <c:numCache>
                <c:formatCode>General</c:formatCode>
                <c:ptCount val="14"/>
                <c:pt idx="0">
                  <c:v>236049430</c:v>
                </c:pt>
                <c:pt idx="1">
                  <c:v>232090571</c:v>
                </c:pt>
                <c:pt idx="2">
                  <c:v>175283298</c:v>
                </c:pt>
                <c:pt idx="3">
                  <c:v>229820020</c:v>
                </c:pt>
                <c:pt idx="4">
                  <c:v>276109457</c:v>
                </c:pt>
                <c:pt idx="5">
                  <c:v>295229275</c:v>
                </c:pt>
                <c:pt idx="6">
                  <c:v>246072928</c:v>
                </c:pt>
                <c:pt idx="7">
                  <c:v>215752390</c:v>
                </c:pt>
                <c:pt idx="8">
                  <c:v>235720827</c:v>
                </c:pt>
                <c:pt idx="9">
                  <c:v>199924719</c:v>
                </c:pt>
                <c:pt idx="10">
                  <c:v>181538705</c:v>
                </c:pt>
                <c:pt idx="11">
                  <c:v>268092883</c:v>
                </c:pt>
                <c:pt idx="12">
                  <c:v>208983467</c:v>
                </c:pt>
                <c:pt idx="13">
                  <c:v>194062351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DF3-4E6B-8FA1-C219A03690C3}"/>
            </c:ext>
          </c:extLst>
        </c:ser>
        <c:ser>
          <c:idx val="19"/>
          <c:order val="19"/>
          <c:tx>
            <c:strRef>
              <c:f>新新工作区!$AR$21</c:f>
              <c:strCache>
                <c:ptCount val="1"/>
                <c:pt idx="0">
                  <c:v>Uniswap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 w="25400">
              <a:noFill/>
            </a:ln>
            <a:effectLst/>
          </c:spPr>
          <c:cat>
            <c:strRef>
              <c:f>新新工作区!$AS$1:$BF$1</c:f>
              <c:strCache>
                <c:ptCount val="14"/>
                <c:pt idx="0">
                  <c:v>7/9/2023</c:v>
                </c:pt>
                <c:pt idx="1">
                  <c:v>8/9/2023</c:v>
                </c:pt>
                <c:pt idx="2">
                  <c:v>9/9/2023</c:v>
                </c:pt>
                <c:pt idx="3">
                  <c:v>10/9/2023</c:v>
                </c:pt>
                <c:pt idx="4">
                  <c:v>11/9/2023</c:v>
                </c:pt>
                <c:pt idx="5">
                  <c:v>12/9/2023</c:v>
                </c:pt>
                <c:pt idx="6">
                  <c:v>13/9/2023</c:v>
                </c:pt>
                <c:pt idx="7">
                  <c:v>14/9/2023</c:v>
                </c:pt>
                <c:pt idx="8">
                  <c:v>15/9/2023z</c:v>
                </c:pt>
                <c:pt idx="9">
                  <c:v>16/9/2023</c:v>
                </c:pt>
                <c:pt idx="10">
                  <c:v>17/9/2023</c:v>
                </c:pt>
                <c:pt idx="11">
                  <c:v>18/9/2023</c:v>
                </c:pt>
                <c:pt idx="12">
                  <c:v>19/9/2023</c:v>
                </c:pt>
                <c:pt idx="13">
                  <c:v>20/9/2023</c:v>
                </c:pt>
              </c:strCache>
            </c:strRef>
          </c:cat>
          <c:val>
            <c:numRef>
              <c:f>新新工作区!$AS$21:$BF$21</c:f>
              <c:numCache>
                <c:formatCode>General</c:formatCode>
                <c:ptCount val="14"/>
                <c:pt idx="0">
                  <c:v>587356613</c:v>
                </c:pt>
                <c:pt idx="1">
                  <c:v>510449943</c:v>
                </c:pt>
                <c:pt idx="2">
                  <c:v>254397757</c:v>
                </c:pt>
                <c:pt idx="3">
                  <c:v>593437298</c:v>
                </c:pt>
                <c:pt idx="4">
                  <c:v>1124183898</c:v>
                </c:pt>
                <c:pt idx="5">
                  <c:v>926120786</c:v>
                </c:pt>
                <c:pt idx="6">
                  <c:v>683795672</c:v>
                </c:pt>
                <c:pt idx="7">
                  <c:v>834159976</c:v>
                </c:pt>
                <c:pt idx="8">
                  <c:v>571426251</c:v>
                </c:pt>
                <c:pt idx="9">
                  <c:v>303443338</c:v>
                </c:pt>
                <c:pt idx="10">
                  <c:v>315448842</c:v>
                </c:pt>
                <c:pt idx="11">
                  <c:v>781787883</c:v>
                </c:pt>
                <c:pt idx="12">
                  <c:v>661569666</c:v>
                </c:pt>
                <c:pt idx="13">
                  <c:v>589403049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DF3-4E6B-8FA1-C219A0369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195119"/>
        <c:axId val="840193871"/>
      </c:areaChart>
      <c:catAx>
        <c:axId val="8401951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193871"/>
        <c:crosses val="autoZero"/>
        <c:auto val="1"/>
        <c:lblAlgn val="ctr"/>
        <c:lblOffset val="100"/>
        <c:noMultiLvlLbl val="1"/>
      </c:catAx>
      <c:valAx>
        <c:axId val="84019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]#,##0.00_);[Red]\([$$]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195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2000"/>
              <a:t>环比变化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新新工作区!$AP$1</c:f>
              <c:strCache>
                <c:ptCount val="1"/>
                <c:pt idx="0">
                  <c:v>环比变化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新新工作区!$AO$2:$AO$21</c:f>
              <c:strCache>
                <c:ptCount val="20"/>
                <c:pt idx="0">
                  <c:v>Serum</c:v>
                </c:pt>
                <c:pt idx="1">
                  <c:v>DODO</c:v>
                </c:pt>
                <c:pt idx="2">
                  <c:v>Lighter</c:v>
                </c:pt>
                <c:pt idx="3">
                  <c:v>Thorchain</c:v>
                </c:pt>
                <c:pt idx="4">
                  <c:v>Balancer</c:v>
                </c:pt>
                <c:pt idx="5">
                  <c:v>PulseX</c:v>
                </c:pt>
                <c:pt idx="6">
                  <c:v>Maverick</c:v>
                </c:pt>
                <c:pt idx="7">
                  <c:v>KyberSwap</c:v>
                </c:pt>
                <c:pt idx="8">
                  <c:v>Hashflow</c:v>
                </c:pt>
                <c:pt idx="9">
                  <c:v>Orca</c:v>
                </c:pt>
                <c:pt idx="10">
                  <c:v>SyncSwap</c:v>
                </c:pt>
                <c:pt idx="11">
                  <c:v>PancakeSwap</c:v>
                </c:pt>
                <c:pt idx="12">
                  <c:v>Trader Joe</c:v>
                </c:pt>
                <c:pt idx="13">
                  <c:v>Uniswap</c:v>
                </c:pt>
                <c:pt idx="14">
                  <c:v>WOOFi-Swap</c:v>
                </c:pt>
                <c:pt idx="15">
                  <c:v>Sushiswap</c:v>
                </c:pt>
                <c:pt idx="16">
                  <c:v>Curve</c:v>
                </c:pt>
                <c:pt idx="17">
                  <c:v>Quickswap</c:v>
                </c:pt>
                <c:pt idx="18">
                  <c:v>MetaTdex</c:v>
                </c:pt>
                <c:pt idx="19">
                  <c:v>Terraswap</c:v>
                </c:pt>
              </c:strCache>
            </c:strRef>
          </c:cat>
          <c:val>
            <c:numRef>
              <c:f>新新工作区!$AP$2:$AP$21</c:f>
              <c:numCache>
                <c:formatCode>0.00%</c:formatCode>
                <c:ptCount val="20"/>
                <c:pt idx="0">
                  <c:v>1.3689699746230923</c:v>
                </c:pt>
                <c:pt idx="1">
                  <c:v>0.49661308562824713</c:v>
                </c:pt>
                <c:pt idx="2">
                  <c:v>0.4559089757920618</c:v>
                </c:pt>
                <c:pt idx="3">
                  <c:v>0.42236442899787602</c:v>
                </c:pt>
                <c:pt idx="4">
                  <c:v>0.30683431866608796</c:v>
                </c:pt>
                <c:pt idx="5">
                  <c:v>0.30488130124527041</c:v>
                </c:pt>
                <c:pt idx="6">
                  <c:v>0.12907924265655574</c:v>
                </c:pt>
                <c:pt idx="7">
                  <c:v>8.3793310260894732E-2</c:v>
                </c:pt>
                <c:pt idx="8">
                  <c:v>7.2756823184441599E-2</c:v>
                </c:pt>
                <c:pt idx="9">
                  <c:v>5.3037418546994751E-2</c:v>
                </c:pt>
                <c:pt idx="10">
                  <c:v>3.093801791963581E-2</c:v>
                </c:pt>
                <c:pt idx="11">
                  <c:v>2.3787914727630536E-2</c:v>
                </c:pt>
                <c:pt idx="12">
                  <c:v>1.3453843566650879E-2</c:v>
                </c:pt>
                <c:pt idx="13">
                  <c:v>-6.2806963621715728E-2</c:v>
                </c:pt>
                <c:pt idx="14">
                  <c:v>-8.1698538188286332E-2</c:v>
                </c:pt>
                <c:pt idx="15">
                  <c:v>-9.8424073297263992E-2</c:v>
                </c:pt>
                <c:pt idx="16">
                  <c:v>-0.11602079255695444</c:v>
                </c:pt>
                <c:pt idx="17">
                  <c:v>-0.21405713089770337</c:v>
                </c:pt>
                <c:pt idx="18">
                  <c:v>-0.39898324148008496</c:v>
                </c:pt>
                <c:pt idx="19">
                  <c:v>-0.54571480768529246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C8-4A01-B9E5-370C68DFA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0213007"/>
        <c:axId val="1080211343"/>
      </c:barChart>
      <c:catAx>
        <c:axId val="108021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211343"/>
        <c:crosses val="autoZero"/>
        <c:auto val="1"/>
        <c:lblAlgn val="ctr"/>
        <c:lblOffset val="100"/>
        <c:noMultiLvlLbl val="0"/>
      </c:catAx>
      <c:valAx>
        <c:axId val="108021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213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000"/>
              <a:t>MoM Change</a:t>
            </a:r>
            <a:endParaRPr lang="zh-CN" alt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新新工作区!$AP$1</c:f>
              <c:strCache>
                <c:ptCount val="1"/>
                <c:pt idx="0">
                  <c:v>环比变化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新新工作区!$AO$2:$AO$21</c:f>
              <c:strCache>
                <c:ptCount val="20"/>
                <c:pt idx="0">
                  <c:v>Serum</c:v>
                </c:pt>
                <c:pt idx="1">
                  <c:v>DODO</c:v>
                </c:pt>
                <c:pt idx="2">
                  <c:v>Lighter</c:v>
                </c:pt>
                <c:pt idx="3">
                  <c:v>Thorchain</c:v>
                </c:pt>
                <c:pt idx="4">
                  <c:v>Balancer</c:v>
                </c:pt>
                <c:pt idx="5">
                  <c:v>PulseX</c:v>
                </c:pt>
                <c:pt idx="6">
                  <c:v>Maverick</c:v>
                </c:pt>
                <c:pt idx="7">
                  <c:v>KyberSwap</c:v>
                </c:pt>
                <c:pt idx="8">
                  <c:v>Hashflow</c:v>
                </c:pt>
                <c:pt idx="9">
                  <c:v>Orca</c:v>
                </c:pt>
                <c:pt idx="10">
                  <c:v>SyncSwap</c:v>
                </c:pt>
                <c:pt idx="11">
                  <c:v>PancakeSwap</c:v>
                </c:pt>
                <c:pt idx="12">
                  <c:v>Trader Joe</c:v>
                </c:pt>
                <c:pt idx="13">
                  <c:v>Uniswap</c:v>
                </c:pt>
                <c:pt idx="14">
                  <c:v>WOOFi-Swap</c:v>
                </c:pt>
                <c:pt idx="15">
                  <c:v>Sushiswap</c:v>
                </c:pt>
                <c:pt idx="16">
                  <c:v>Curve</c:v>
                </c:pt>
                <c:pt idx="17">
                  <c:v>Quickswap</c:v>
                </c:pt>
                <c:pt idx="18">
                  <c:v>MetaTdex</c:v>
                </c:pt>
                <c:pt idx="19">
                  <c:v>Terraswap</c:v>
                </c:pt>
              </c:strCache>
            </c:strRef>
          </c:cat>
          <c:val>
            <c:numRef>
              <c:f>新新工作区!$AP$2:$AP$21</c:f>
              <c:numCache>
                <c:formatCode>0.00%</c:formatCode>
                <c:ptCount val="20"/>
                <c:pt idx="0">
                  <c:v>1.3689699746230923</c:v>
                </c:pt>
                <c:pt idx="1">
                  <c:v>0.49661308562824713</c:v>
                </c:pt>
                <c:pt idx="2">
                  <c:v>0.4559089757920618</c:v>
                </c:pt>
                <c:pt idx="3">
                  <c:v>0.42236442899787602</c:v>
                </c:pt>
                <c:pt idx="4">
                  <c:v>0.30683431866608796</c:v>
                </c:pt>
                <c:pt idx="5">
                  <c:v>0.30488130124527041</c:v>
                </c:pt>
                <c:pt idx="6">
                  <c:v>0.12907924265655574</c:v>
                </c:pt>
                <c:pt idx="7">
                  <c:v>8.3793310260894732E-2</c:v>
                </c:pt>
                <c:pt idx="8">
                  <c:v>7.2756823184441599E-2</c:v>
                </c:pt>
                <c:pt idx="9">
                  <c:v>5.3037418546994751E-2</c:v>
                </c:pt>
                <c:pt idx="10">
                  <c:v>3.093801791963581E-2</c:v>
                </c:pt>
                <c:pt idx="11">
                  <c:v>2.3787914727630536E-2</c:v>
                </c:pt>
                <c:pt idx="12">
                  <c:v>1.3453843566650879E-2</c:v>
                </c:pt>
                <c:pt idx="13">
                  <c:v>-6.2806963621715728E-2</c:v>
                </c:pt>
                <c:pt idx="14">
                  <c:v>-8.1698538188286332E-2</c:v>
                </c:pt>
                <c:pt idx="15">
                  <c:v>-9.8424073297263992E-2</c:v>
                </c:pt>
                <c:pt idx="16">
                  <c:v>-0.11602079255695444</c:v>
                </c:pt>
                <c:pt idx="17">
                  <c:v>-0.21405713089770337</c:v>
                </c:pt>
                <c:pt idx="18">
                  <c:v>-0.39898324148008496</c:v>
                </c:pt>
                <c:pt idx="19">
                  <c:v>-0.54571480768529246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4A-42CB-BDDD-FB58C56E7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0213007"/>
        <c:axId val="1080211343"/>
      </c:barChart>
      <c:catAx>
        <c:axId val="108021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211343"/>
        <c:crosses val="autoZero"/>
        <c:auto val="1"/>
        <c:lblAlgn val="ctr"/>
        <c:lblOffset val="100"/>
        <c:noMultiLvlLbl val="0"/>
      </c:catAx>
      <c:valAx>
        <c:axId val="108021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213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Market</a:t>
            </a:r>
            <a:r>
              <a:rPr lang="en-US" altLang="zh-CN" baseline="0"/>
              <a:t> Share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新新工作区!$AK$1</c:f>
              <c:strCache>
                <c:ptCount val="1"/>
                <c:pt idx="0">
                  <c:v>市场份额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FE6-4B4F-B901-CD78856CBA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FE6-4B4F-B901-CD78856CBA9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FE6-4B4F-B901-CD78856CBA9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FE6-4B4F-B901-CD78856CBA9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FE6-4B4F-B901-CD78856CBA9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FE6-4B4F-B901-CD78856CBA9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FE6-4B4F-B901-CD78856CBA9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FE6-4B4F-B901-CD78856CBA9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FE6-4B4F-B901-CD78856CBA9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FE6-4B4F-B901-CD78856CBA9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FE6-4B4F-B901-CD78856CBA9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3FE6-4B4F-B901-CD78856CBA9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3FE6-4B4F-B901-CD78856CBA9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3FE6-4B4F-B901-CD78856CBA9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3FE6-4B4F-B901-CD78856CBA9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3FE6-4B4F-B901-CD78856CBA9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3FE6-4B4F-B901-CD78856CBA9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3FE6-4B4F-B901-CD78856CBA9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3FE6-4B4F-B901-CD78856CBA9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3FE6-4B4F-B901-CD78856CBA9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新新工作区!$AJ$2:$AJ$21</c:f>
              <c:strCache>
                <c:ptCount val="20"/>
                <c:pt idx="0">
                  <c:v>Uniswap</c:v>
                </c:pt>
                <c:pt idx="1">
                  <c:v>PancakeSwap</c:v>
                </c:pt>
                <c:pt idx="2">
                  <c:v>Maverick</c:v>
                </c:pt>
                <c:pt idx="3">
                  <c:v>Curve</c:v>
                </c:pt>
                <c:pt idx="4">
                  <c:v>DODO</c:v>
                </c:pt>
                <c:pt idx="5">
                  <c:v>Terraswap</c:v>
                </c:pt>
                <c:pt idx="6">
                  <c:v>Thorchain</c:v>
                </c:pt>
                <c:pt idx="7">
                  <c:v>Trader Joe</c:v>
                </c:pt>
                <c:pt idx="8">
                  <c:v>MetaTdex</c:v>
                </c:pt>
                <c:pt idx="9">
                  <c:v>Balancer</c:v>
                </c:pt>
                <c:pt idx="10">
                  <c:v>Lighter</c:v>
                </c:pt>
                <c:pt idx="11">
                  <c:v>Hashflow</c:v>
                </c:pt>
                <c:pt idx="12">
                  <c:v>SyncSwap</c:v>
                </c:pt>
                <c:pt idx="13">
                  <c:v>Serum</c:v>
                </c:pt>
                <c:pt idx="14">
                  <c:v>Quickswap</c:v>
                </c:pt>
                <c:pt idx="15">
                  <c:v>PulseX</c:v>
                </c:pt>
                <c:pt idx="16">
                  <c:v>KyberSwap</c:v>
                </c:pt>
                <c:pt idx="17">
                  <c:v>Sushiswap</c:v>
                </c:pt>
                <c:pt idx="18">
                  <c:v>WOOFi-Swap</c:v>
                </c:pt>
                <c:pt idx="19">
                  <c:v>Orca</c:v>
                </c:pt>
              </c:strCache>
            </c:strRef>
          </c:cat>
          <c:val>
            <c:numRef>
              <c:f>新新工作区!$AK$2:$AK$21</c:f>
              <c:numCache>
                <c:formatCode>0.00%</c:formatCode>
                <c:ptCount val="20"/>
                <c:pt idx="0">
                  <c:v>0.44528255194282879</c:v>
                </c:pt>
                <c:pt idx="1">
                  <c:v>0.1628202779270071</c:v>
                </c:pt>
                <c:pt idx="2">
                  <c:v>7.2971108744686125E-2</c:v>
                </c:pt>
                <c:pt idx="3">
                  <c:v>6.4396244392590285E-2</c:v>
                </c:pt>
                <c:pt idx="4">
                  <c:v>6.2512183287275119E-2</c:v>
                </c:pt>
                <c:pt idx="5">
                  <c:v>2.3267426331265832E-2</c:v>
                </c:pt>
                <c:pt idx="6">
                  <c:v>2.3250863019146598E-2</c:v>
                </c:pt>
                <c:pt idx="7">
                  <c:v>1.5771409690275559E-2</c:v>
                </c:pt>
                <c:pt idx="8">
                  <c:v>1.2898485630702396E-2</c:v>
                </c:pt>
                <c:pt idx="9">
                  <c:v>1.2863559808758163E-2</c:v>
                </c:pt>
                <c:pt idx="10">
                  <c:v>1.2662397655013424E-2</c:v>
                </c:pt>
                <c:pt idx="11">
                  <c:v>1.2204534668425209E-2</c:v>
                </c:pt>
                <c:pt idx="12">
                  <c:v>1.173206912986235E-2</c:v>
                </c:pt>
                <c:pt idx="13">
                  <c:v>1.1445860845303526E-2</c:v>
                </c:pt>
                <c:pt idx="14">
                  <c:v>1.1175280696229709E-2</c:v>
                </c:pt>
                <c:pt idx="15">
                  <c:v>1.0780518225919817E-2</c:v>
                </c:pt>
                <c:pt idx="16">
                  <c:v>1.0477571067052315E-2</c:v>
                </c:pt>
                <c:pt idx="17">
                  <c:v>8.459084816217979E-3</c:v>
                </c:pt>
                <c:pt idx="18">
                  <c:v>7.7626266972270121E-3</c:v>
                </c:pt>
                <c:pt idx="19">
                  <c:v>7.265945424212693E-3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3FE6-4B4F-B901-CD78856CB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b="1"/>
              <a:t>市场份额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新新工作区!$AK$1</c:f>
              <c:strCache>
                <c:ptCount val="1"/>
                <c:pt idx="0">
                  <c:v>市场份额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213-6E44-BBED-90A3DB021F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213-6E44-BBED-90A3DB021F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213-6E44-BBED-90A3DB021F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213-6E44-BBED-90A3DB021F0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213-6E44-BBED-90A3DB021F0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213-6E44-BBED-90A3DB021F0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213-6E44-BBED-90A3DB021F0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213-6E44-BBED-90A3DB021F0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213-6E44-BBED-90A3DB021F0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213-6E44-BBED-90A3DB021F0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213-6E44-BBED-90A3DB021F0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213-6E44-BBED-90A3DB021F0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213-6E44-BBED-90A3DB021F0A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9213-6E44-BBED-90A3DB021F0A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9213-6E44-BBED-90A3DB021F0A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213-6E44-BBED-90A3DB021F0A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9213-6E44-BBED-90A3DB021F0A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9213-6E44-BBED-90A3DB021F0A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9213-6E44-BBED-90A3DB021F0A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9213-6E44-BBED-90A3DB021F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新新工作区!$AJ$2:$AJ$21</c:f>
              <c:strCache>
                <c:ptCount val="20"/>
                <c:pt idx="0">
                  <c:v>Uniswap</c:v>
                </c:pt>
                <c:pt idx="1">
                  <c:v>PancakeSwap</c:v>
                </c:pt>
                <c:pt idx="2">
                  <c:v>Maverick</c:v>
                </c:pt>
                <c:pt idx="3">
                  <c:v>Curve</c:v>
                </c:pt>
                <c:pt idx="4">
                  <c:v>DODO</c:v>
                </c:pt>
                <c:pt idx="5">
                  <c:v>Terraswap</c:v>
                </c:pt>
                <c:pt idx="6">
                  <c:v>Thorchain</c:v>
                </c:pt>
                <c:pt idx="7">
                  <c:v>Trader Joe</c:v>
                </c:pt>
                <c:pt idx="8">
                  <c:v>MetaTdex</c:v>
                </c:pt>
                <c:pt idx="9">
                  <c:v>Balancer</c:v>
                </c:pt>
                <c:pt idx="10">
                  <c:v>Lighter</c:v>
                </c:pt>
                <c:pt idx="11">
                  <c:v>Hashflow</c:v>
                </c:pt>
                <c:pt idx="12">
                  <c:v>SyncSwap</c:v>
                </c:pt>
                <c:pt idx="13">
                  <c:v>Serum</c:v>
                </c:pt>
                <c:pt idx="14">
                  <c:v>Quickswap</c:v>
                </c:pt>
                <c:pt idx="15">
                  <c:v>PulseX</c:v>
                </c:pt>
                <c:pt idx="16">
                  <c:v>KyberSwap</c:v>
                </c:pt>
                <c:pt idx="17">
                  <c:v>Sushiswap</c:v>
                </c:pt>
                <c:pt idx="18">
                  <c:v>WOOFi-Swap</c:v>
                </c:pt>
                <c:pt idx="19">
                  <c:v>Orca</c:v>
                </c:pt>
              </c:strCache>
            </c:strRef>
          </c:cat>
          <c:val>
            <c:numRef>
              <c:f>新新工作区!$AK$2:$AK$21</c:f>
              <c:numCache>
                <c:formatCode>0.00%</c:formatCode>
                <c:ptCount val="20"/>
                <c:pt idx="0">
                  <c:v>0.44528255194282879</c:v>
                </c:pt>
                <c:pt idx="1">
                  <c:v>0.1628202779270071</c:v>
                </c:pt>
                <c:pt idx="2">
                  <c:v>7.2971108744686125E-2</c:v>
                </c:pt>
                <c:pt idx="3">
                  <c:v>6.4396244392590285E-2</c:v>
                </c:pt>
                <c:pt idx="4">
                  <c:v>6.2512183287275119E-2</c:v>
                </c:pt>
                <c:pt idx="5">
                  <c:v>2.3267426331265832E-2</c:v>
                </c:pt>
                <c:pt idx="6">
                  <c:v>2.3250863019146598E-2</c:v>
                </c:pt>
                <c:pt idx="7">
                  <c:v>1.5771409690275559E-2</c:v>
                </c:pt>
                <c:pt idx="8">
                  <c:v>1.2898485630702396E-2</c:v>
                </c:pt>
                <c:pt idx="9">
                  <c:v>1.2863559808758163E-2</c:v>
                </c:pt>
                <c:pt idx="10">
                  <c:v>1.2662397655013424E-2</c:v>
                </c:pt>
                <c:pt idx="11">
                  <c:v>1.2204534668425209E-2</c:v>
                </c:pt>
                <c:pt idx="12">
                  <c:v>1.173206912986235E-2</c:v>
                </c:pt>
                <c:pt idx="13">
                  <c:v>1.1445860845303526E-2</c:v>
                </c:pt>
                <c:pt idx="14">
                  <c:v>1.1175280696229709E-2</c:v>
                </c:pt>
                <c:pt idx="15">
                  <c:v>1.0780518225919817E-2</c:v>
                </c:pt>
                <c:pt idx="16">
                  <c:v>1.0477571067052315E-2</c:v>
                </c:pt>
                <c:pt idx="17">
                  <c:v>8.459084816217979E-3</c:v>
                </c:pt>
                <c:pt idx="18">
                  <c:v>7.7626266972270121E-3</c:v>
                </c:pt>
                <c:pt idx="19">
                  <c:v>7.265945424212693E-3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9213-6E44-BBED-90A3DB021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535478</xdr:colOff>
      <xdr:row>14</xdr:row>
      <xdr:rowOff>35329</xdr:rowOff>
    </xdr:from>
    <xdr:to>
      <xdr:col>47</xdr:col>
      <xdr:colOff>138545</xdr:colOff>
      <xdr:row>58</xdr:row>
      <xdr:rowOff>125682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F3DFD6F-D58D-4693-BC73-6BDF7D917B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110837</xdr:colOff>
      <xdr:row>14</xdr:row>
      <xdr:rowOff>152399</xdr:rowOff>
    </xdr:from>
    <xdr:to>
      <xdr:col>25</xdr:col>
      <xdr:colOff>74122</xdr:colOff>
      <xdr:row>59</xdr:row>
      <xdr:rowOff>62643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7A1E25B3-2DD2-4E27-9475-539B00ACB2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110836</xdr:colOff>
      <xdr:row>11</xdr:row>
      <xdr:rowOff>27709</xdr:rowOff>
    </xdr:from>
    <xdr:to>
      <xdr:col>19</xdr:col>
      <xdr:colOff>568037</xdr:colOff>
      <xdr:row>55</xdr:row>
      <xdr:rowOff>176115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E99C983-7CF2-4D2E-B421-25DFE86472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558140</xdr:colOff>
      <xdr:row>10</xdr:row>
      <xdr:rowOff>70262</xdr:rowOff>
    </xdr:from>
    <xdr:to>
      <xdr:col>39</xdr:col>
      <xdr:colOff>405741</xdr:colOff>
      <xdr:row>55</xdr:row>
      <xdr:rowOff>44497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A7D9CE8-BB0D-4A75-94B8-302B28D5B8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281940</xdr:colOff>
      <xdr:row>4</xdr:row>
      <xdr:rowOff>22860</xdr:rowOff>
    </xdr:from>
    <xdr:to>
      <xdr:col>31</xdr:col>
      <xdr:colOff>101831</xdr:colOff>
      <xdr:row>33</xdr:row>
      <xdr:rowOff>114993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35BE47F-EA82-4F04-9340-5C446DB68E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149411</xdr:colOff>
      <xdr:row>5</xdr:row>
      <xdr:rowOff>14941</xdr:rowOff>
    </xdr:from>
    <xdr:to>
      <xdr:col>15</xdr:col>
      <xdr:colOff>641655</xdr:colOff>
      <xdr:row>34</xdr:row>
      <xdr:rowOff>107074</xdr:rowOff>
    </xdr:to>
    <xdr:graphicFrame macro="">
      <xdr:nvGraphicFramePr>
        <xdr:cNvPr id="4" name="图表 2">
          <a:extLst>
            <a:ext uri="{FF2B5EF4-FFF2-40B4-BE49-F238E27FC236}">
              <a16:creationId xmlns:a16="http://schemas.microsoft.com/office/drawing/2014/main" id="{7CFAFB72-6599-004F-9BB6-CA0D0F443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8836-641B-4828-B1A0-158CC63BEF04}">
  <dimension ref="A1:AT125"/>
  <sheetViews>
    <sheetView topLeftCell="T1" zoomScale="85" zoomScaleNormal="85" workbookViewId="0">
      <selection activeCell="AJ1" sqref="AJ1:AQ21"/>
    </sheetView>
  </sheetViews>
  <sheetFormatPr baseColWidth="10" defaultColWidth="8.83203125" defaultRowHeight="15" x14ac:dyDescent="0.2"/>
  <cols>
    <col min="1" max="1" width="28.83203125" style="2" bestFit="1" customWidth="1"/>
    <col min="2" max="18" width="13.83203125" style="2" bestFit="1" customWidth="1"/>
    <col min="19" max="19" width="28.83203125" style="2" bestFit="1" customWidth="1"/>
    <col min="20" max="30" width="13.83203125" style="2" bestFit="1" customWidth="1"/>
    <col min="31" max="31" width="15.1640625" style="2" bestFit="1" customWidth="1"/>
    <col min="32" max="33" width="13.83203125" style="2" bestFit="1" customWidth="1"/>
    <col min="34" max="34" width="15.1640625" style="2" bestFit="1" customWidth="1"/>
    <col min="35" max="16384" width="8.83203125" style="2"/>
  </cols>
  <sheetData>
    <row r="1" spans="1:43" x14ac:dyDescent="0.2">
      <c r="A1" s="2" t="s">
        <v>17</v>
      </c>
      <c r="B1" s="9" t="s">
        <v>43</v>
      </c>
      <c r="C1" s="10" t="s">
        <v>44</v>
      </c>
      <c r="D1" s="10" t="s">
        <v>45</v>
      </c>
      <c r="E1" s="10" t="s">
        <v>46</v>
      </c>
      <c r="F1" s="10" t="s">
        <v>47</v>
      </c>
      <c r="G1" s="10" t="s">
        <v>48</v>
      </c>
      <c r="H1" s="10" t="s">
        <v>49</v>
      </c>
      <c r="I1" s="10" t="s">
        <v>50</v>
      </c>
      <c r="J1" s="10" t="s">
        <v>51</v>
      </c>
      <c r="K1" s="10" t="s">
        <v>52</v>
      </c>
      <c r="L1" s="10" t="s">
        <v>53</v>
      </c>
      <c r="M1" s="10" t="s">
        <v>54</v>
      </c>
      <c r="N1" s="10" t="s">
        <v>55</v>
      </c>
      <c r="O1" s="11" t="s">
        <v>56</v>
      </c>
      <c r="P1" s="1" t="s">
        <v>19</v>
      </c>
      <c r="S1" s="2" t="s">
        <v>17</v>
      </c>
      <c r="T1" s="9" t="s">
        <v>57</v>
      </c>
      <c r="U1" s="10" t="s">
        <v>58</v>
      </c>
      <c r="V1" s="10" t="s">
        <v>59</v>
      </c>
      <c r="W1" s="10" t="s">
        <v>60</v>
      </c>
      <c r="X1" s="10" t="s">
        <v>61</v>
      </c>
      <c r="Y1" s="10" t="s">
        <v>62</v>
      </c>
      <c r="Z1" s="10" t="s">
        <v>63</v>
      </c>
      <c r="AA1" s="10" t="s">
        <v>64</v>
      </c>
      <c r="AB1" s="10" t="s">
        <v>65</v>
      </c>
      <c r="AC1" s="10" t="s">
        <v>66</v>
      </c>
      <c r="AD1" s="10" t="s">
        <v>67</v>
      </c>
      <c r="AE1" s="10" t="s">
        <v>68</v>
      </c>
      <c r="AF1" s="10" t="s">
        <v>69</v>
      </c>
      <c r="AG1" s="11" t="s">
        <v>70</v>
      </c>
      <c r="AH1" s="4" t="s">
        <v>21</v>
      </c>
      <c r="AK1" s="2" t="s">
        <v>24</v>
      </c>
      <c r="AM1" s="2" t="s">
        <v>17</v>
      </c>
      <c r="AN1" s="4" t="s">
        <v>24</v>
      </c>
      <c r="AP1" s="2" t="s">
        <v>17</v>
      </c>
      <c r="AQ1" s="4" t="s">
        <v>27</v>
      </c>
    </row>
    <row r="2" spans="1:43" x14ac:dyDescent="0.2">
      <c r="A2" s="2" t="s">
        <v>406</v>
      </c>
      <c r="B2" s="12">
        <v>635562140.79999995</v>
      </c>
      <c r="C2">
        <v>529554596.19999999</v>
      </c>
      <c r="D2">
        <v>349765254</v>
      </c>
      <c r="E2">
        <v>688728024.20000005</v>
      </c>
      <c r="F2">
        <v>752193393.89999998</v>
      </c>
      <c r="G2">
        <v>1014758503</v>
      </c>
      <c r="H2">
        <v>911622731.39999998</v>
      </c>
      <c r="I2">
        <v>623283028.79999995</v>
      </c>
      <c r="J2">
        <v>682683071.29999995</v>
      </c>
      <c r="K2">
        <v>354978326.30000001</v>
      </c>
      <c r="L2">
        <v>429546132.19999999</v>
      </c>
      <c r="M2">
        <v>763275156</v>
      </c>
      <c r="N2">
        <v>924675628.89999998</v>
      </c>
      <c r="O2" s="13">
        <v>720493965.39999998</v>
      </c>
      <c r="P2" s="2">
        <f>SUM(B2:O2)</f>
        <v>9381119952.3999996</v>
      </c>
      <c r="S2" s="2" t="s">
        <v>406</v>
      </c>
      <c r="T2" s="12">
        <v>560539431</v>
      </c>
      <c r="U2">
        <v>472423034.39999998</v>
      </c>
      <c r="V2">
        <v>310137146.39999998</v>
      </c>
      <c r="W2">
        <v>401696910.69999999</v>
      </c>
      <c r="X2">
        <v>540444652.29999995</v>
      </c>
      <c r="Y2">
        <v>635611377.70000005</v>
      </c>
      <c r="Z2">
        <v>752961452.10000002</v>
      </c>
      <c r="AA2">
        <v>2189704181</v>
      </c>
      <c r="AB2">
        <v>1109414473</v>
      </c>
      <c r="AC2">
        <v>477108667.10000002</v>
      </c>
      <c r="AD2">
        <v>456258382.19999999</v>
      </c>
      <c r="AE2">
        <v>640540351.29999995</v>
      </c>
      <c r="AF2">
        <v>1069841183</v>
      </c>
      <c r="AG2" s="13">
        <v>991449459</v>
      </c>
      <c r="AH2" s="2">
        <f>SUM(T2:AG2)</f>
        <v>10608130701.200001</v>
      </c>
      <c r="AJ2" s="6">
        <f t="shared" ref="AJ2:AJ21" si="0">AI2/$AH$92</f>
        <v>0</v>
      </c>
      <c r="AK2" s="6" t="e">
        <f>(AI2-Q2)/Q2</f>
        <v>#DIV/0!</v>
      </c>
      <c r="AM2" s="2" t="s">
        <v>26</v>
      </c>
      <c r="AN2" s="6">
        <v>32.068124632612474</v>
      </c>
      <c r="AP2" s="2" t="s">
        <v>11</v>
      </c>
      <c r="AQ2" s="6">
        <v>0.55155785936322599</v>
      </c>
    </row>
    <row r="3" spans="1:43" x14ac:dyDescent="0.2">
      <c r="A3" s="2" t="s">
        <v>403</v>
      </c>
      <c r="B3" s="12">
        <v>157122132.5</v>
      </c>
      <c r="C3">
        <v>193294696.09999999</v>
      </c>
      <c r="D3">
        <v>197600807.09999999</v>
      </c>
      <c r="E3">
        <v>388339001.10000002</v>
      </c>
      <c r="F3">
        <v>478608612.60000002</v>
      </c>
      <c r="G3">
        <v>348531236.10000002</v>
      </c>
      <c r="H3">
        <v>253961456.5</v>
      </c>
      <c r="I3">
        <v>250244830.69999999</v>
      </c>
      <c r="J3">
        <v>237715160.09999999</v>
      </c>
      <c r="K3">
        <v>232598272.09999999</v>
      </c>
      <c r="L3">
        <v>156172959</v>
      </c>
      <c r="M3">
        <v>220290562.19999999</v>
      </c>
      <c r="N3">
        <v>231648252.69999999</v>
      </c>
      <c r="O3" s="13">
        <v>167036063.90000001</v>
      </c>
      <c r="P3" s="2">
        <f t="shared" ref="P3:P21" si="1">SUM(B3:O3)</f>
        <v>3513164042.6999993</v>
      </c>
      <c r="S3" s="2" t="s">
        <v>403</v>
      </c>
      <c r="T3" s="12">
        <v>162991888.19999999</v>
      </c>
      <c r="U3">
        <v>154616540</v>
      </c>
      <c r="V3">
        <v>160999720.5</v>
      </c>
      <c r="W3">
        <v>205038488.09999999</v>
      </c>
      <c r="X3">
        <v>227152927.80000001</v>
      </c>
      <c r="Y3">
        <v>235512940.30000001</v>
      </c>
      <c r="Z3">
        <v>339865734.39999998</v>
      </c>
      <c r="AA3">
        <v>498778050.30000001</v>
      </c>
      <c r="AB3">
        <v>316549071.39999998</v>
      </c>
      <c r="AC3">
        <v>182656534.30000001</v>
      </c>
      <c r="AD3">
        <v>238039780.09999999</v>
      </c>
      <c r="AE3">
        <v>261034058.30000001</v>
      </c>
      <c r="AF3">
        <v>282258289.69999999</v>
      </c>
      <c r="AG3" s="13">
        <v>322443214.19999999</v>
      </c>
      <c r="AH3" s="2">
        <f t="shared" ref="AH3:AH21" si="2">SUM(T3:AG3)</f>
        <v>3587937237.5999994</v>
      </c>
      <c r="AJ3" s="6">
        <f t="shared" si="0"/>
        <v>0</v>
      </c>
      <c r="AK3" s="6" t="e">
        <f t="shared" ref="AK3:AK21" si="3">(AI3-Q3)/Q3</f>
        <v>#DIV/0!</v>
      </c>
      <c r="AM3" s="2" t="s">
        <v>33</v>
      </c>
      <c r="AN3" s="6">
        <v>13.741037984567262</v>
      </c>
      <c r="AP3" s="2" t="s">
        <v>1</v>
      </c>
      <c r="AQ3" s="6">
        <v>0.12085866942905751</v>
      </c>
    </row>
    <row r="4" spans="1:43" x14ac:dyDescent="0.2">
      <c r="A4" s="2" t="s">
        <v>137</v>
      </c>
      <c r="B4" s="12">
        <v>132483671.2</v>
      </c>
      <c r="C4">
        <v>129873277.59999999</v>
      </c>
      <c r="D4">
        <v>69498860.049999997</v>
      </c>
      <c r="E4">
        <v>413698753.30000001</v>
      </c>
      <c r="F4">
        <v>356114153.39999998</v>
      </c>
      <c r="G4">
        <v>415116705.60000002</v>
      </c>
      <c r="H4">
        <v>188273164</v>
      </c>
      <c r="I4">
        <v>165665265.40000001</v>
      </c>
      <c r="J4">
        <v>198483901.30000001</v>
      </c>
      <c r="K4">
        <v>744761615.70000005</v>
      </c>
      <c r="L4">
        <v>125627291.90000001</v>
      </c>
      <c r="M4">
        <v>302278160.30000001</v>
      </c>
      <c r="N4">
        <v>213773436</v>
      </c>
      <c r="O4" s="13">
        <v>137615879.59999999</v>
      </c>
      <c r="P4" s="2">
        <f t="shared" si="1"/>
        <v>3593264135.3500004</v>
      </c>
      <c r="S4" s="2" t="s">
        <v>137</v>
      </c>
      <c r="T4" s="12">
        <v>138653511.19999999</v>
      </c>
      <c r="U4">
        <v>138962965.59999999</v>
      </c>
      <c r="V4">
        <v>52971376.060000002</v>
      </c>
      <c r="W4">
        <v>424839659.10000002</v>
      </c>
      <c r="X4">
        <v>201003503.5</v>
      </c>
      <c r="Y4">
        <v>165682714.40000001</v>
      </c>
      <c r="Z4">
        <v>150510249.69999999</v>
      </c>
      <c r="AA4">
        <v>315043583.39999998</v>
      </c>
      <c r="AB4">
        <v>314439978.39999998</v>
      </c>
      <c r="AC4">
        <v>122820949.2</v>
      </c>
      <c r="AD4">
        <v>68270747.969999999</v>
      </c>
      <c r="AE4">
        <v>143379211.59999999</v>
      </c>
      <c r="AF4">
        <v>371507231.69999999</v>
      </c>
      <c r="AG4" s="13">
        <v>97794171.390000001</v>
      </c>
      <c r="AH4" s="2">
        <f t="shared" si="2"/>
        <v>2705879853.2199998</v>
      </c>
      <c r="AJ4" s="6">
        <f t="shared" si="0"/>
        <v>0</v>
      </c>
      <c r="AK4" s="6" t="e">
        <f t="shared" si="3"/>
        <v>#DIV/0!</v>
      </c>
      <c r="AM4" s="2" t="s">
        <v>23</v>
      </c>
      <c r="AN4" s="6">
        <v>6.32151786523485</v>
      </c>
      <c r="AP4" s="2" t="s">
        <v>14</v>
      </c>
      <c r="AQ4" s="6">
        <v>6.9120114567709792E-2</v>
      </c>
    </row>
    <row r="5" spans="1:43" x14ac:dyDescent="0.2">
      <c r="A5" s="2" t="s">
        <v>235</v>
      </c>
      <c r="B5" s="12">
        <v>77700185.709999993</v>
      </c>
      <c r="C5">
        <v>55284960.200000003</v>
      </c>
      <c r="D5">
        <v>64702826.939999998</v>
      </c>
      <c r="E5">
        <v>148137772.80000001</v>
      </c>
      <c r="F5">
        <v>153389336.40000001</v>
      </c>
      <c r="G5">
        <v>199621828.09999999</v>
      </c>
      <c r="H5">
        <v>106713981.8</v>
      </c>
      <c r="I5">
        <v>58585505.479999997</v>
      </c>
      <c r="J5">
        <v>90021305.340000004</v>
      </c>
      <c r="K5">
        <v>33704640.420000002</v>
      </c>
      <c r="L5">
        <v>55042542.090000004</v>
      </c>
      <c r="M5">
        <v>75288600.829999998</v>
      </c>
      <c r="N5">
        <v>97597732.150000006</v>
      </c>
      <c r="O5" s="13">
        <v>94980964.239999995</v>
      </c>
      <c r="P5" s="2">
        <f t="shared" si="1"/>
        <v>1310772182.5</v>
      </c>
      <c r="S5" s="2" t="s">
        <v>235</v>
      </c>
      <c r="T5" s="12">
        <v>102323708.90000001</v>
      </c>
      <c r="U5">
        <v>81296556.609999999</v>
      </c>
      <c r="V5">
        <v>76511453.829999998</v>
      </c>
      <c r="W5">
        <v>101906520</v>
      </c>
      <c r="X5">
        <v>93362417.670000002</v>
      </c>
      <c r="Y5">
        <v>86103044.579999998</v>
      </c>
      <c r="Z5">
        <v>83389394.579999998</v>
      </c>
      <c r="AA5">
        <v>180499583.30000001</v>
      </c>
      <c r="AB5">
        <v>136230676.59999999</v>
      </c>
      <c r="AC5">
        <v>125875913.2</v>
      </c>
      <c r="AD5">
        <v>82469432.349999994</v>
      </c>
      <c r="AE5">
        <v>91240575.140000001</v>
      </c>
      <c r="AF5">
        <v>140974489.80000001</v>
      </c>
      <c r="AG5" s="13">
        <v>112016675.40000001</v>
      </c>
      <c r="AH5" s="2">
        <f t="shared" si="2"/>
        <v>1494200441.9600003</v>
      </c>
      <c r="AJ5" s="6">
        <f t="shared" si="0"/>
        <v>0</v>
      </c>
      <c r="AK5" s="6" t="e">
        <f t="shared" si="3"/>
        <v>#DIV/0!</v>
      </c>
      <c r="AM5" s="2" t="s">
        <v>1</v>
      </c>
      <c r="AN5" s="6">
        <v>0.62653461999056792</v>
      </c>
      <c r="AP5" s="2" t="s">
        <v>2</v>
      </c>
      <c r="AQ5" s="6">
        <v>5.4926994675021074E-2</v>
      </c>
    </row>
    <row r="6" spans="1:43" x14ac:dyDescent="0.2">
      <c r="A6" s="2" t="s">
        <v>152</v>
      </c>
      <c r="B6" s="12">
        <v>48351537.07</v>
      </c>
      <c r="C6">
        <v>31013623.879999999</v>
      </c>
      <c r="D6">
        <v>55670790.82</v>
      </c>
      <c r="E6">
        <v>129889280.40000001</v>
      </c>
      <c r="F6">
        <v>111743720.8</v>
      </c>
      <c r="G6">
        <v>108441093.90000001</v>
      </c>
      <c r="H6">
        <v>62701969.210000001</v>
      </c>
      <c r="I6">
        <v>29751699.530000001</v>
      </c>
      <c r="J6">
        <v>38005457.100000001</v>
      </c>
      <c r="K6">
        <v>19683278.059999999</v>
      </c>
      <c r="L6">
        <v>14914916.289999999</v>
      </c>
      <c r="M6">
        <v>59716144.060000002</v>
      </c>
      <c r="N6">
        <v>111112787.2</v>
      </c>
      <c r="O6" s="13">
        <v>129695017.3</v>
      </c>
      <c r="P6" s="2">
        <f t="shared" si="1"/>
        <v>950691315.61999989</v>
      </c>
      <c r="S6" s="2" t="s">
        <v>152</v>
      </c>
      <c r="T6" s="12">
        <v>48961978.020000003</v>
      </c>
      <c r="U6">
        <v>38896330.329999998</v>
      </c>
      <c r="V6">
        <v>40275913.18</v>
      </c>
      <c r="W6">
        <v>61636059.340000004</v>
      </c>
      <c r="X6">
        <v>47389064.659999996</v>
      </c>
      <c r="Y6">
        <v>30888670.809999999</v>
      </c>
      <c r="Z6">
        <v>36044372.600000001</v>
      </c>
      <c r="AA6">
        <v>136695593.19999999</v>
      </c>
      <c r="AB6">
        <v>103898403</v>
      </c>
      <c r="AC6">
        <v>70573003.400000006</v>
      </c>
      <c r="AD6">
        <v>53723372.280000001</v>
      </c>
      <c r="AE6">
        <v>106265649.2</v>
      </c>
      <c r="AF6">
        <v>111679586.40000001</v>
      </c>
      <c r="AG6" s="13">
        <v>75064247.659999996</v>
      </c>
      <c r="AH6" s="2">
        <f t="shared" si="2"/>
        <v>961992244.07999992</v>
      </c>
      <c r="AJ6" s="6">
        <f t="shared" si="0"/>
        <v>0</v>
      </c>
      <c r="AK6" s="6" t="e">
        <f t="shared" si="3"/>
        <v>#DIV/0!</v>
      </c>
      <c r="AM6" s="2" t="s">
        <v>9</v>
      </c>
      <c r="AN6" s="6">
        <v>0.36072895773368491</v>
      </c>
      <c r="AP6" s="2" t="s">
        <v>26</v>
      </c>
      <c r="AQ6" s="6">
        <v>5.1512897478287696E-2</v>
      </c>
    </row>
    <row r="7" spans="1:43" x14ac:dyDescent="0.2">
      <c r="A7" s="2" t="s">
        <v>347</v>
      </c>
      <c r="B7" s="12">
        <v>13010682.91</v>
      </c>
      <c r="C7">
        <v>18749514.100000001</v>
      </c>
      <c r="D7">
        <v>8756623.1649999991</v>
      </c>
      <c r="E7">
        <v>9681914.5549999997</v>
      </c>
      <c r="F7">
        <v>9552325.4580000006</v>
      </c>
      <c r="G7">
        <v>11970202.869999999</v>
      </c>
      <c r="H7">
        <v>13789539.15</v>
      </c>
      <c r="I7">
        <v>7358934.9960000003</v>
      </c>
      <c r="J7">
        <v>10801565.390000001</v>
      </c>
      <c r="K7">
        <v>15618575.220000001</v>
      </c>
      <c r="L7">
        <v>7710440.5020000003</v>
      </c>
      <c r="M7">
        <v>15703248.08</v>
      </c>
      <c r="N7">
        <v>16730591.83</v>
      </c>
      <c r="O7" s="13">
        <v>22582636.649999999</v>
      </c>
      <c r="P7" s="2">
        <f t="shared" si="1"/>
        <v>182016794.87600005</v>
      </c>
      <c r="S7" s="2" t="s">
        <v>347</v>
      </c>
      <c r="T7" s="12">
        <v>31735619.77</v>
      </c>
      <c r="U7">
        <v>33699793.009999998</v>
      </c>
      <c r="V7">
        <v>47810685.140000001</v>
      </c>
      <c r="W7">
        <v>72533522.620000005</v>
      </c>
      <c r="X7">
        <v>53950852.409999996</v>
      </c>
      <c r="Y7">
        <v>100722314.8</v>
      </c>
      <c r="Z7">
        <v>43852836.159999996</v>
      </c>
      <c r="AA7">
        <v>3925853.6860000002</v>
      </c>
      <c r="AB7">
        <v>71196046.5</v>
      </c>
      <c r="AC7">
        <v>96824521.870000005</v>
      </c>
      <c r="AD7">
        <v>67145340.019999996</v>
      </c>
      <c r="AE7">
        <v>57461665.310000002</v>
      </c>
      <c r="AF7">
        <v>43173512.530000001</v>
      </c>
      <c r="AG7" s="13">
        <v>34196008.020000003</v>
      </c>
      <c r="AH7" s="2">
        <f t="shared" si="2"/>
        <v>758228571.84599996</v>
      </c>
      <c r="AJ7" s="6">
        <f t="shared" si="0"/>
        <v>0</v>
      </c>
      <c r="AK7" s="6" t="e">
        <f t="shared" si="3"/>
        <v>#DIV/0!</v>
      </c>
      <c r="AM7" s="2" t="s">
        <v>12</v>
      </c>
      <c r="AN7" s="6">
        <v>0.27752824662075692</v>
      </c>
      <c r="AP7" s="2" t="s">
        <v>0</v>
      </c>
      <c r="AQ7" s="6">
        <v>3.3667424912299668E-2</v>
      </c>
    </row>
    <row r="8" spans="1:43" x14ac:dyDescent="0.2">
      <c r="A8" s="2" t="s">
        <v>104</v>
      </c>
      <c r="B8" s="12">
        <v>52568208.789999999</v>
      </c>
      <c r="C8">
        <v>49369052.259999998</v>
      </c>
      <c r="D8">
        <v>39028741.840000004</v>
      </c>
      <c r="E8">
        <v>82953200.040000007</v>
      </c>
      <c r="F8">
        <v>128624219.40000001</v>
      </c>
      <c r="G8">
        <v>96920151.599999994</v>
      </c>
      <c r="H8">
        <v>79815785.569999993</v>
      </c>
      <c r="I8">
        <v>44594199.289999999</v>
      </c>
      <c r="J8">
        <v>40603608.32</v>
      </c>
      <c r="K8">
        <v>28896278.5</v>
      </c>
      <c r="L8">
        <v>43540370.149999999</v>
      </c>
      <c r="M8">
        <v>76243508.930000007</v>
      </c>
      <c r="N8">
        <v>69507674.530000001</v>
      </c>
      <c r="O8" s="13">
        <v>43379714.740000002</v>
      </c>
      <c r="P8" s="2">
        <f t="shared" si="1"/>
        <v>876044713.96000004</v>
      </c>
      <c r="S8" s="2" t="s">
        <v>104</v>
      </c>
      <c r="T8" s="12">
        <v>69482169.859999999</v>
      </c>
      <c r="U8">
        <v>41619661.210000001</v>
      </c>
      <c r="V8">
        <v>17055933.59</v>
      </c>
      <c r="W8">
        <v>30460585.59</v>
      </c>
      <c r="X8">
        <v>23848982.359999999</v>
      </c>
      <c r="Y8">
        <v>31073703.09</v>
      </c>
      <c r="Z8">
        <v>34086462.25</v>
      </c>
      <c r="AA8">
        <v>44654290.329999998</v>
      </c>
      <c r="AB8">
        <v>75128501.75</v>
      </c>
      <c r="AC8">
        <v>28414312.75</v>
      </c>
      <c r="AD8">
        <v>28688488.32</v>
      </c>
      <c r="AE8">
        <v>29516785.629999999</v>
      </c>
      <c r="AF8">
        <v>43896530.630000003</v>
      </c>
      <c r="AG8" s="13">
        <v>12786975.02</v>
      </c>
      <c r="AH8" s="2">
        <f t="shared" si="2"/>
        <v>510713382.38</v>
      </c>
      <c r="AJ8" s="6">
        <f t="shared" si="0"/>
        <v>0</v>
      </c>
      <c r="AK8" s="6" t="e">
        <f t="shared" si="3"/>
        <v>#DIV/0!</v>
      </c>
      <c r="AM8" s="2" t="s">
        <v>22</v>
      </c>
      <c r="AN8" s="6">
        <v>0.15295362539573998</v>
      </c>
      <c r="AP8" s="2" t="s">
        <v>6</v>
      </c>
      <c r="AQ8" s="6">
        <v>2.0368473786533312E-2</v>
      </c>
    </row>
    <row r="9" spans="1:43" x14ac:dyDescent="0.2">
      <c r="A9" s="2" t="s">
        <v>342</v>
      </c>
      <c r="B9" s="12">
        <v>27918591.129999999</v>
      </c>
      <c r="C9">
        <v>23632791.879999999</v>
      </c>
      <c r="D9">
        <v>16842987.940000001</v>
      </c>
      <c r="E9">
        <v>40980935.18</v>
      </c>
      <c r="F9">
        <v>16614507.57</v>
      </c>
      <c r="G9">
        <v>24707584.010000002</v>
      </c>
      <c r="H9">
        <v>27369050.640000001</v>
      </c>
      <c r="I9">
        <v>32458843.809999999</v>
      </c>
      <c r="J9">
        <v>34099802.689999998</v>
      </c>
      <c r="K9">
        <v>35740761.579999998</v>
      </c>
      <c r="L9">
        <v>137871519.40000001</v>
      </c>
      <c r="M9">
        <v>137871519.40000001</v>
      </c>
      <c r="N9">
        <v>240002277.30000001</v>
      </c>
      <c r="O9" s="13">
        <v>208841197.59999999</v>
      </c>
      <c r="P9" s="2">
        <f t="shared" si="1"/>
        <v>1004952370.13</v>
      </c>
      <c r="S9" s="2" t="s">
        <v>342</v>
      </c>
      <c r="T9" s="12">
        <v>124934614.09999999</v>
      </c>
      <c r="U9">
        <v>41028030.530000001</v>
      </c>
      <c r="V9">
        <v>17335101.789999999</v>
      </c>
      <c r="W9">
        <v>64784159.539999999</v>
      </c>
      <c r="X9">
        <v>18718674.210000001</v>
      </c>
      <c r="Y9">
        <v>21534888.379999999</v>
      </c>
      <c r="Z9">
        <v>17859518.829999998</v>
      </c>
      <c r="AA9">
        <v>10389125.01</v>
      </c>
      <c r="AB9">
        <v>16920527.609999999</v>
      </c>
      <c r="AC9">
        <v>18060468.710000001</v>
      </c>
      <c r="AD9">
        <v>31511739.800000001</v>
      </c>
      <c r="AE9">
        <v>33328795.620000001</v>
      </c>
      <c r="AF9">
        <v>18483078.219999999</v>
      </c>
      <c r="AG9" s="13">
        <v>21646258.34</v>
      </c>
      <c r="AH9" s="2">
        <f t="shared" si="2"/>
        <v>456534980.69</v>
      </c>
      <c r="AJ9" s="6">
        <f t="shared" si="0"/>
        <v>0</v>
      </c>
      <c r="AK9" s="6" t="e">
        <f t="shared" si="3"/>
        <v>#DIV/0!</v>
      </c>
      <c r="AM9" s="2" t="s">
        <v>11</v>
      </c>
      <c r="AN9" s="6">
        <v>0.10339784099257383</v>
      </c>
      <c r="AP9" s="2" t="s">
        <v>10</v>
      </c>
      <c r="AQ9" s="6">
        <v>2.0004801874690593E-2</v>
      </c>
    </row>
    <row r="10" spans="1:43" x14ac:dyDescent="0.2">
      <c r="A10" s="2" t="s">
        <v>240</v>
      </c>
      <c r="B10" s="12">
        <v>66602857.32</v>
      </c>
      <c r="C10">
        <v>31959462.09</v>
      </c>
      <c r="D10">
        <v>54519233.450000003</v>
      </c>
      <c r="E10">
        <v>34210527.340000004</v>
      </c>
      <c r="F10">
        <v>34333405.689999998</v>
      </c>
      <c r="G10">
        <v>34746007.789999999</v>
      </c>
      <c r="H10">
        <v>34201679.520000003</v>
      </c>
      <c r="I10">
        <v>34667745.649999999</v>
      </c>
      <c r="J10">
        <v>34546591.950000003</v>
      </c>
      <c r="K10">
        <v>33515247.800000001</v>
      </c>
      <c r="L10">
        <v>34736709.670000002</v>
      </c>
      <c r="M10">
        <v>34104029.5</v>
      </c>
      <c r="N10">
        <v>30009012.48</v>
      </c>
      <c r="O10" s="13">
        <v>34193281.57</v>
      </c>
      <c r="P10" s="2">
        <f t="shared" si="1"/>
        <v>526345791.81999999</v>
      </c>
      <c r="S10" s="2" t="s">
        <v>240</v>
      </c>
      <c r="T10" s="12">
        <v>32204955.739999998</v>
      </c>
      <c r="U10">
        <v>32681804.809999999</v>
      </c>
      <c r="V10">
        <v>33008360.57</v>
      </c>
      <c r="W10">
        <v>31784190.879999999</v>
      </c>
      <c r="X10">
        <v>32535503.059999999</v>
      </c>
      <c r="Y10">
        <v>31438789.98</v>
      </c>
      <c r="Z10">
        <v>32729257.82</v>
      </c>
      <c r="AA10">
        <v>32049412.16</v>
      </c>
      <c r="AB10">
        <v>26994419.289999999</v>
      </c>
      <c r="AC10">
        <v>26775524.75</v>
      </c>
      <c r="AD10">
        <v>31909901.370000001</v>
      </c>
      <c r="AE10">
        <v>32037116.379999999</v>
      </c>
      <c r="AF10">
        <v>31366530.68</v>
      </c>
      <c r="AG10" s="13">
        <v>32050046.300000001</v>
      </c>
      <c r="AH10" s="2">
        <f t="shared" si="2"/>
        <v>439565813.79000002</v>
      </c>
      <c r="AJ10" s="6">
        <f t="shared" si="0"/>
        <v>0</v>
      </c>
      <c r="AK10" s="6" t="e">
        <f t="shared" si="3"/>
        <v>#DIV/0!</v>
      </c>
      <c r="AM10" s="2" t="s">
        <v>16</v>
      </c>
      <c r="AN10" s="6">
        <v>9.5110127041539039E-2</v>
      </c>
      <c r="AP10" s="2" t="s">
        <v>15</v>
      </c>
      <c r="AQ10" s="6">
        <v>1.7651212152513258E-2</v>
      </c>
    </row>
    <row r="11" spans="1:43" x14ac:dyDescent="0.2">
      <c r="A11" s="2" t="s">
        <v>333</v>
      </c>
      <c r="B11" s="12">
        <v>13177893.359999999</v>
      </c>
      <c r="C11">
        <v>9666550.5500000007</v>
      </c>
      <c r="D11">
        <v>9406562.6180000007</v>
      </c>
      <c r="E11">
        <v>36988528.640000001</v>
      </c>
      <c r="F11">
        <v>18969702.739999998</v>
      </c>
      <c r="G11">
        <v>17508376.469999999</v>
      </c>
      <c r="H11">
        <v>16892426.530000001</v>
      </c>
      <c r="I11">
        <v>12288860.34</v>
      </c>
      <c r="J11">
        <v>18367940.199999999</v>
      </c>
      <c r="K11">
        <v>29937341.879999999</v>
      </c>
      <c r="L11">
        <v>23805121.129999999</v>
      </c>
      <c r="M11">
        <v>19895560.98</v>
      </c>
      <c r="N11">
        <v>23346839.739999998</v>
      </c>
      <c r="O11" s="13">
        <v>24610625.07</v>
      </c>
      <c r="P11" s="2">
        <f t="shared" si="1"/>
        <v>274862330.24799997</v>
      </c>
      <c r="S11" s="2" t="s">
        <v>333</v>
      </c>
      <c r="T11" s="12">
        <v>22910453.059999999</v>
      </c>
      <c r="U11">
        <v>21770610.489999998</v>
      </c>
      <c r="V11">
        <v>20011415.82</v>
      </c>
      <c r="W11">
        <v>76368879.329999998</v>
      </c>
      <c r="X11">
        <v>20263767.390000001</v>
      </c>
      <c r="Y11">
        <v>22391541.699999999</v>
      </c>
      <c r="Z11">
        <v>21470709.850000001</v>
      </c>
      <c r="AA11">
        <v>33476927.390000001</v>
      </c>
      <c r="AB11">
        <v>18883306.32</v>
      </c>
      <c r="AC11">
        <v>13812114.77</v>
      </c>
      <c r="AD11">
        <v>14414034</v>
      </c>
      <c r="AE11">
        <v>14238263.18</v>
      </c>
      <c r="AF11">
        <v>16271856.77</v>
      </c>
      <c r="AG11" s="13">
        <v>15736423.289999999</v>
      </c>
      <c r="AH11" s="2">
        <f t="shared" si="2"/>
        <v>332020303.35999995</v>
      </c>
      <c r="AJ11" s="6">
        <f t="shared" si="0"/>
        <v>0</v>
      </c>
      <c r="AK11" s="6" t="e">
        <f t="shared" si="3"/>
        <v>#DIV/0!</v>
      </c>
      <c r="AM11" s="2" t="s">
        <v>10</v>
      </c>
      <c r="AN11" s="6">
        <v>6.1662725506612837E-2</v>
      </c>
      <c r="AP11" s="2" t="s">
        <v>4</v>
      </c>
      <c r="AQ11" s="6">
        <v>1.7444717248133308E-2</v>
      </c>
    </row>
    <row r="12" spans="1:43" x14ac:dyDescent="0.2">
      <c r="A12" s="2" t="s">
        <v>294</v>
      </c>
      <c r="B12" s="12">
        <v>15352965.73</v>
      </c>
      <c r="C12">
        <v>11748120.539999999</v>
      </c>
      <c r="D12">
        <v>8474437.9279999994</v>
      </c>
      <c r="E12">
        <v>14731279.109999999</v>
      </c>
      <c r="F12">
        <v>15408306.689999999</v>
      </c>
      <c r="G12">
        <v>24186016.379999999</v>
      </c>
      <c r="H12">
        <v>26513725.059999999</v>
      </c>
      <c r="I12">
        <v>21816575.440000001</v>
      </c>
      <c r="J12">
        <v>23811542.609999999</v>
      </c>
      <c r="K12">
        <v>10914416.960000001</v>
      </c>
      <c r="L12">
        <v>10716019.68</v>
      </c>
      <c r="M12">
        <v>23077611.559999999</v>
      </c>
      <c r="N12">
        <v>23059317.120000001</v>
      </c>
      <c r="O12" s="13">
        <v>18623974.789999999</v>
      </c>
      <c r="P12" s="2">
        <f t="shared" si="1"/>
        <v>248434309.59799999</v>
      </c>
      <c r="S12" s="2" t="s">
        <v>294</v>
      </c>
      <c r="T12" s="12">
        <v>19081541.710000001</v>
      </c>
      <c r="U12">
        <v>12570180.32</v>
      </c>
      <c r="V12">
        <v>8818937.2109999992</v>
      </c>
      <c r="W12">
        <v>10517054.09</v>
      </c>
      <c r="X12">
        <v>16196834.75</v>
      </c>
      <c r="Y12">
        <v>19806709.359999999</v>
      </c>
      <c r="Z12">
        <v>23205902.629999999</v>
      </c>
      <c r="AA12">
        <v>60027297.990000002</v>
      </c>
      <c r="AB12">
        <v>41931613.049999997</v>
      </c>
      <c r="AC12">
        <v>19902682.350000001</v>
      </c>
      <c r="AD12">
        <v>14770676.810000001</v>
      </c>
      <c r="AE12">
        <v>19892604.940000001</v>
      </c>
      <c r="AF12">
        <v>25681588.989999998</v>
      </c>
      <c r="AG12" s="13">
        <v>30643639.43</v>
      </c>
      <c r="AH12" s="2">
        <f t="shared" si="2"/>
        <v>323047263.63099998</v>
      </c>
      <c r="AJ12" s="6">
        <f t="shared" si="0"/>
        <v>0</v>
      </c>
      <c r="AK12" s="6" t="e">
        <f t="shared" si="3"/>
        <v>#DIV/0!</v>
      </c>
      <c r="AM12" s="2" t="s">
        <v>0</v>
      </c>
      <c r="AN12" s="6">
        <v>1.4650720189650511E-2</v>
      </c>
      <c r="AP12" s="2" t="s">
        <v>13</v>
      </c>
      <c r="AQ12" s="6">
        <v>1.6116796483062683E-2</v>
      </c>
    </row>
    <row r="13" spans="1:43" x14ac:dyDescent="0.2">
      <c r="A13" s="2" t="s">
        <v>353</v>
      </c>
      <c r="B13" s="12">
        <v>25359575.969999999</v>
      </c>
      <c r="C13">
        <v>19593928.68</v>
      </c>
      <c r="D13">
        <v>12520471.869999999</v>
      </c>
      <c r="E13">
        <v>46389104.659999996</v>
      </c>
      <c r="F13">
        <v>28201985.859999999</v>
      </c>
      <c r="G13">
        <v>35110552.420000002</v>
      </c>
      <c r="H13">
        <v>37597625.960000001</v>
      </c>
      <c r="I13">
        <v>27749511.210000001</v>
      </c>
      <c r="J13">
        <v>27278464.059999999</v>
      </c>
      <c r="K13">
        <v>15399701.99</v>
      </c>
      <c r="L13">
        <v>22671214.59</v>
      </c>
      <c r="M13">
        <v>32578562.239999998</v>
      </c>
      <c r="N13">
        <v>33815446.009999998</v>
      </c>
      <c r="O13" s="13">
        <v>25903867.489999998</v>
      </c>
      <c r="P13" s="2">
        <f t="shared" si="1"/>
        <v>390170013.00999999</v>
      </c>
      <c r="S13" s="2" t="s">
        <v>353</v>
      </c>
      <c r="T13" s="12">
        <v>20693102.579999998</v>
      </c>
      <c r="U13">
        <v>14655233.34</v>
      </c>
      <c r="V13">
        <v>9894618.1260000002</v>
      </c>
      <c r="W13">
        <v>15680327.6</v>
      </c>
      <c r="X13">
        <v>21048484.43</v>
      </c>
      <c r="Y13">
        <v>21414523.960000001</v>
      </c>
      <c r="Z13">
        <v>25260730.129999999</v>
      </c>
      <c r="AA13">
        <v>43758707.189999998</v>
      </c>
      <c r="AB13">
        <v>28749834.82</v>
      </c>
      <c r="AC13">
        <v>13722105.310000001</v>
      </c>
      <c r="AD13">
        <v>10848782.65</v>
      </c>
      <c r="AE13">
        <v>19583658.579999998</v>
      </c>
      <c r="AF13">
        <v>26484034.690000001</v>
      </c>
      <c r="AG13" s="13">
        <v>28904698.82</v>
      </c>
      <c r="AH13" s="2">
        <f t="shared" si="2"/>
        <v>300698842.22600001</v>
      </c>
      <c r="AJ13" s="6">
        <f t="shared" si="0"/>
        <v>0</v>
      </c>
      <c r="AK13" s="6" t="e">
        <f t="shared" si="3"/>
        <v>#DIV/0!</v>
      </c>
      <c r="AM13" s="2" t="s">
        <v>13</v>
      </c>
      <c r="AN13" s="6">
        <v>-2.5804885654340869E-2</v>
      </c>
      <c r="AP13" s="2" t="s">
        <v>9</v>
      </c>
      <c r="AQ13" s="6">
        <v>1.5438862509376251E-2</v>
      </c>
    </row>
    <row r="14" spans="1:43" x14ac:dyDescent="0.2">
      <c r="A14" s="2" t="s">
        <v>224</v>
      </c>
      <c r="B14" s="12">
        <v>12315290.65</v>
      </c>
      <c r="C14">
        <v>1670200.2649999999</v>
      </c>
      <c r="D14">
        <v>3389109.625</v>
      </c>
      <c r="E14">
        <v>3047981.0019999999</v>
      </c>
      <c r="F14">
        <v>13788351.25</v>
      </c>
      <c r="G14">
        <v>13854815.32</v>
      </c>
      <c r="H14">
        <v>9430134.0050000008</v>
      </c>
      <c r="I14">
        <v>15193152</v>
      </c>
      <c r="J14">
        <v>7173451.6220000004</v>
      </c>
      <c r="K14">
        <v>6294376.4330000002</v>
      </c>
      <c r="L14">
        <v>336377.16190000001</v>
      </c>
      <c r="M14">
        <v>2580561.6880000001</v>
      </c>
      <c r="N14">
        <v>17912205.760000002</v>
      </c>
      <c r="O14" s="13">
        <v>17238941.41</v>
      </c>
      <c r="P14" s="2">
        <f t="shared" si="1"/>
        <v>124224948.19189999</v>
      </c>
      <c r="S14" s="2" t="s">
        <v>224</v>
      </c>
      <c r="T14" s="12">
        <v>3426450.4240000001</v>
      </c>
      <c r="U14">
        <v>368719.7954</v>
      </c>
      <c r="V14">
        <v>5627620.0159999998</v>
      </c>
      <c r="W14">
        <v>95737.048200000005</v>
      </c>
      <c r="X14">
        <v>2991940.0279999999</v>
      </c>
      <c r="Y14">
        <v>3768983.6910000001</v>
      </c>
      <c r="Z14">
        <v>6417280.9840000002</v>
      </c>
      <c r="AA14">
        <v>16595993.439999999</v>
      </c>
      <c r="AB14">
        <v>111617332.90000001</v>
      </c>
      <c r="AC14">
        <v>111617332.90000001</v>
      </c>
      <c r="AD14">
        <v>5912143.4589999998</v>
      </c>
      <c r="AE14">
        <v>6386514.4749999996</v>
      </c>
      <c r="AF14">
        <v>8632643.5510000009</v>
      </c>
      <c r="AG14" s="13">
        <v>15193301.789999999</v>
      </c>
      <c r="AH14" s="2">
        <f t="shared" si="2"/>
        <v>298651994.50160009</v>
      </c>
      <c r="AJ14" s="6">
        <f t="shared" si="0"/>
        <v>0</v>
      </c>
      <c r="AK14" s="6" t="e">
        <f t="shared" si="3"/>
        <v>#DIV/0!</v>
      </c>
      <c r="AM14" s="2" t="s">
        <v>4</v>
      </c>
      <c r="AN14" s="6">
        <v>-6.2397257587395873E-2</v>
      </c>
      <c r="AP14" s="2" t="s">
        <v>23</v>
      </c>
      <c r="AQ14" s="6">
        <v>1.3608417772207667E-2</v>
      </c>
    </row>
    <row r="15" spans="1:43" x14ac:dyDescent="0.2">
      <c r="A15" s="2" t="s">
        <v>221</v>
      </c>
      <c r="B15" s="12">
        <v>12143829.82</v>
      </c>
      <c r="C15">
        <v>9848771.2980000004</v>
      </c>
      <c r="D15">
        <v>9059231.1860000007</v>
      </c>
      <c r="E15">
        <v>13307215.810000001</v>
      </c>
      <c r="F15">
        <v>17227775.140000001</v>
      </c>
      <c r="G15">
        <v>18958714.34</v>
      </c>
      <c r="H15">
        <v>22305826.140000001</v>
      </c>
      <c r="I15">
        <v>22316455.629999999</v>
      </c>
      <c r="J15">
        <v>22232034.129999999</v>
      </c>
      <c r="K15">
        <v>10719573.26</v>
      </c>
      <c r="L15">
        <v>9688419.6420000009</v>
      </c>
      <c r="M15">
        <v>18353312.530000001</v>
      </c>
      <c r="N15">
        <v>19945018.210000001</v>
      </c>
      <c r="O15" s="13">
        <v>17796397.129999999</v>
      </c>
      <c r="P15" s="2">
        <f t="shared" si="1"/>
        <v>223902574.26599997</v>
      </c>
      <c r="S15" s="2" t="s">
        <v>221</v>
      </c>
      <c r="T15" s="12">
        <v>20597122.91</v>
      </c>
      <c r="U15">
        <v>11743654.42</v>
      </c>
      <c r="V15">
        <v>7946462.3799999999</v>
      </c>
      <c r="W15">
        <v>10776694.27</v>
      </c>
      <c r="X15">
        <v>14434642.029999999</v>
      </c>
      <c r="Y15">
        <v>14975358.26</v>
      </c>
      <c r="Z15">
        <v>18100055.760000002</v>
      </c>
      <c r="AA15">
        <v>48880937.060000002</v>
      </c>
      <c r="AB15">
        <v>34271564.380000003</v>
      </c>
      <c r="AC15">
        <v>19301592.809999999</v>
      </c>
      <c r="AD15">
        <v>12535536.82</v>
      </c>
      <c r="AE15">
        <v>15617048.59</v>
      </c>
      <c r="AF15">
        <v>21764503.300000001</v>
      </c>
      <c r="AG15" s="13">
        <v>20332689.949999999</v>
      </c>
      <c r="AH15" s="2">
        <f t="shared" si="2"/>
        <v>271277862.94000006</v>
      </c>
      <c r="AJ15" s="6">
        <f t="shared" si="0"/>
        <v>0</v>
      </c>
      <c r="AK15" s="6" t="e">
        <f t="shared" si="3"/>
        <v>#DIV/0!</v>
      </c>
      <c r="AM15" s="2" t="s">
        <v>2</v>
      </c>
      <c r="AN15" s="6">
        <v>-9.6324709123966595E-2</v>
      </c>
      <c r="AP15" s="2" t="s">
        <v>5</v>
      </c>
      <c r="AQ15" s="6">
        <v>1.2417995738011363E-2</v>
      </c>
    </row>
    <row r="16" spans="1:43" x14ac:dyDescent="0.2">
      <c r="A16" s="2" t="s">
        <v>228</v>
      </c>
      <c r="B16" s="12">
        <v>5745029.4570000004</v>
      </c>
      <c r="C16">
        <v>6823879.9960000003</v>
      </c>
      <c r="D16">
        <v>4762185.5439999998</v>
      </c>
      <c r="E16">
        <v>5457899.5029999996</v>
      </c>
      <c r="F16">
        <v>8567093.9279999994</v>
      </c>
      <c r="G16">
        <v>7616634.9230000004</v>
      </c>
      <c r="H16">
        <v>10452567.279999999</v>
      </c>
      <c r="I16">
        <v>6990378.2149999999</v>
      </c>
      <c r="J16">
        <v>13634967.33</v>
      </c>
      <c r="K16">
        <v>10026349.039999999</v>
      </c>
      <c r="L16">
        <v>6520768.6900000004</v>
      </c>
      <c r="M16">
        <v>7793130.7970000003</v>
      </c>
      <c r="N16">
        <v>8441867.6239999998</v>
      </c>
      <c r="O16" s="13">
        <v>18944678.739999998</v>
      </c>
      <c r="P16" s="2">
        <f t="shared" si="1"/>
        <v>121777431.06699999</v>
      </c>
      <c r="S16" s="2" t="s">
        <v>228</v>
      </c>
      <c r="T16" s="12">
        <v>23023632.98</v>
      </c>
      <c r="U16">
        <v>12956333.390000001</v>
      </c>
      <c r="V16">
        <v>15367152.73</v>
      </c>
      <c r="W16">
        <v>9766788.5120000001</v>
      </c>
      <c r="X16">
        <v>20508222.43</v>
      </c>
      <c r="Y16">
        <v>16128268.59</v>
      </c>
      <c r="Z16">
        <v>12817868.23</v>
      </c>
      <c r="AA16">
        <v>20906555.57</v>
      </c>
      <c r="AB16">
        <v>21221768.52</v>
      </c>
      <c r="AC16">
        <v>22150136.010000002</v>
      </c>
      <c r="AD16">
        <v>16567252.48</v>
      </c>
      <c r="AE16">
        <v>22539471.399999999</v>
      </c>
      <c r="AF16">
        <v>21973006.23</v>
      </c>
      <c r="AG16" s="13">
        <v>10425496.939999999</v>
      </c>
      <c r="AH16" s="2">
        <f t="shared" si="2"/>
        <v>246351954.01199999</v>
      </c>
      <c r="AJ16" s="6">
        <f t="shared" si="0"/>
        <v>0</v>
      </c>
      <c r="AK16" s="6" t="e">
        <f t="shared" si="3"/>
        <v>#DIV/0!</v>
      </c>
      <c r="AM16" s="2" t="s">
        <v>15</v>
      </c>
      <c r="AN16" s="6">
        <v>-0.10012563505265315</v>
      </c>
      <c r="AP16" s="2" t="s">
        <v>12</v>
      </c>
      <c r="AQ16" s="6">
        <v>9.945614487780266E-3</v>
      </c>
    </row>
    <row r="17" spans="1:43" x14ac:dyDescent="0.2">
      <c r="A17" s="2" t="s">
        <v>189</v>
      </c>
      <c r="B17" s="12">
        <v>10196641.23</v>
      </c>
      <c r="C17">
        <v>8352042.5300000003</v>
      </c>
      <c r="D17">
        <v>5770283.9800000004</v>
      </c>
      <c r="E17">
        <v>15504990.84</v>
      </c>
      <c r="F17">
        <v>18438574.760000002</v>
      </c>
      <c r="G17">
        <v>21566257.149999999</v>
      </c>
      <c r="H17">
        <v>21752813.539999999</v>
      </c>
      <c r="I17">
        <v>11797982.48</v>
      </c>
      <c r="J17">
        <v>12058089.09</v>
      </c>
      <c r="K17">
        <v>11067177.109999999</v>
      </c>
      <c r="L17">
        <v>9048528.0500000007</v>
      </c>
      <c r="M17">
        <v>15036807.130000001</v>
      </c>
      <c r="N17">
        <v>14254930.869999999</v>
      </c>
      <c r="O17" s="13">
        <v>13346865.119999999</v>
      </c>
      <c r="P17" s="2">
        <f t="shared" si="1"/>
        <v>188191983.88000003</v>
      </c>
      <c r="S17" s="2" t="s">
        <v>189</v>
      </c>
      <c r="T17" s="12">
        <v>15089759.960000001</v>
      </c>
      <c r="U17">
        <v>9396950.6699999999</v>
      </c>
      <c r="V17">
        <v>6312398.29</v>
      </c>
      <c r="W17">
        <v>6621204.6799999997</v>
      </c>
      <c r="X17">
        <v>8603162.0600000005</v>
      </c>
      <c r="Y17">
        <v>13937106.25</v>
      </c>
      <c r="Z17">
        <v>18314712.440000001</v>
      </c>
      <c r="AA17">
        <v>42424993.829999998</v>
      </c>
      <c r="AB17">
        <v>30420630.789999999</v>
      </c>
      <c r="AC17">
        <v>9224803.5700000003</v>
      </c>
      <c r="AD17">
        <v>22237215.989999998</v>
      </c>
      <c r="AE17">
        <v>18334515.91</v>
      </c>
      <c r="AF17">
        <v>26597683.960000001</v>
      </c>
      <c r="AG17" s="13">
        <v>16034922.59</v>
      </c>
      <c r="AH17" s="2">
        <f t="shared" si="2"/>
        <v>243550060.99000001</v>
      </c>
      <c r="AJ17" s="6">
        <f t="shared" si="0"/>
        <v>0</v>
      </c>
      <c r="AK17" s="6" t="e">
        <f t="shared" si="3"/>
        <v>#DIV/0!</v>
      </c>
      <c r="AM17" s="2" t="s">
        <v>8</v>
      </c>
      <c r="AN17" s="6">
        <v>-0.17918676865102218</v>
      </c>
      <c r="AP17" s="2" t="s">
        <v>3</v>
      </c>
      <c r="AQ17" s="6">
        <v>9.369022926924514E-3</v>
      </c>
    </row>
    <row r="18" spans="1:43" x14ac:dyDescent="0.2">
      <c r="A18" s="2" t="s">
        <v>306</v>
      </c>
      <c r="B18" s="12">
        <v>4468497.0539999995</v>
      </c>
      <c r="C18">
        <v>10118887.710000001</v>
      </c>
      <c r="D18">
        <v>6154106.733</v>
      </c>
      <c r="E18">
        <v>5137948.0980000002</v>
      </c>
      <c r="F18">
        <v>7846312.8339999998</v>
      </c>
      <c r="G18">
        <v>4373332.5190000003</v>
      </c>
      <c r="H18">
        <v>4373332.5190000003</v>
      </c>
      <c r="I18">
        <v>4857642.5389999999</v>
      </c>
      <c r="J18">
        <v>9634950.0969999991</v>
      </c>
      <c r="K18">
        <v>10068090.689999999</v>
      </c>
      <c r="L18">
        <v>8608838.8990000002</v>
      </c>
      <c r="M18">
        <v>8956578.6640000008</v>
      </c>
      <c r="N18">
        <v>5066083.0750000002</v>
      </c>
      <c r="O18" s="13">
        <v>5136769.38</v>
      </c>
      <c r="P18" s="2">
        <f t="shared" si="1"/>
        <v>94801370.811000004</v>
      </c>
      <c r="S18" s="2" t="s">
        <v>306</v>
      </c>
      <c r="T18" s="12">
        <v>12964822.380000001</v>
      </c>
      <c r="U18">
        <v>6662314.9790000003</v>
      </c>
      <c r="V18">
        <v>9705790.4910000004</v>
      </c>
      <c r="W18">
        <v>5583095.3490000004</v>
      </c>
      <c r="X18">
        <v>5583095.3490000004</v>
      </c>
      <c r="Y18">
        <v>20822349.329999998</v>
      </c>
      <c r="Z18">
        <v>10090864.460000001</v>
      </c>
      <c r="AA18">
        <v>23669249</v>
      </c>
      <c r="AB18">
        <v>42304951.960000001</v>
      </c>
      <c r="AC18">
        <v>46133806.340000004</v>
      </c>
      <c r="AD18">
        <v>31969865.300000001</v>
      </c>
      <c r="AE18">
        <v>7217175.2970000003</v>
      </c>
      <c r="AF18">
        <v>1641398.942</v>
      </c>
      <c r="AG18" s="13">
        <v>232821.79209999999</v>
      </c>
      <c r="AH18" s="2">
        <f t="shared" si="2"/>
        <v>224581600.96910003</v>
      </c>
      <c r="AJ18" s="6">
        <f t="shared" si="0"/>
        <v>0</v>
      </c>
      <c r="AK18" s="6" t="e">
        <f t="shared" si="3"/>
        <v>#DIV/0!</v>
      </c>
      <c r="AM18" s="2" t="s">
        <v>14</v>
      </c>
      <c r="AN18" s="6">
        <v>-0.21061984988017127</v>
      </c>
      <c r="AP18" s="2" t="s">
        <v>16</v>
      </c>
      <c r="AQ18" s="6">
        <v>7.2926888361692851E-3</v>
      </c>
    </row>
    <row r="19" spans="1:43" x14ac:dyDescent="0.2">
      <c r="A19" s="2" t="s">
        <v>292</v>
      </c>
      <c r="B19" s="12">
        <v>9226213.9560000002</v>
      </c>
      <c r="C19">
        <v>13110694.859999999</v>
      </c>
      <c r="D19">
        <v>9121945.0059999991</v>
      </c>
      <c r="E19">
        <v>10288050.189999999</v>
      </c>
      <c r="F19">
        <v>138491038.90000001</v>
      </c>
      <c r="G19">
        <v>75070812.109999999</v>
      </c>
      <c r="H19">
        <v>31513341.280000001</v>
      </c>
      <c r="I19">
        <v>53952192.82</v>
      </c>
      <c r="J19">
        <v>30230597.239999998</v>
      </c>
      <c r="K19">
        <v>16507307.82</v>
      </c>
      <c r="L19">
        <v>27596084.949999999</v>
      </c>
      <c r="M19">
        <v>13364452.09</v>
      </c>
      <c r="N19">
        <v>11625519.880000001</v>
      </c>
      <c r="O19" s="13">
        <v>12529552.640000001</v>
      </c>
      <c r="P19" s="2">
        <f t="shared" si="1"/>
        <v>452627803.74199998</v>
      </c>
      <c r="S19" s="2" t="s">
        <v>292</v>
      </c>
      <c r="T19" s="12">
        <v>7121051.8530000001</v>
      </c>
      <c r="U19">
        <v>25725206.370000001</v>
      </c>
      <c r="V19">
        <v>20816141.82</v>
      </c>
      <c r="W19">
        <v>19732030.41</v>
      </c>
      <c r="X19">
        <v>13098384.279999999</v>
      </c>
      <c r="Y19">
        <v>11398126.66</v>
      </c>
      <c r="Z19">
        <v>17606019.890000001</v>
      </c>
      <c r="AA19">
        <v>20925794.449999999</v>
      </c>
      <c r="AB19">
        <v>12163883.09</v>
      </c>
      <c r="AC19">
        <v>10224335.970000001</v>
      </c>
      <c r="AD19">
        <v>6270738.324</v>
      </c>
      <c r="AE19">
        <v>9778476.7100000009</v>
      </c>
      <c r="AF19">
        <v>16744173.109999999</v>
      </c>
      <c r="AG19" s="13">
        <v>18872866.399999999</v>
      </c>
      <c r="AH19" s="2">
        <f t="shared" si="2"/>
        <v>210477229.33699998</v>
      </c>
      <c r="AJ19" s="6">
        <f t="shared" si="0"/>
        <v>0</v>
      </c>
      <c r="AK19" s="6" t="e">
        <f t="shared" si="3"/>
        <v>#DIV/0!</v>
      </c>
      <c r="AM19" s="2" t="s">
        <v>3</v>
      </c>
      <c r="AN19" s="6">
        <v>-0.30892736554745026</v>
      </c>
      <c r="AP19" s="2" t="s">
        <v>7</v>
      </c>
      <c r="AQ19" s="6">
        <v>5.6935968369388693E-3</v>
      </c>
    </row>
    <row r="20" spans="1:43" x14ac:dyDescent="0.2">
      <c r="A20" s="2" t="s">
        <v>268</v>
      </c>
      <c r="B20" s="12">
        <v>13946661.609999999</v>
      </c>
      <c r="C20">
        <v>9769037.1779999994</v>
      </c>
      <c r="D20">
        <v>8074324.0130000003</v>
      </c>
      <c r="E20">
        <v>8415925.25</v>
      </c>
      <c r="F20">
        <v>16057996.119999999</v>
      </c>
      <c r="G20">
        <v>16432117.609999999</v>
      </c>
      <c r="H20">
        <v>11729186.23</v>
      </c>
      <c r="I20">
        <v>14230376.49</v>
      </c>
      <c r="J20">
        <v>13351313.970000001</v>
      </c>
      <c r="K20">
        <v>7828227.0520000001</v>
      </c>
      <c r="L20">
        <v>9544081.8220000006</v>
      </c>
      <c r="M20">
        <v>15350750.51</v>
      </c>
      <c r="N20">
        <v>20851027.27</v>
      </c>
      <c r="O20" s="13">
        <v>19433898.789999999</v>
      </c>
      <c r="P20" s="2">
        <f t="shared" si="1"/>
        <v>185014923.91499999</v>
      </c>
      <c r="S20" s="2" t="s">
        <v>268</v>
      </c>
      <c r="T20" s="12">
        <v>15830095.5</v>
      </c>
      <c r="U20">
        <v>11178460.34</v>
      </c>
      <c r="V20">
        <v>9064226.5879999995</v>
      </c>
      <c r="W20">
        <v>8777659.5590000004</v>
      </c>
      <c r="X20">
        <v>11627385.189999999</v>
      </c>
      <c r="Y20">
        <v>13742718.550000001</v>
      </c>
      <c r="Z20">
        <v>22369423.68</v>
      </c>
      <c r="AA20">
        <v>32408664.719999999</v>
      </c>
      <c r="AB20">
        <v>20481203.600000001</v>
      </c>
      <c r="AC20">
        <v>9937474.2210000008</v>
      </c>
      <c r="AD20">
        <v>9827641.1500000004</v>
      </c>
      <c r="AE20">
        <v>12625509.970000001</v>
      </c>
      <c r="AF20">
        <v>13833959.199999999</v>
      </c>
      <c r="AG20" s="13">
        <v>12945981.83</v>
      </c>
      <c r="AH20" s="2">
        <f t="shared" si="2"/>
        <v>204650404.09800002</v>
      </c>
      <c r="AJ20" s="6">
        <f t="shared" si="0"/>
        <v>0</v>
      </c>
      <c r="AK20" s="6" t="e">
        <f t="shared" si="3"/>
        <v>#DIV/0!</v>
      </c>
      <c r="AM20" s="2" t="s">
        <v>32</v>
      </c>
      <c r="AN20" s="6">
        <v>-0.48099187237521784</v>
      </c>
      <c r="AP20" s="2" t="s">
        <v>8</v>
      </c>
      <c r="AQ20" s="6">
        <v>5.6053537278089264E-3</v>
      </c>
    </row>
    <row r="21" spans="1:43" x14ac:dyDescent="0.2">
      <c r="A21" s="2" t="s">
        <v>337</v>
      </c>
      <c r="B21" s="12">
        <v>13626148.539999999</v>
      </c>
      <c r="C21">
        <v>11294445.92</v>
      </c>
      <c r="D21">
        <v>14246241.640000001</v>
      </c>
      <c r="E21">
        <v>14576015.73</v>
      </c>
      <c r="F21">
        <v>13600343.140000001</v>
      </c>
      <c r="G21">
        <v>13019919.75</v>
      </c>
      <c r="H21">
        <v>11066595.27</v>
      </c>
      <c r="I21">
        <v>12621087.93</v>
      </c>
      <c r="J21">
        <v>13770072.310000001</v>
      </c>
      <c r="K21">
        <v>14680208.609999999</v>
      </c>
      <c r="L21">
        <v>16540566</v>
      </c>
      <c r="M21">
        <v>14173760.07</v>
      </c>
      <c r="N21">
        <v>13551717.119999999</v>
      </c>
      <c r="O21" s="13">
        <v>15229745.539999999</v>
      </c>
      <c r="P21" s="2">
        <f t="shared" si="1"/>
        <v>191996867.56999996</v>
      </c>
      <c r="S21" s="2" t="s">
        <v>337</v>
      </c>
      <c r="T21" s="12">
        <v>12937094.91</v>
      </c>
      <c r="U21">
        <v>13722122.039999999</v>
      </c>
      <c r="V21">
        <v>16272882.82</v>
      </c>
      <c r="W21">
        <v>16499872</v>
      </c>
      <c r="X21">
        <v>15183337.27</v>
      </c>
      <c r="Y21">
        <v>12906414.74</v>
      </c>
      <c r="Z21">
        <v>12164925.23</v>
      </c>
      <c r="AA21">
        <v>13532265.92</v>
      </c>
      <c r="AB21">
        <v>11065413.18</v>
      </c>
      <c r="AC21">
        <v>13239547.16</v>
      </c>
      <c r="AD21">
        <v>12715248.68</v>
      </c>
      <c r="AE21">
        <v>14138459.369999999</v>
      </c>
      <c r="AF21">
        <v>11909505.960000001</v>
      </c>
      <c r="AG21" s="13">
        <v>18562666.960000001</v>
      </c>
      <c r="AH21" s="2">
        <f t="shared" si="2"/>
        <v>194849756.24000001</v>
      </c>
      <c r="AJ21" s="6">
        <f t="shared" si="0"/>
        <v>0</v>
      </c>
      <c r="AK21" s="6" t="e">
        <f t="shared" si="3"/>
        <v>#DIV/0!</v>
      </c>
      <c r="AM21" s="2" t="s">
        <v>31</v>
      </c>
      <c r="AN21" s="6">
        <v>-0.56374461813130305</v>
      </c>
      <c r="AP21" s="2" t="s">
        <v>22</v>
      </c>
      <c r="AQ21" s="6">
        <v>5.5331302979633422E-3</v>
      </c>
    </row>
    <row r="24" spans="1:43" x14ac:dyDescent="0.2">
      <c r="A24" s="2" t="s">
        <v>18</v>
      </c>
      <c r="B24" s="2">
        <f>SUM(B2:B21)</f>
        <v>1346878754.8069999</v>
      </c>
      <c r="C24" s="2">
        <f t="shared" ref="C24:P24" si="4">SUM(C2:C21)</f>
        <v>1174728533.8370004</v>
      </c>
      <c r="D24" s="2">
        <f t="shared" si="4"/>
        <v>947365025.44800019</v>
      </c>
      <c r="E24" s="2">
        <f t="shared" si="4"/>
        <v>2110464347.7480004</v>
      </c>
      <c r="F24" s="2">
        <f t="shared" si="4"/>
        <v>2337771156.5800004</v>
      </c>
      <c r="G24" s="2">
        <f t="shared" si="4"/>
        <v>2502510861.9620004</v>
      </c>
      <c r="H24" s="2">
        <f t="shared" si="4"/>
        <v>1882076931.6040003</v>
      </c>
      <c r="I24" s="2">
        <f t="shared" si="4"/>
        <v>1450424268.75</v>
      </c>
      <c r="J24" s="2">
        <f t="shared" si="4"/>
        <v>1558503886.1489997</v>
      </c>
      <c r="K24" s="2">
        <f t="shared" si="4"/>
        <v>1642939766.5249999</v>
      </c>
      <c r="L24" s="2">
        <f t="shared" si="4"/>
        <v>1150238901.8168998</v>
      </c>
      <c r="M24" s="2">
        <f t="shared" si="4"/>
        <v>1855932017.5589998</v>
      </c>
      <c r="N24" s="2">
        <f t="shared" si="4"/>
        <v>2126927365.7689998</v>
      </c>
      <c r="O24" s="2">
        <f t="shared" si="4"/>
        <v>1747614037.0999999</v>
      </c>
      <c r="P24" s="2">
        <f t="shared" si="4"/>
        <v>23834375855.654896</v>
      </c>
      <c r="S24" s="2" t="s">
        <v>18</v>
      </c>
      <c r="T24" s="2">
        <f>SUM(T2:T21)</f>
        <v>1445503005.0570002</v>
      </c>
      <c r="U24" s="2">
        <f t="shared" ref="U24:AH24" si="5">SUM(U2:U21)</f>
        <v>1175974502.6544001</v>
      </c>
      <c r="V24" s="2">
        <f t="shared" si="5"/>
        <v>885943337.35200012</v>
      </c>
      <c r="W24" s="2">
        <f t="shared" si="5"/>
        <v>1575099438.7182</v>
      </c>
      <c r="X24" s="2">
        <f t="shared" si="5"/>
        <v>1387945833.177</v>
      </c>
      <c r="Y24" s="2">
        <f t="shared" si="5"/>
        <v>1509860545.1309998</v>
      </c>
      <c r="Z24" s="2">
        <f t="shared" si="5"/>
        <v>1679117771.7240002</v>
      </c>
      <c r="AA24" s="2">
        <f t="shared" si="5"/>
        <v>3768347058.9459996</v>
      </c>
      <c r="AB24" s="2">
        <f t="shared" si="5"/>
        <v>2543883600.1600008</v>
      </c>
      <c r="AC24" s="2">
        <f t="shared" si="5"/>
        <v>1438375826.691</v>
      </c>
      <c r="AD24" s="2">
        <f t="shared" si="5"/>
        <v>1216086320.0730002</v>
      </c>
      <c r="AE24" s="2">
        <f t="shared" si="5"/>
        <v>1555155906.902</v>
      </c>
      <c r="AF24" s="2">
        <f t="shared" si="5"/>
        <v>2304714787.3630004</v>
      </c>
      <c r="AG24" s="2">
        <f t="shared" si="5"/>
        <v>1887332565.1221001</v>
      </c>
      <c r="AH24" s="2">
        <f t="shared" si="5"/>
        <v>24373340499.070705</v>
      </c>
    </row>
    <row r="26" spans="1:43" x14ac:dyDescent="0.2">
      <c r="A26" s="19" t="s">
        <v>37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 spans="1:43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 spans="1:43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29" spans="1:43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3" spans="2:43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4"/>
    </row>
    <row r="39" spans="2:43" x14ac:dyDescent="0.2">
      <c r="AK39" s="22" t="s">
        <v>25</v>
      </c>
      <c r="AL39" s="22"/>
      <c r="AM39" s="22"/>
      <c r="AN39" s="22"/>
      <c r="AO39" s="22"/>
      <c r="AP39" s="22"/>
      <c r="AQ39" s="22"/>
    </row>
    <row r="40" spans="2:43" x14ac:dyDescent="0.2">
      <c r="AK40" s="22"/>
      <c r="AL40" s="22"/>
      <c r="AM40" s="22"/>
      <c r="AN40" s="22"/>
      <c r="AO40" s="22"/>
      <c r="AP40" s="22"/>
      <c r="AQ40" s="22"/>
    </row>
    <row r="41" spans="2:43" x14ac:dyDescent="0.2">
      <c r="AK41" s="22"/>
      <c r="AL41" s="22"/>
      <c r="AM41" s="22"/>
      <c r="AN41" s="22"/>
      <c r="AO41" s="22"/>
      <c r="AP41" s="22"/>
      <c r="AQ41" s="22"/>
    </row>
    <row r="42" spans="2:43" x14ac:dyDescent="0.2">
      <c r="AK42" s="22"/>
      <c r="AL42" s="22"/>
      <c r="AM42" s="22"/>
      <c r="AN42" s="22"/>
      <c r="AO42" s="22"/>
      <c r="AP42" s="22"/>
      <c r="AQ42" s="22"/>
    </row>
    <row r="43" spans="2:43" x14ac:dyDescent="0.2">
      <c r="AK43" s="22"/>
      <c r="AL43" s="22"/>
      <c r="AM43" s="22"/>
      <c r="AN43" s="22"/>
      <c r="AO43" s="22"/>
      <c r="AP43" s="22"/>
      <c r="AQ43" s="22"/>
    </row>
    <row r="44" spans="2:43" x14ac:dyDescent="0.2">
      <c r="AK44" s="22"/>
      <c r="AL44" s="22"/>
      <c r="AM44" s="22"/>
      <c r="AN44" s="22"/>
      <c r="AO44" s="22"/>
      <c r="AP44" s="22"/>
      <c r="AQ44" s="22"/>
    </row>
    <row r="45" spans="2:43" ht="13.75" customHeight="1" x14ac:dyDescent="0.2">
      <c r="AG45" s="21" t="s">
        <v>34</v>
      </c>
      <c r="AH45" s="21"/>
      <c r="AI45" s="21"/>
      <c r="AK45" s="22"/>
      <c r="AL45" s="22"/>
      <c r="AM45" s="22"/>
      <c r="AN45" s="22"/>
      <c r="AO45" s="22"/>
      <c r="AP45" s="22"/>
      <c r="AQ45" s="22"/>
    </row>
    <row r="46" spans="2:43" ht="13.75" customHeight="1" x14ac:dyDescent="0.2">
      <c r="AG46" s="21"/>
      <c r="AH46" s="21"/>
      <c r="AI46" s="21"/>
      <c r="AK46" s="22"/>
      <c r="AL46" s="22"/>
      <c r="AM46" s="22"/>
      <c r="AN46" s="22"/>
      <c r="AO46" s="22"/>
      <c r="AP46" s="22"/>
      <c r="AQ46" s="22"/>
    </row>
    <row r="47" spans="2:43" ht="13.75" customHeight="1" x14ac:dyDescent="0.2">
      <c r="AG47" s="21"/>
      <c r="AH47" s="21"/>
      <c r="AI47" s="21"/>
      <c r="AK47" s="22"/>
      <c r="AL47" s="22"/>
      <c r="AM47" s="22"/>
      <c r="AN47" s="22"/>
      <c r="AO47" s="22"/>
      <c r="AP47" s="22"/>
      <c r="AQ47" s="22"/>
    </row>
    <row r="48" spans="2:43" ht="13.75" customHeight="1" x14ac:dyDescent="0.2">
      <c r="AG48" s="21"/>
      <c r="AH48" s="21"/>
      <c r="AI48" s="21"/>
    </row>
    <row r="49" spans="1:42" ht="13.75" customHeight="1" x14ac:dyDescent="0.2">
      <c r="AG49" s="21"/>
      <c r="AH49" s="21"/>
      <c r="AI49" s="21"/>
    </row>
    <row r="50" spans="1:42" ht="13.75" customHeight="1" x14ac:dyDescent="0.2">
      <c r="AG50" s="21"/>
      <c r="AH50" s="21"/>
      <c r="AI50" s="21"/>
    </row>
    <row r="51" spans="1:42" ht="13.75" customHeight="1" x14ac:dyDescent="0.2">
      <c r="AG51" s="21"/>
      <c r="AH51" s="21"/>
      <c r="AI51" s="21"/>
    </row>
    <row r="52" spans="1:42" ht="13.75" customHeight="1" x14ac:dyDescent="0.2">
      <c r="AG52" s="21"/>
      <c r="AH52" s="21"/>
      <c r="AI52" s="21"/>
    </row>
    <row r="53" spans="1:42" ht="13.75" customHeight="1" x14ac:dyDescent="0.2">
      <c r="AG53" s="21"/>
      <c r="AH53" s="21"/>
      <c r="AI53" s="21"/>
    </row>
    <row r="54" spans="1:42" ht="13.75" customHeight="1" x14ac:dyDescent="0.2">
      <c r="AG54" s="21"/>
      <c r="AH54" s="21"/>
      <c r="AI54" s="21"/>
    </row>
    <row r="55" spans="1:42" ht="13.75" customHeight="1" x14ac:dyDescent="0.2">
      <c r="AG55" s="21"/>
      <c r="AH55" s="21"/>
      <c r="AI55" s="21"/>
    </row>
    <row r="56" spans="1:42" ht="13.75" customHeight="1" x14ac:dyDescent="0.2">
      <c r="AG56" s="21"/>
      <c r="AH56" s="21"/>
      <c r="AI56" s="21"/>
    </row>
    <row r="57" spans="1:42" ht="13.75" customHeight="1" x14ac:dyDescent="0.2">
      <c r="AG57" s="21"/>
      <c r="AH57" s="21"/>
      <c r="AI57" s="21"/>
    </row>
    <row r="58" spans="1:42" ht="13.75" customHeight="1" x14ac:dyDescent="0.2">
      <c r="AG58" s="21"/>
      <c r="AH58" s="21"/>
      <c r="AI58" s="21"/>
    </row>
    <row r="59" spans="1:42" ht="13.75" customHeight="1" x14ac:dyDescent="0.2">
      <c r="AG59" s="21"/>
      <c r="AH59" s="21"/>
      <c r="AI59" s="21"/>
      <c r="AJ59" s="22" t="s">
        <v>25</v>
      </c>
      <c r="AK59" s="22"/>
      <c r="AL59" s="22"/>
      <c r="AM59" s="22"/>
      <c r="AN59" s="22"/>
      <c r="AO59" s="22"/>
      <c r="AP59" s="22"/>
    </row>
    <row r="60" spans="1:42" ht="13.75" customHeight="1" x14ac:dyDescent="0.2">
      <c r="AG60" s="21"/>
      <c r="AH60" s="21"/>
      <c r="AI60" s="21"/>
      <c r="AJ60" s="22"/>
      <c r="AK60" s="22"/>
      <c r="AL60" s="22"/>
      <c r="AM60" s="22"/>
      <c r="AN60" s="22"/>
      <c r="AO60" s="22"/>
      <c r="AP60" s="22"/>
    </row>
    <row r="61" spans="1:42" ht="13.75" customHeight="1" x14ac:dyDescent="0.2">
      <c r="AJ61" s="22"/>
      <c r="AK61" s="22"/>
      <c r="AL61" s="22"/>
      <c r="AM61" s="22"/>
      <c r="AN61" s="22"/>
      <c r="AO61" s="22"/>
      <c r="AP61" s="22"/>
    </row>
    <row r="62" spans="1:42" ht="13.75" customHeight="1" x14ac:dyDescent="0.2">
      <c r="AJ62" s="22"/>
      <c r="AK62" s="22"/>
      <c r="AL62" s="22"/>
      <c r="AM62" s="22"/>
      <c r="AN62" s="22"/>
      <c r="AO62" s="22"/>
      <c r="AP62" s="22"/>
    </row>
    <row r="63" spans="1:42" ht="13.75" customHeight="1" x14ac:dyDescent="0.2">
      <c r="AJ63" s="22"/>
      <c r="AK63" s="22"/>
      <c r="AL63" s="22"/>
      <c r="AM63" s="22"/>
      <c r="AN63" s="22"/>
      <c r="AO63" s="22"/>
      <c r="AP63" s="22"/>
    </row>
    <row r="64" spans="1:42" ht="13.75" customHeight="1" x14ac:dyDescent="0.2">
      <c r="A64" s="19" t="s">
        <v>38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J64" s="22"/>
      <c r="AK64" s="22"/>
      <c r="AL64" s="22"/>
      <c r="AM64" s="22"/>
      <c r="AN64" s="22"/>
      <c r="AO64" s="22"/>
      <c r="AP64" s="22"/>
    </row>
    <row r="65" spans="1:46" ht="13.75" customHeight="1" x14ac:dyDescent="0.2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J65" s="22"/>
      <c r="AK65" s="22"/>
      <c r="AL65" s="22"/>
      <c r="AM65" s="22"/>
      <c r="AN65" s="22"/>
      <c r="AO65" s="22"/>
      <c r="AP65" s="22"/>
    </row>
    <row r="66" spans="1:46" ht="13.75" customHeight="1" x14ac:dyDescent="0.2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J66" s="22"/>
      <c r="AK66" s="22"/>
      <c r="AL66" s="22"/>
      <c r="AM66" s="22"/>
      <c r="AN66" s="22"/>
      <c r="AO66" s="22"/>
      <c r="AP66" s="22"/>
    </row>
    <row r="67" spans="1:46" ht="13.75" customHeight="1" x14ac:dyDescent="0.2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J67" s="22"/>
      <c r="AK67" s="22"/>
      <c r="AL67" s="22"/>
      <c r="AM67" s="22"/>
      <c r="AN67" s="22"/>
      <c r="AO67" s="22"/>
      <c r="AP67" s="22"/>
    </row>
    <row r="68" spans="1:46" ht="13.75" customHeight="1" x14ac:dyDescent="0.2"/>
    <row r="69" spans="1:46" ht="13.75" customHeight="1" thickBot="1" x14ac:dyDescent="0.25"/>
    <row r="70" spans="1:46" ht="13.75" customHeight="1" x14ac:dyDescent="0.2">
      <c r="A70" s="2" t="s">
        <v>17</v>
      </c>
      <c r="B70" s="9" t="s">
        <v>43</v>
      </c>
      <c r="C70" s="10" t="s">
        <v>44</v>
      </c>
      <c r="D70" s="10" t="s">
        <v>45</v>
      </c>
      <c r="E70" s="10" t="s">
        <v>46</v>
      </c>
      <c r="F70" s="10" t="s">
        <v>47</v>
      </c>
      <c r="G70" s="10" t="s">
        <v>48</v>
      </c>
      <c r="H70" s="10" t="s">
        <v>49</v>
      </c>
      <c r="I70" s="10" t="s">
        <v>50</v>
      </c>
      <c r="J70" s="10" t="s">
        <v>51</v>
      </c>
      <c r="K70" s="10" t="s">
        <v>52</v>
      </c>
      <c r="L70" s="10" t="s">
        <v>53</v>
      </c>
      <c r="M70" s="10" t="s">
        <v>54</v>
      </c>
      <c r="N70" s="10" t="s">
        <v>55</v>
      </c>
      <c r="O70" s="11" t="s">
        <v>56</v>
      </c>
      <c r="P70" s="1" t="s">
        <v>408</v>
      </c>
      <c r="S70" s="2" t="s">
        <v>17</v>
      </c>
      <c r="T70" s="9" t="s">
        <v>57</v>
      </c>
      <c r="U70" s="10" t="s">
        <v>58</v>
      </c>
      <c r="V70" s="10" t="s">
        <v>59</v>
      </c>
      <c r="W70" s="10" t="s">
        <v>60</v>
      </c>
      <c r="X70" s="10" t="s">
        <v>61</v>
      </c>
      <c r="Y70" s="10" t="s">
        <v>62</v>
      </c>
      <c r="Z70" s="10" t="s">
        <v>63</v>
      </c>
      <c r="AA70" s="10" t="s">
        <v>64</v>
      </c>
      <c r="AB70" s="10" t="s">
        <v>65</v>
      </c>
      <c r="AC70" s="10" t="s">
        <v>66</v>
      </c>
      <c r="AD70" s="10" t="s">
        <v>67</v>
      </c>
      <c r="AE70" s="10" t="s">
        <v>68</v>
      </c>
      <c r="AF70" s="10" t="s">
        <v>69</v>
      </c>
      <c r="AG70" s="11" t="s">
        <v>70</v>
      </c>
      <c r="AH70" s="4" t="s">
        <v>20</v>
      </c>
      <c r="AI70" s="2" t="s">
        <v>28</v>
      </c>
      <c r="AJ70" s="2" t="s">
        <v>24</v>
      </c>
      <c r="AL70" s="2" t="s">
        <v>17</v>
      </c>
      <c r="AM70" s="4" t="s">
        <v>24</v>
      </c>
      <c r="AO70" s="2" t="s">
        <v>17</v>
      </c>
      <c r="AP70" s="4" t="s">
        <v>27</v>
      </c>
    </row>
    <row r="71" spans="1:46" ht="13.75" customHeight="1" x14ac:dyDescent="0.2">
      <c r="A71" s="2" t="s">
        <v>406</v>
      </c>
      <c r="B71" s="12">
        <v>635562140.79999995</v>
      </c>
      <c r="C71">
        <v>529554596.19999999</v>
      </c>
      <c r="D71">
        <v>349765254</v>
      </c>
      <c r="E71">
        <v>688728024.20000005</v>
      </c>
      <c r="F71">
        <v>752193393.89999998</v>
      </c>
      <c r="G71">
        <v>1014758503</v>
      </c>
      <c r="H71">
        <v>911622731.39999998</v>
      </c>
      <c r="I71">
        <v>623283028.79999995</v>
      </c>
      <c r="J71">
        <v>682683071.29999995</v>
      </c>
      <c r="K71">
        <v>354978326.30000001</v>
      </c>
      <c r="L71">
        <v>429546132.19999999</v>
      </c>
      <c r="M71">
        <v>763275156</v>
      </c>
      <c r="N71">
        <v>924675628.89999998</v>
      </c>
      <c r="O71" s="13">
        <v>720493965.39999998</v>
      </c>
      <c r="P71" s="2">
        <v>9381119952.3999996</v>
      </c>
      <c r="S71" s="2" t="s">
        <v>406</v>
      </c>
      <c r="T71" s="12">
        <v>560539431</v>
      </c>
      <c r="U71">
        <v>472423034.39999998</v>
      </c>
      <c r="V71">
        <v>310137146.39999998</v>
      </c>
      <c r="W71">
        <v>401696910.69999999</v>
      </c>
      <c r="X71">
        <v>540444652.29999995</v>
      </c>
      <c r="Y71">
        <v>635611377.70000005</v>
      </c>
      <c r="Z71">
        <v>752961452.10000002</v>
      </c>
      <c r="AA71">
        <v>2189704181</v>
      </c>
      <c r="AB71">
        <v>1109414473</v>
      </c>
      <c r="AC71">
        <v>477108667.10000002</v>
      </c>
      <c r="AD71">
        <v>456258382.19999999</v>
      </c>
      <c r="AE71">
        <v>640540351.29999995</v>
      </c>
      <c r="AF71">
        <v>1069841183</v>
      </c>
      <c r="AG71" s="13">
        <v>991449459</v>
      </c>
      <c r="AH71" s="2">
        <v>10608130701.200001</v>
      </c>
      <c r="AI71" s="6">
        <f>AH71/$AH$92</f>
        <v>0.43523499380827435</v>
      </c>
      <c r="AJ71" s="6">
        <f>(AH71-P71)/P71</f>
        <v>0.13079576372819871</v>
      </c>
      <c r="AL71" s="2" t="s">
        <v>347</v>
      </c>
      <c r="AM71" s="6">
        <v>3.1657066446123689</v>
      </c>
      <c r="AO71" s="2" t="s">
        <v>406</v>
      </c>
      <c r="AP71" s="6">
        <v>0.43523499380827435</v>
      </c>
    </row>
    <row r="72" spans="1:46" x14ac:dyDescent="0.2">
      <c r="A72" s="2" t="s">
        <v>403</v>
      </c>
      <c r="B72" s="12">
        <v>157122132.5</v>
      </c>
      <c r="C72">
        <v>193294696.09999999</v>
      </c>
      <c r="D72">
        <v>197600807.09999999</v>
      </c>
      <c r="E72">
        <v>388339001.10000002</v>
      </c>
      <c r="F72">
        <v>478608612.60000002</v>
      </c>
      <c r="G72">
        <v>348531236.10000002</v>
      </c>
      <c r="H72">
        <v>253961456.5</v>
      </c>
      <c r="I72">
        <v>250244830.69999999</v>
      </c>
      <c r="J72">
        <v>237715160.09999999</v>
      </c>
      <c r="K72">
        <v>232598272.09999999</v>
      </c>
      <c r="L72">
        <v>156172959</v>
      </c>
      <c r="M72">
        <v>220290562.19999999</v>
      </c>
      <c r="N72">
        <v>231648252.69999999</v>
      </c>
      <c r="O72" s="13">
        <v>167036063.90000001</v>
      </c>
      <c r="P72" s="2">
        <v>3513164042.6999993</v>
      </c>
      <c r="S72" s="2" t="s">
        <v>403</v>
      </c>
      <c r="T72" s="12">
        <v>162991888.19999999</v>
      </c>
      <c r="U72">
        <v>154616540</v>
      </c>
      <c r="V72">
        <v>160999720.5</v>
      </c>
      <c r="W72">
        <v>205038488.09999999</v>
      </c>
      <c r="X72">
        <v>227152927.80000001</v>
      </c>
      <c r="Y72">
        <v>235512940.30000001</v>
      </c>
      <c r="Z72">
        <v>339865734.39999998</v>
      </c>
      <c r="AA72">
        <v>498778050.30000001</v>
      </c>
      <c r="AB72">
        <v>316549071.39999998</v>
      </c>
      <c r="AC72">
        <v>182656534.30000001</v>
      </c>
      <c r="AD72">
        <v>238039780.09999999</v>
      </c>
      <c r="AE72">
        <v>261034058.30000001</v>
      </c>
      <c r="AF72">
        <v>282258289.69999999</v>
      </c>
      <c r="AG72" s="13">
        <v>322443214.19999999</v>
      </c>
      <c r="AH72" s="2">
        <v>3587937237.5999994</v>
      </c>
      <c r="AI72" s="6">
        <f t="shared" ref="AI72:AI90" si="6">AH72/$AH$92</f>
        <v>0.14720744732289767</v>
      </c>
      <c r="AJ72" s="6">
        <f t="shared" ref="AJ72:AJ90" si="7">(AH72-P72)/P72</f>
        <v>2.1283718605560494E-2</v>
      </c>
      <c r="AL72" s="2" t="s">
        <v>224</v>
      </c>
      <c r="AM72" s="6">
        <v>1.404122512011428</v>
      </c>
      <c r="AO72" s="2" t="s">
        <v>403</v>
      </c>
      <c r="AP72" s="6">
        <v>0.14720744732289767</v>
      </c>
    </row>
    <row r="73" spans="1:46" x14ac:dyDescent="0.2">
      <c r="A73" s="2" t="s">
        <v>137</v>
      </c>
      <c r="B73" s="12">
        <v>132483671.2</v>
      </c>
      <c r="C73">
        <v>129873277.59999999</v>
      </c>
      <c r="D73">
        <v>69498860.049999997</v>
      </c>
      <c r="E73">
        <v>413698753.30000001</v>
      </c>
      <c r="F73">
        <v>356114153.39999998</v>
      </c>
      <c r="G73">
        <v>415116705.60000002</v>
      </c>
      <c r="H73">
        <v>188273164</v>
      </c>
      <c r="I73">
        <v>165665265.40000001</v>
      </c>
      <c r="J73">
        <v>198483901.30000001</v>
      </c>
      <c r="K73">
        <v>744761615.70000005</v>
      </c>
      <c r="L73">
        <v>125627291.90000001</v>
      </c>
      <c r="M73">
        <v>302278160.30000001</v>
      </c>
      <c r="N73">
        <v>213773436</v>
      </c>
      <c r="O73" s="13">
        <v>137615879.59999999</v>
      </c>
      <c r="P73" s="2">
        <v>3593264135.3500004</v>
      </c>
      <c r="S73" s="2" t="s">
        <v>137</v>
      </c>
      <c r="T73" s="12">
        <v>138653511.19999999</v>
      </c>
      <c r="U73">
        <v>138962965.59999999</v>
      </c>
      <c r="V73">
        <v>52971376.060000002</v>
      </c>
      <c r="W73">
        <v>424839659.10000002</v>
      </c>
      <c r="X73">
        <v>201003503.5</v>
      </c>
      <c r="Y73">
        <v>165682714.40000001</v>
      </c>
      <c r="Z73">
        <v>150510249.69999999</v>
      </c>
      <c r="AA73">
        <v>315043583.39999998</v>
      </c>
      <c r="AB73">
        <v>314439978.39999998</v>
      </c>
      <c r="AC73">
        <v>122820949.2</v>
      </c>
      <c r="AD73">
        <v>68270747.969999999</v>
      </c>
      <c r="AE73">
        <v>143379211.59999999</v>
      </c>
      <c r="AF73">
        <v>371507231.69999999</v>
      </c>
      <c r="AG73" s="13">
        <v>97794171.390000001</v>
      </c>
      <c r="AH73" s="2">
        <v>2705879853.2199998</v>
      </c>
      <c r="AI73" s="6">
        <f t="shared" si="6"/>
        <v>0.11101801385506301</v>
      </c>
      <c r="AJ73" s="6">
        <f t="shared" si="7"/>
        <v>-0.24695770995514787</v>
      </c>
      <c r="AL73" s="2" t="s">
        <v>306</v>
      </c>
      <c r="AM73" s="6">
        <v>1.3689699742510617</v>
      </c>
      <c r="AO73" s="2" t="s">
        <v>137</v>
      </c>
      <c r="AP73" s="6">
        <v>0.11101801385506301</v>
      </c>
    </row>
    <row r="74" spans="1:46" x14ac:dyDescent="0.2">
      <c r="A74" s="2" t="s">
        <v>235</v>
      </c>
      <c r="B74" s="12">
        <v>77700185.709999993</v>
      </c>
      <c r="C74">
        <v>55284960.200000003</v>
      </c>
      <c r="D74">
        <v>64702826.939999998</v>
      </c>
      <c r="E74">
        <v>148137772.80000001</v>
      </c>
      <c r="F74">
        <v>153389336.40000001</v>
      </c>
      <c r="G74">
        <v>199621828.09999999</v>
      </c>
      <c r="H74">
        <v>106713981.8</v>
      </c>
      <c r="I74">
        <v>58585505.479999997</v>
      </c>
      <c r="J74">
        <v>90021305.340000004</v>
      </c>
      <c r="K74">
        <v>33704640.420000002</v>
      </c>
      <c r="L74">
        <v>55042542.090000004</v>
      </c>
      <c r="M74">
        <v>75288600.829999998</v>
      </c>
      <c r="N74">
        <v>97597732.150000006</v>
      </c>
      <c r="O74" s="13">
        <v>94980964.239999995</v>
      </c>
      <c r="P74" s="2">
        <v>1310772182.5</v>
      </c>
      <c r="S74" s="2" t="s">
        <v>235</v>
      </c>
      <c r="T74" s="12">
        <v>102323708.90000001</v>
      </c>
      <c r="U74">
        <v>81296556.609999999</v>
      </c>
      <c r="V74">
        <v>76511453.829999998</v>
      </c>
      <c r="W74">
        <v>101906520</v>
      </c>
      <c r="X74">
        <v>93362417.670000002</v>
      </c>
      <c r="Y74">
        <v>86103044.579999998</v>
      </c>
      <c r="Z74">
        <v>83389394.579999998</v>
      </c>
      <c r="AA74">
        <v>180499583.30000001</v>
      </c>
      <c r="AB74">
        <v>136230676.59999999</v>
      </c>
      <c r="AC74">
        <v>125875913.2</v>
      </c>
      <c r="AD74">
        <v>82469432.349999994</v>
      </c>
      <c r="AE74">
        <v>91240575.140000001</v>
      </c>
      <c r="AF74">
        <v>140974489.80000001</v>
      </c>
      <c r="AG74" s="13">
        <v>112016675.40000001</v>
      </c>
      <c r="AH74" s="2">
        <v>1494200441.9600003</v>
      </c>
      <c r="AI74" s="6">
        <f t="shared" si="6"/>
        <v>6.1304704704591907E-2</v>
      </c>
      <c r="AJ74" s="6">
        <f t="shared" si="7"/>
        <v>0.13993908469292701</v>
      </c>
      <c r="AL74" s="2" t="s">
        <v>228</v>
      </c>
      <c r="AM74" s="6">
        <v>1.022968885560257</v>
      </c>
      <c r="AO74" s="2" t="s">
        <v>235</v>
      </c>
      <c r="AP74" s="6">
        <v>6.1304704704591907E-2</v>
      </c>
    </row>
    <row r="75" spans="1:46" x14ac:dyDescent="0.2">
      <c r="A75" s="2" t="s">
        <v>152</v>
      </c>
      <c r="B75" s="12">
        <v>48351537.07</v>
      </c>
      <c r="C75">
        <v>31013623.879999999</v>
      </c>
      <c r="D75">
        <v>55670790.82</v>
      </c>
      <c r="E75">
        <v>129889280.40000001</v>
      </c>
      <c r="F75">
        <v>111743720.8</v>
      </c>
      <c r="G75">
        <v>108441093.90000001</v>
      </c>
      <c r="H75">
        <v>62701969.210000001</v>
      </c>
      <c r="I75">
        <v>29751699.530000001</v>
      </c>
      <c r="J75">
        <v>38005457.100000001</v>
      </c>
      <c r="K75">
        <v>19683278.059999999</v>
      </c>
      <c r="L75">
        <v>14914916.289999999</v>
      </c>
      <c r="M75">
        <v>59716144.060000002</v>
      </c>
      <c r="N75">
        <v>111112787.2</v>
      </c>
      <c r="O75" s="13">
        <v>129695017.3</v>
      </c>
      <c r="P75" s="2">
        <v>950691315.61999989</v>
      </c>
      <c r="S75" s="2" t="s">
        <v>152</v>
      </c>
      <c r="T75" s="12">
        <v>48961978.020000003</v>
      </c>
      <c r="U75">
        <v>38896330.329999998</v>
      </c>
      <c r="V75">
        <v>40275913.18</v>
      </c>
      <c r="W75">
        <v>61636059.340000004</v>
      </c>
      <c r="X75">
        <v>47389064.659999996</v>
      </c>
      <c r="Y75">
        <v>30888670.809999999</v>
      </c>
      <c r="Z75">
        <v>36044372.600000001</v>
      </c>
      <c r="AA75">
        <v>136695593.19999999</v>
      </c>
      <c r="AB75">
        <v>103898403</v>
      </c>
      <c r="AC75">
        <v>70573003.400000006</v>
      </c>
      <c r="AD75">
        <v>53723372.280000001</v>
      </c>
      <c r="AE75">
        <v>106265649.2</v>
      </c>
      <c r="AF75">
        <v>111679586.40000001</v>
      </c>
      <c r="AG75" s="13">
        <v>75064247.659999996</v>
      </c>
      <c r="AH75" s="2">
        <v>961992244.07999992</v>
      </c>
      <c r="AI75" s="6">
        <f t="shared" si="6"/>
        <v>3.9469035609488091E-2</v>
      </c>
      <c r="AJ75" s="6">
        <f t="shared" si="7"/>
        <v>1.1887063944231004E-2</v>
      </c>
      <c r="AL75" s="2" t="s">
        <v>294</v>
      </c>
      <c r="AM75" s="6">
        <v>0.30033272841313163</v>
      </c>
      <c r="AO75" s="2" t="s">
        <v>152</v>
      </c>
      <c r="AP75" s="6">
        <v>3.9469035609488091E-2</v>
      </c>
    </row>
    <row r="76" spans="1:46" x14ac:dyDescent="0.2">
      <c r="A76" s="2" t="s">
        <v>347</v>
      </c>
      <c r="B76" s="12">
        <v>13010682.91</v>
      </c>
      <c r="C76">
        <v>18749514.100000001</v>
      </c>
      <c r="D76">
        <v>8756623.1649999991</v>
      </c>
      <c r="E76">
        <v>9681914.5549999997</v>
      </c>
      <c r="F76">
        <v>9552325.4580000006</v>
      </c>
      <c r="G76">
        <v>11970202.869999999</v>
      </c>
      <c r="H76">
        <v>13789539.15</v>
      </c>
      <c r="I76">
        <v>7358934.9960000003</v>
      </c>
      <c r="J76">
        <v>10801565.390000001</v>
      </c>
      <c r="K76">
        <v>15618575.220000001</v>
      </c>
      <c r="L76">
        <v>7710440.5020000003</v>
      </c>
      <c r="M76">
        <v>15703248.08</v>
      </c>
      <c r="N76">
        <v>16730591.83</v>
      </c>
      <c r="O76" s="13">
        <v>22582636.649999999</v>
      </c>
      <c r="P76" s="2">
        <v>182016794.87600005</v>
      </c>
      <c r="S76" s="2" t="s">
        <v>347</v>
      </c>
      <c r="T76" s="12">
        <v>31735619.77</v>
      </c>
      <c r="U76">
        <v>33699793.009999998</v>
      </c>
      <c r="V76">
        <v>47810685.140000001</v>
      </c>
      <c r="W76">
        <v>72533522.620000005</v>
      </c>
      <c r="X76">
        <v>53950852.409999996</v>
      </c>
      <c r="Y76">
        <v>100722314.8</v>
      </c>
      <c r="Z76">
        <v>43852836.159999996</v>
      </c>
      <c r="AA76">
        <v>3925853.6860000002</v>
      </c>
      <c r="AB76">
        <v>71196046.5</v>
      </c>
      <c r="AC76">
        <v>96824521.870000005</v>
      </c>
      <c r="AD76">
        <v>67145340.019999996</v>
      </c>
      <c r="AE76">
        <v>57461665.310000002</v>
      </c>
      <c r="AF76">
        <v>43173512.530000001</v>
      </c>
      <c r="AG76" s="13">
        <v>34196008.020000003</v>
      </c>
      <c r="AH76" s="2">
        <v>758228571.84599996</v>
      </c>
      <c r="AI76" s="6">
        <f t="shared" si="6"/>
        <v>3.1108931164971387E-2</v>
      </c>
      <c r="AJ76" s="6">
        <f t="shared" si="7"/>
        <v>3.1657066446123689</v>
      </c>
      <c r="AL76" s="2" t="s">
        <v>189</v>
      </c>
      <c r="AM76" s="6">
        <v>0.2941574660549775</v>
      </c>
      <c r="AO76" s="2" t="s">
        <v>347</v>
      </c>
      <c r="AP76" s="6">
        <v>3.1108931164971387E-2</v>
      </c>
    </row>
    <row r="77" spans="1:46" x14ac:dyDescent="0.2">
      <c r="A77" s="2" t="s">
        <v>104</v>
      </c>
      <c r="B77" s="12">
        <v>52568208.789999999</v>
      </c>
      <c r="C77">
        <v>49369052.259999998</v>
      </c>
      <c r="D77">
        <v>39028741.840000004</v>
      </c>
      <c r="E77">
        <v>82953200.040000007</v>
      </c>
      <c r="F77">
        <v>128624219.40000001</v>
      </c>
      <c r="G77">
        <v>96920151.599999994</v>
      </c>
      <c r="H77">
        <v>79815785.569999993</v>
      </c>
      <c r="I77">
        <v>44594199.289999999</v>
      </c>
      <c r="J77">
        <v>40603608.32</v>
      </c>
      <c r="K77">
        <v>28896278.5</v>
      </c>
      <c r="L77">
        <v>43540370.149999999</v>
      </c>
      <c r="M77">
        <v>76243508.930000007</v>
      </c>
      <c r="N77">
        <v>69507674.530000001</v>
      </c>
      <c r="O77" s="13">
        <v>43379714.740000002</v>
      </c>
      <c r="P77" s="2">
        <v>876044713.96000004</v>
      </c>
      <c r="S77" s="2" t="s">
        <v>104</v>
      </c>
      <c r="T77" s="12">
        <v>69482169.859999999</v>
      </c>
      <c r="U77">
        <v>41619661.210000001</v>
      </c>
      <c r="V77">
        <v>17055933.59</v>
      </c>
      <c r="W77">
        <v>30460585.59</v>
      </c>
      <c r="X77">
        <v>23848982.359999999</v>
      </c>
      <c r="Y77">
        <v>31073703.09</v>
      </c>
      <c r="Z77">
        <v>34086462.25</v>
      </c>
      <c r="AA77">
        <v>44654290.329999998</v>
      </c>
      <c r="AB77">
        <v>75128501.75</v>
      </c>
      <c r="AC77">
        <v>28414312.75</v>
      </c>
      <c r="AD77">
        <v>28688488.32</v>
      </c>
      <c r="AE77">
        <v>29516785.629999999</v>
      </c>
      <c r="AF77">
        <v>43896530.630000003</v>
      </c>
      <c r="AG77" s="13">
        <v>12786975.02</v>
      </c>
      <c r="AH77" s="2">
        <v>510713382.38</v>
      </c>
      <c r="AI77" s="6">
        <f t="shared" si="6"/>
        <v>2.0953770468987304E-2</v>
      </c>
      <c r="AJ77" s="6">
        <f t="shared" si="7"/>
        <v>-0.41702361278865152</v>
      </c>
      <c r="AL77" s="2" t="s">
        <v>221</v>
      </c>
      <c r="AM77" s="6">
        <v>0.21158885211260436</v>
      </c>
      <c r="AO77" s="2" t="s">
        <v>104</v>
      </c>
      <c r="AP77" s="6">
        <v>2.0953770468987304E-2</v>
      </c>
      <c r="AR77" s="21" t="s">
        <v>36</v>
      </c>
      <c r="AS77" s="21"/>
      <c r="AT77" s="21"/>
    </row>
    <row r="78" spans="1:46" x14ac:dyDescent="0.2">
      <c r="A78" s="2" t="s">
        <v>342</v>
      </c>
      <c r="B78" s="12">
        <v>27918591.129999999</v>
      </c>
      <c r="C78">
        <v>23632791.879999999</v>
      </c>
      <c r="D78">
        <v>16842987.940000001</v>
      </c>
      <c r="E78">
        <v>40980935.18</v>
      </c>
      <c r="F78">
        <v>16614507.57</v>
      </c>
      <c r="G78">
        <v>24707584.010000002</v>
      </c>
      <c r="H78">
        <v>27369050.640000001</v>
      </c>
      <c r="I78">
        <v>32458843.809999999</v>
      </c>
      <c r="J78">
        <v>34099802.689999998</v>
      </c>
      <c r="K78">
        <v>35740761.579999998</v>
      </c>
      <c r="L78">
        <v>137871519.40000001</v>
      </c>
      <c r="M78">
        <v>137871519.40000001</v>
      </c>
      <c r="N78">
        <v>240002277.30000001</v>
      </c>
      <c r="O78" s="13">
        <v>208841197.59999999</v>
      </c>
      <c r="P78" s="2">
        <v>1004952370.13</v>
      </c>
      <c r="S78" s="2" t="s">
        <v>342</v>
      </c>
      <c r="T78" s="12">
        <v>124934614.09999999</v>
      </c>
      <c r="U78">
        <v>41028030.530000001</v>
      </c>
      <c r="V78">
        <v>17335101.789999999</v>
      </c>
      <c r="W78">
        <v>64784159.539999999</v>
      </c>
      <c r="X78">
        <v>18718674.210000001</v>
      </c>
      <c r="Y78">
        <v>21534888.379999999</v>
      </c>
      <c r="Z78">
        <v>17859518.829999998</v>
      </c>
      <c r="AA78">
        <v>10389125.01</v>
      </c>
      <c r="AB78">
        <v>16920527.609999999</v>
      </c>
      <c r="AC78">
        <v>18060468.710000001</v>
      </c>
      <c r="AD78">
        <v>31511739.800000001</v>
      </c>
      <c r="AE78">
        <v>33328795.620000001</v>
      </c>
      <c r="AF78">
        <v>18483078.219999999</v>
      </c>
      <c r="AG78" s="13">
        <v>21646258.34</v>
      </c>
      <c r="AH78" s="2">
        <v>456534980.69</v>
      </c>
      <c r="AI78" s="6">
        <f t="shared" si="6"/>
        <v>1.8730915473297825E-2</v>
      </c>
      <c r="AJ78" s="6">
        <f t="shared" si="7"/>
        <v>-0.54571480772671555</v>
      </c>
      <c r="AL78" s="2" t="s">
        <v>333</v>
      </c>
      <c r="AM78" s="6">
        <v>0.20795127895637092</v>
      </c>
      <c r="AO78" s="2" t="s">
        <v>342</v>
      </c>
      <c r="AP78" s="6">
        <v>1.8730915473297825E-2</v>
      </c>
      <c r="AR78" s="21"/>
      <c r="AS78" s="21"/>
      <c r="AT78" s="21"/>
    </row>
    <row r="79" spans="1:46" x14ac:dyDescent="0.2">
      <c r="A79" s="2" t="s">
        <v>240</v>
      </c>
      <c r="B79" s="12">
        <v>66602857.32</v>
      </c>
      <c r="C79">
        <v>31959462.09</v>
      </c>
      <c r="D79">
        <v>54519233.450000003</v>
      </c>
      <c r="E79">
        <v>34210527.340000004</v>
      </c>
      <c r="F79">
        <v>34333405.689999998</v>
      </c>
      <c r="G79">
        <v>34746007.789999999</v>
      </c>
      <c r="H79">
        <v>34201679.520000003</v>
      </c>
      <c r="I79">
        <v>34667745.649999999</v>
      </c>
      <c r="J79">
        <v>34546591.950000003</v>
      </c>
      <c r="K79">
        <v>33515247.800000001</v>
      </c>
      <c r="L79">
        <v>34736709.670000002</v>
      </c>
      <c r="M79">
        <v>34104029.5</v>
      </c>
      <c r="N79">
        <v>30009012.48</v>
      </c>
      <c r="O79" s="13">
        <v>34193281.57</v>
      </c>
      <c r="P79" s="2">
        <v>526345791.81999999</v>
      </c>
      <c r="S79" s="2" t="s">
        <v>240</v>
      </c>
      <c r="T79" s="12">
        <v>32204955.739999998</v>
      </c>
      <c r="U79">
        <v>32681804.809999999</v>
      </c>
      <c r="V79">
        <v>33008360.57</v>
      </c>
      <c r="W79">
        <v>31784190.879999999</v>
      </c>
      <c r="X79">
        <v>32535503.059999999</v>
      </c>
      <c r="Y79">
        <v>31438789.98</v>
      </c>
      <c r="Z79">
        <v>32729257.82</v>
      </c>
      <c r="AA79">
        <v>32049412.16</v>
      </c>
      <c r="AB79">
        <v>26994419.289999999</v>
      </c>
      <c r="AC79">
        <v>26775524.75</v>
      </c>
      <c r="AD79">
        <v>31909901.370000001</v>
      </c>
      <c r="AE79">
        <v>32037116.379999999</v>
      </c>
      <c r="AF79">
        <v>31366530.68</v>
      </c>
      <c r="AG79" s="13">
        <v>32050046.300000001</v>
      </c>
      <c r="AH79" s="2">
        <v>439565813.79000002</v>
      </c>
      <c r="AI79" s="6">
        <f t="shared" si="6"/>
        <v>1.8034697123554301E-2</v>
      </c>
      <c r="AJ79" s="6">
        <f t="shared" si="7"/>
        <v>-0.16487255978609028</v>
      </c>
      <c r="AL79" s="2" t="s">
        <v>235</v>
      </c>
      <c r="AM79" s="6">
        <v>0.13993908469292701</v>
      </c>
      <c r="AO79" s="2" t="s">
        <v>240</v>
      </c>
      <c r="AP79" s="6">
        <v>1.8034697123554301E-2</v>
      </c>
      <c r="AR79" s="21"/>
      <c r="AS79" s="21"/>
      <c r="AT79" s="21"/>
    </row>
    <row r="80" spans="1:46" x14ac:dyDescent="0.2">
      <c r="A80" s="2" t="s">
        <v>333</v>
      </c>
      <c r="B80" s="12">
        <v>13177893.359999999</v>
      </c>
      <c r="C80">
        <v>9666550.5500000007</v>
      </c>
      <c r="D80">
        <v>9406562.6180000007</v>
      </c>
      <c r="E80">
        <v>36988528.640000001</v>
      </c>
      <c r="F80">
        <v>18969702.739999998</v>
      </c>
      <c r="G80">
        <v>17508376.469999999</v>
      </c>
      <c r="H80">
        <v>16892426.530000001</v>
      </c>
      <c r="I80">
        <v>12288860.34</v>
      </c>
      <c r="J80">
        <v>18367940.199999999</v>
      </c>
      <c r="K80">
        <v>29937341.879999999</v>
      </c>
      <c r="L80">
        <v>23805121.129999999</v>
      </c>
      <c r="M80">
        <v>19895560.98</v>
      </c>
      <c r="N80">
        <v>23346839.739999998</v>
      </c>
      <c r="O80" s="13">
        <v>24610625.07</v>
      </c>
      <c r="P80" s="2">
        <v>274862330.24799997</v>
      </c>
      <c r="S80" s="2" t="s">
        <v>333</v>
      </c>
      <c r="T80" s="12">
        <v>22910453.059999999</v>
      </c>
      <c r="U80">
        <v>21770610.489999998</v>
      </c>
      <c r="V80">
        <v>20011415.82</v>
      </c>
      <c r="W80">
        <v>76368879.329999998</v>
      </c>
      <c r="X80">
        <v>20263767.390000001</v>
      </c>
      <c r="Y80">
        <v>22391541.699999999</v>
      </c>
      <c r="Z80">
        <v>21470709.850000001</v>
      </c>
      <c r="AA80">
        <v>33476927.390000001</v>
      </c>
      <c r="AB80">
        <v>18883306.32</v>
      </c>
      <c r="AC80">
        <v>13812114.77</v>
      </c>
      <c r="AD80">
        <v>14414034</v>
      </c>
      <c r="AE80">
        <v>14238263.18</v>
      </c>
      <c r="AF80">
        <v>16271856.77</v>
      </c>
      <c r="AG80" s="13">
        <v>15736423.289999999</v>
      </c>
      <c r="AH80" s="2">
        <v>332020303.35999995</v>
      </c>
      <c r="AI80" s="6">
        <f t="shared" si="6"/>
        <v>1.3622273211694517E-2</v>
      </c>
      <c r="AJ80" s="6">
        <f t="shared" si="7"/>
        <v>0.20795127895637092</v>
      </c>
      <c r="AL80" s="2" t="s">
        <v>406</v>
      </c>
      <c r="AM80" s="6">
        <v>0.13079576372819871</v>
      </c>
      <c r="AO80" s="2" t="s">
        <v>333</v>
      </c>
      <c r="AP80" s="6">
        <v>1.3622273211694517E-2</v>
      </c>
      <c r="AR80" s="21"/>
      <c r="AS80" s="21"/>
      <c r="AT80" s="21"/>
    </row>
    <row r="81" spans="1:46" x14ac:dyDescent="0.2">
      <c r="A81" s="2" t="s">
        <v>294</v>
      </c>
      <c r="B81" s="12">
        <v>15352965.73</v>
      </c>
      <c r="C81">
        <v>11748120.539999999</v>
      </c>
      <c r="D81">
        <v>8474437.9279999994</v>
      </c>
      <c r="E81">
        <v>14731279.109999999</v>
      </c>
      <c r="F81">
        <v>15408306.689999999</v>
      </c>
      <c r="G81">
        <v>24186016.379999999</v>
      </c>
      <c r="H81">
        <v>26513725.059999999</v>
      </c>
      <c r="I81">
        <v>21816575.440000001</v>
      </c>
      <c r="J81">
        <v>23811542.609999999</v>
      </c>
      <c r="K81">
        <v>10914416.960000001</v>
      </c>
      <c r="L81">
        <v>10716019.68</v>
      </c>
      <c r="M81">
        <v>23077611.559999999</v>
      </c>
      <c r="N81">
        <v>23059317.120000001</v>
      </c>
      <c r="O81" s="13">
        <v>18623974.789999999</v>
      </c>
      <c r="P81" s="2">
        <v>248434309.59799999</v>
      </c>
      <c r="S81" s="2" t="s">
        <v>294</v>
      </c>
      <c r="T81" s="12">
        <v>19081541.710000001</v>
      </c>
      <c r="U81">
        <v>12570180.32</v>
      </c>
      <c r="V81">
        <v>8818937.2109999992</v>
      </c>
      <c r="W81">
        <v>10517054.09</v>
      </c>
      <c r="X81">
        <v>16196834.75</v>
      </c>
      <c r="Y81">
        <v>19806709.359999999</v>
      </c>
      <c r="Z81">
        <v>23205902.629999999</v>
      </c>
      <c r="AA81">
        <v>60027297.990000002</v>
      </c>
      <c r="AB81">
        <v>41931613.049999997</v>
      </c>
      <c r="AC81">
        <v>19902682.350000001</v>
      </c>
      <c r="AD81">
        <v>14770676.810000001</v>
      </c>
      <c r="AE81">
        <v>19892604.940000001</v>
      </c>
      <c r="AF81">
        <v>25681588.989999998</v>
      </c>
      <c r="AG81" s="13">
        <v>30643639.43</v>
      </c>
      <c r="AH81" s="2">
        <v>323047263.63099998</v>
      </c>
      <c r="AI81" s="6">
        <f t="shared" si="6"/>
        <v>1.3254123440458109E-2</v>
      </c>
      <c r="AJ81" s="6">
        <f t="shared" si="7"/>
        <v>0.30033272841313163</v>
      </c>
      <c r="AL81" s="2" t="s">
        <v>268</v>
      </c>
      <c r="AM81" s="6">
        <v>0.10612916929891023</v>
      </c>
      <c r="AO81" s="2" t="s">
        <v>294</v>
      </c>
      <c r="AP81" s="6">
        <v>1.3254123440458109E-2</v>
      </c>
      <c r="AR81" s="21"/>
      <c r="AS81" s="21"/>
      <c r="AT81" s="21"/>
    </row>
    <row r="82" spans="1:46" x14ac:dyDescent="0.2">
      <c r="A82" s="2" t="s">
        <v>353</v>
      </c>
      <c r="B82" s="12">
        <v>25359575.969999999</v>
      </c>
      <c r="C82">
        <v>19593928.68</v>
      </c>
      <c r="D82">
        <v>12520471.869999999</v>
      </c>
      <c r="E82">
        <v>46389104.659999996</v>
      </c>
      <c r="F82">
        <v>28201985.859999999</v>
      </c>
      <c r="G82">
        <v>35110552.420000002</v>
      </c>
      <c r="H82">
        <v>37597625.960000001</v>
      </c>
      <c r="I82">
        <v>27749511.210000001</v>
      </c>
      <c r="J82">
        <v>27278464.059999999</v>
      </c>
      <c r="K82">
        <v>15399701.99</v>
      </c>
      <c r="L82">
        <v>22671214.59</v>
      </c>
      <c r="M82">
        <v>32578562.239999998</v>
      </c>
      <c r="N82">
        <v>33815446.009999998</v>
      </c>
      <c r="O82" s="13">
        <v>25903867.489999998</v>
      </c>
      <c r="P82" s="2">
        <v>390170013.00999999</v>
      </c>
      <c r="S82" s="2" t="s">
        <v>353</v>
      </c>
      <c r="T82" s="12">
        <v>20693102.579999998</v>
      </c>
      <c r="U82">
        <v>14655233.34</v>
      </c>
      <c r="V82">
        <v>9894618.1260000002</v>
      </c>
      <c r="W82">
        <v>15680327.6</v>
      </c>
      <c r="X82">
        <v>21048484.43</v>
      </c>
      <c r="Y82">
        <v>21414523.960000001</v>
      </c>
      <c r="Z82">
        <v>25260730.129999999</v>
      </c>
      <c r="AA82">
        <v>43758707.189999998</v>
      </c>
      <c r="AB82">
        <v>28749834.82</v>
      </c>
      <c r="AC82">
        <v>13722105.310000001</v>
      </c>
      <c r="AD82">
        <v>10848782.65</v>
      </c>
      <c r="AE82">
        <v>19583658.579999998</v>
      </c>
      <c r="AF82">
        <v>26484034.690000001</v>
      </c>
      <c r="AG82" s="13">
        <v>28904698.82</v>
      </c>
      <c r="AH82" s="2">
        <v>300698842.22600001</v>
      </c>
      <c r="AI82" s="6">
        <f t="shared" si="6"/>
        <v>1.2337202700527032E-2</v>
      </c>
      <c r="AJ82" s="6">
        <f t="shared" si="7"/>
        <v>-0.22931329369411801</v>
      </c>
      <c r="AL82" s="2" t="s">
        <v>403</v>
      </c>
      <c r="AM82" s="6">
        <v>2.1283718605560494E-2</v>
      </c>
      <c r="AO82" s="2" t="s">
        <v>353</v>
      </c>
      <c r="AP82" s="6">
        <v>1.2337202700527032E-2</v>
      </c>
      <c r="AR82" s="21"/>
      <c r="AS82" s="21"/>
      <c r="AT82" s="21"/>
    </row>
    <row r="83" spans="1:46" x14ac:dyDescent="0.2">
      <c r="A83" s="2" t="s">
        <v>224</v>
      </c>
      <c r="B83" s="12">
        <v>12315290.65</v>
      </c>
      <c r="C83">
        <v>1670200.2649999999</v>
      </c>
      <c r="D83">
        <v>3389109.625</v>
      </c>
      <c r="E83">
        <v>3047981.0019999999</v>
      </c>
      <c r="F83">
        <v>13788351.25</v>
      </c>
      <c r="G83">
        <v>13854815.32</v>
      </c>
      <c r="H83">
        <v>9430134.0050000008</v>
      </c>
      <c r="I83">
        <v>15193152</v>
      </c>
      <c r="J83">
        <v>7173451.6220000004</v>
      </c>
      <c r="K83">
        <v>6294376.4330000002</v>
      </c>
      <c r="L83">
        <v>336377.16190000001</v>
      </c>
      <c r="M83">
        <v>2580561.6880000001</v>
      </c>
      <c r="N83">
        <v>17912205.760000002</v>
      </c>
      <c r="O83" s="13">
        <v>17238941.41</v>
      </c>
      <c r="P83" s="2">
        <v>124224948.19189999</v>
      </c>
      <c r="S83" s="2" t="s">
        <v>224</v>
      </c>
      <c r="T83" s="12">
        <v>3426450.4240000001</v>
      </c>
      <c r="U83">
        <v>368719.7954</v>
      </c>
      <c r="V83">
        <v>5627620.0159999998</v>
      </c>
      <c r="W83">
        <v>95737.048200000005</v>
      </c>
      <c r="X83">
        <v>2991940.0279999999</v>
      </c>
      <c r="Y83">
        <v>3768983.6910000001</v>
      </c>
      <c r="Z83">
        <v>6417280.9840000002</v>
      </c>
      <c r="AA83">
        <v>16595993.439999999</v>
      </c>
      <c r="AB83">
        <v>111617332.90000001</v>
      </c>
      <c r="AC83">
        <v>111617332.90000001</v>
      </c>
      <c r="AD83">
        <v>5912143.4589999998</v>
      </c>
      <c r="AE83">
        <v>6386514.4749999996</v>
      </c>
      <c r="AF83">
        <v>8632643.5510000009</v>
      </c>
      <c r="AG83" s="13">
        <v>15193301.789999999</v>
      </c>
      <c r="AH83" s="2">
        <v>298651994.50160009</v>
      </c>
      <c r="AI83" s="6">
        <f t="shared" si="6"/>
        <v>1.2253223743088763E-2</v>
      </c>
      <c r="AJ83" s="6">
        <f t="shared" si="7"/>
        <v>1.404122512011428</v>
      </c>
      <c r="AL83" s="2" t="s">
        <v>337</v>
      </c>
      <c r="AM83" s="6">
        <v>1.4859037577578782E-2</v>
      </c>
      <c r="AO83" s="2" t="s">
        <v>224</v>
      </c>
      <c r="AP83" s="6">
        <v>1.2253223743088763E-2</v>
      </c>
      <c r="AR83" s="21"/>
      <c r="AS83" s="21"/>
      <c r="AT83" s="21"/>
    </row>
    <row r="84" spans="1:46" x14ac:dyDescent="0.2">
      <c r="A84" s="2" t="s">
        <v>221</v>
      </c>
      <c r="B84" s="12">
        <v>12143829.82</v>
      </c>
      <c r="C84">
        <v>9848771.2980000004</v>
      </c>
      <c r="D84">
        <v>9059231.1860000007</v>
      </c>
      <c r="E84">
        <v>13307215.810000001</v>
      </c>
      <c r="F84">
        <v>17227775.140000001</v>
      </c>
      <c r="G84">
        <v>18958714.34</v>
      </c>
      <c r="H84">
        <v>22305826.140000001</v>
      </c>
      <c r="I84">
        <v>22316455.629999999</v>
      </c>
      <c r="J84">
        <v>22232034.129999999</v>
      </c>
      <c r="K84">
        <v>10719573.26</v>
      </c>
      <c r="L84">
        <v>9688419.6420000009</v>
      </c>
      <c r="M84">
        <v>18353312.530000001</v>
      </c>
      <c r="N84">
        <v>19945018.210000001</v>
      </c>
      <c r="O84" s="13">
        <v>17796397.129999999</v>
      </c>
      <c r="P84" s="2">
        <v>223902574.26599997</v>
      </c>
      <c r="S84" s="2" t="s">
        <v>221</v>
      </c>
      <c r="T84" s="12">
        <v>20597122.91</v>
      </c>
      <c r="U84">
        <v>11743654.42</v>
      </c>
      <c r="V84">
        <v>7946462.3799999999</v>
      </c>
      <c r="W84">
        <v>10776694.27</v>
      </c>
      <c r="X84">
        <v>14434642.029999999</v>
      </c>
      <c r="Y84">
        <v>14975358.26</v>
      </c>
      <c r="Z84">
        <v>18100055.760000002</v>
      </c>
      <c r="AA84">
        <v>48880937.060000002</v>
      </c>
      <c r="AB84">
        <v>34271564.380000003</v>
      </c>
      <c r="AC84">
        <v>19301592.809999999</v>
      </c>
      <c r="AD84">
        <v>12535536.82</v>
      </c>
      <c r="AE84">
        <v>15617048.59</v>
      </c>
      <c r="AF84">
        <v>21764503.300000001</v>
      </c>
      <c r="AG84" s="13">
        <v>20332689.949999999</v>
      </c>
      <c r="AH84" s="2">
        <v>271277862.94000006</v>
      </c>
      <c r="AI84" s="6">
        <f t="shared" si="6"/>
        <v>1.1130105984050204E-2</v>
      </c>
      <c r="AJ84" s="6">
        <f t="shared" si="7"/>
        <v>0.21158885211260436</v>
      </c>
      <c r="AL84" s="2" t="s">
        <v>152</v>
      </c>
      <c r="AM84" s="6">
        <v>1.1887063944231004E-2</v>
      </c>
      <c r="AO84" s="2" t="s">
        <v>221</v>
      </c>
      <c r="AP84" s="6">
        <v>1.1130105984050204E-2</v>
      </c>
      <c r="AR84" s="21"/>
      <c r="AS84" s="21"/>
      <c r="AT84" s="21"/>
    </row>
    <row r="85" spans="1:46" x14ac:dyDescent="0.2">
      <c r="A85" s="2" t="s">
        <v>228</v>
      </c>
      <c r="B85" s="12">
        <v>5745029.4570000004</v>
      </c>
      <c r="C85">
        <v>6823879.9960000003</v>
      </c>
      <c r="D85">
        <v>4762185.5439999998</v>
      </c>
      <c r="E85">
        <v>5457899.5029999996</v>
      </c>
      <c r="F85">
        <v>8567093.9279999994</v>
      </c>
      <c r="G85">
        <v>7616634.9230000004</v>
      </c>
      <c r="H85">
        <v>10452567.279999999</v>
      </c>
      <c r="I85">
        <v>6990378.2149999999</v>
      </c>
      <c r="J85">
        <v>13634967.33</v>
      </c>
      <c r="K85">
        <v>10026349.039999999</v>
      </c>
      <c r="L85">
        <v>6520768.6900000004</v>
      </c>
      <c r="M85">
        <v>7793130.7970000003</v>
      </c>
      <c r="N85">
        <v>8441867.6239999998</v>
      </c>
      <c r="O85" s="13">
        <v>18944678.739999998</v>
      </c>
      <c r="P85" s="2">
        <v>121777431.06699999</v>
      </c>
      <c r="S85" s="2" t="s">
        <v>228</v>
      </c>
      <c r="T85" s="12">
        <v>23023632.98</v>
      </c>
      <c r="U85">
        <v>12956333.390000001</v>
      </c>
      <c r="V85">
        <v>15367152.73</v>
      </c>
      <c r="W85">
        <v>9766788.5120000001</v>
      </c>
      <c r="X85">
        <v>20508222.43</v>
      </c>
      <c r="Y85">
        <v>16128268.59</v>
      </c>
      <c r="Z85">
        <v>12817868.23</v>
      </c>
      <c r="AA85">
        <v>20906555.57</v>
      </c>
      <c r="AB85">
        <v>21221768.52</v>
      </c>
      <c r="AC85">
        <v>22150136.010000002</v>
      </c>
      <c r="AD85">
        <v>16567252.48</v>
      </c>
      <c r="AE85">
        <v>22539471.399999999</v>
      </c>
      <c r="AF85">
        <v>21973006.23</v>
      </c>
      <c r="AG85" s="13">
        <v>10425496.939999999</v>
      </c>
      <c r="AH85" s="2">
        <v>246351954.01199999</v>
      </c>
      <c r="AI85" s="6">
        <f t="shared" si="6"/>
        <v>1.0107434966552606E-2</v>
      </c>
      <c r="AJ85" s="6">
        <f t="shared" si="7"/>
        <v>1.022968885560257</v>
      </c>
      <c r="AL85" s="2" t="s">
        <v>240</v>
      </c>
      <c r="AM85" s="6">
        <v>-0.16487255978609028</v>
      </c>
      <c r="AO85" s="2" t="s">
        <v>228</v>
      </c>
      <c r="AP85" s="6">
        <v>1.0107434966552606E-2</v>
      </c>
      <c r="AR85" s="21"/>
      <c r="AS85" s="21"/>
      <c r="AT85" s="21"/>
    </row>
    <row r="86" spans="1:46" x14ac:dyDescent="0.2">
      <c r="A86" s="2" t="s">
        <v>189</v>
      </c>
      <c r="B86" s="12">
        <v>10196641.23</v>
      </c>
      <c r="C86">
        <v>8352042.5300000003</v>
      </c>
      <c r="D86">
        <v>5770283.9800000004</v>
      </c>
      <c r="E86">
        <v>15504990.84</v>
      </c>
      <c r="F86">
        <v>18438574.760000002</v>
      </c>
      <c r="G86">
        <v>21566257.149999999</v>
      </c>
      <c r="H86">
        <v>21752813.539999999</v>
      </c>
      <c r="I86">
        <v>11797982.48</v>
      </c>
      <c r="J86">
        <v>12058089.09</v>
      </c>
      <c r="K86">
        <v>11067177.109999999</v>
      </c>
      <c r="L86">
        <v>9048528.0500000007</v>
      </c>
      <c r="M86">
        <v>15036807.130000001</v>
      </c>
      <c r="N86">
        <v>14254930.869999999</v>
      </c>
      <c r="O86" s="13">
        <v>13346865.119999999</v>
      </c>
      <c r="P86" s="2">
        <v>188191983.88000003</v>
      </c>
      <c r="S86" s="2" t="s">
        <v>189</v>
      </c>
      <c r="T86" s="12">
        <v>15089759.960000001</v>
      </c>
      <c r="U86">
        <v>9396950.6699999999</v>
      </c>
      <c r="V86">
        <v>6312398.29</v>
      </c>
      <c r="W86">
        <v>6621204.6799999997</v>
      </c>
      <c r="X86">
        <v>8603162.0600000005</v>
      </c>
      <c r="Y86">
        <v>13937106.25</v>
      </c>
      <c r="Z86">
        <v>18314712.440000001</v>
      </c>
      <c r="AA86">
        <v>42424993.829999998</v>
      </c>
      <c r="AB86">
        <v>30420630.789999999</v>
      </c>
      <c r="AC86">
        <v>9224803.5700000003</v>
      </c>
      <c r="AD86">
        <v>22237215.989999998</v>
      </c>
      <c r="AE86">
        <v>18334515.91</v>
      </c>
      <c r="AF86">
        <v>26597683.960000001</v>
      </c>
      <c r="AG86" s="13">
        <v>16034922.59</v>
      </c>
      <c r="AH86" s="2">
        <v>243550060.99000001</v>
      </c>
      <c r="AI86" s="6">
        <f t="shared" si="6"/>
        <v>9.9924776827077094E-3</v>
      </c>
      <c r="AJ86" s="6">
        <f t="shared" si="7"/>
        <v>0.2941574660549775</v>
      </c>
      <c r="AL86" s="2" t="s">
        <v>353</v>
      </c>
      <c r="AM86" s="6">
        <v>-0.22931329369411801</v>
      </c>
      <c r="AO86" s="2" t="s">
        <v>189</v>
      </c>
      <c r="AP86" s="6">
        <v>9.9924776827077094E-3</v>
      </c>
      <c r="AR86" s="21"/>
      <c r="AS86" s="21"/>
      <c r="AT86" s="21"/>
    </row>
    <row r="87" spans="1:46" x14ac:dyDescent="0.2">
      <c r="A87" s="2" t="s">
        <v>306</v>
      </c>
      <c r="B87" s="12">
        <v>4468497.0539999995</v>
      </c>
      <c r="C87">
        <v>10118887.710000001</v>
      </c>
      <c r="D87">
        <v>6154106.733</v>
      </c>
      <c r="E87">
        <v>5137948.0980000002</v>
      </c>
      <c r="F87">
        <v>7846312.8339999998</v>
      </c>
      <c r="G87">
        <v>4373332.5190000003</v>
      </c>
      <c r="H87">
        <v>4373332.5190000003</v>
      </c>
      <c r="I87">
        <v>4857642.5389999999</v>
      </c>
      <c r="J87">
        <v>9634950.0969999991</v>
      </c>
      <c r="K87">
        <v>10068090.689999999</v>
      </c>
      <c r="L87">
        <v>8608838.8990000002</v>
      </c>
      <c r="M87">
        <v>8956578.6640000008</v>
      </c>
      <c r="N87">
        <v>5066083.0750000002</v>
      </c>
      <c r="O87" s="13">
        <v>5136769.38</v>
      </c>
      <c r="P87" s="2">
        <v>94801370.811000004</v>
      </c>
      <c r="S87" s="2" t="s">
        <v>306</v>
      </c>
      <c r="T87" s="12">
        <v>12964822.380000001</v>
      </c>
      <c r="U87">
        <v>6662314.9790000003</v>
      </c>
      <c r="V87">
        <v>9705790.4910000004</v>
      </c>
      <c r="W87">
        <v>5583095.3490000004</v>
      </c>
      <c r="X87">
        <v>5583095.3490000004</v>
      </c>
      <c r="Y87">
        <v>20822349.329999998</v>
      </c>
      <c r="Z87">
        <v>10090864.460000001</v>
      </c>
      <c r="AA87">
        <v>23669249</v>
      </c>
      <c r="AB87">
        <v>42304951.960000001</v>
      </c>
      <c r="AC87">
        <v>46133806.340000004</v>
      </c>
      <c r="AD87">
        <v>31969865.300000001</v>
      </c>
      <c r="AE87">
        <v>7217175.2970000003</v>
      </c>
      <c r="AF87">
        <v>1641398.942</v>
      </c>
      <c r="AG87" s="13">
        <v>232821.79209999999</v>
      </c>
      <c r="AH87" s="2">
        <v>224581600.96910003</v>
      </c>
      <c r="AI87" s="6">
        <f t="shared" si="6"/>
        <v>9.2142314664525674E-3</v>
      </c>
      <c r="AJ87" s="6">
        <f t="shared" si="7"/>
        <v>1.3689699742510617</v>
      </c>
      <c r="AL87" s="2" t="s">
        <v>137</v>
      </c>
      <c r="AM87" s="6">
        <v>-0.24695770995514787</v>
      </c>
      <c r="AO87" s="2" t="s">
        <v>306</v>
      </c>
      <c r="AP87" s="6">
        <v>9.2142314664525674E-3</v>
      </c>
    </row>
    <row r="88" spans="1:46" x14ac:dyDescent="0.2">
      <c r="A88" s="2" t="s">
        <v>292</v>
      </c>
      <c r="B88" s="12">
        <v>9226213.9560000002</v>
      </c>
      <c r="C88">
        <v>13110694.859999999</v>
      </c>
      <c r="D88">
        <v>9121945.0059999991</v>
      </c>
      <c r="E88">
        <v>10288050.189999999</v>
      </c>
      <c r="F88">
        <v>138491038.90000001</v>
      </c>
      <c r="G88">
        <v>75070812.109999999</v>
      </c>
      <c r="H88">
        <v>31513341.280000001</v>
      </c>
      <c r="I88">
        <v>53952192.82</v>
      </c>
      <c r="J88">
        <v>30230597.239999998</v>
      </c>
      <c r="K88">
        <v>16507307.82</v>
      </c>
      <c r="L88">
        <v>27596084.949999999</v>
      </c>
      <c r="M88">
        <v>13364452.09</v>
      </c>
      <c r="N88">
        <v>11625519.880000001</v>
      </c>
      <c r="O88" s="13">
        <v>12529552.640000001</v>
      </c>
      <c r="P88" s="2">
        <v>452627803.74199998</v>
      </c>
      <c r="S88" s="2" t="s">
        <v>292</v>
      </c>
      <c r="T88" s="12">
        <v>7121051.8530000001</v>
      </c>
      <c r="U88">
        <v>25725206.370000001</v>
      </c>
      <c r="V88">
        <v>20816141.82</v>
      </c>
      <c r="W88">
        <v>19732030.41</v>
      </c>
      <c r="X88">
        <v>13098384.279999999</v>
      </c>
      <c r="Y88">
        <v>11398126.66</v>
      </c>
      <c r="Z88">
        <v>17606019.890000001</v>
      </c>
      <c r="AA88">
        <v>20925794.449999999</v>
      </c>
      <c r="AB88">
        <v>12163883.09</v>
      </c>
      <c r="AC88">
        <v>10224335.970000001</v>
      </c>
      <c r="AD88">
        <v>6270738.324</v>
      </c>
      <c r="AE88">
        <v>9778476.7100000009</v>
      </c>
      <c r="AF88">
        <v>16744173.109999999</v>
      </c>
      <c r="AG88" s="13">
        <v>18872866.399999999</v>
      </c>
      <c r="AH88" s="2">
        <v>210477229.33699998</v>
      </c>
      <c r="AI88" s="6">
        <f t="shared" si="6"/>
        <v>8.6355511812188802E-3</v>
      </c>
      <c r="AJ88" s="6">
        <f t="shared" si="7"/>
        <v>-0.53498828928111319</v>
      </c>
      <c r="AL88" s="2" t="s">
        <v>104</v>
      </c>
      <c r="AM88" s="6">
        <v>-0.41702361278865152</v>
      </c>
      <c r="AO88" s="2" t="s">
        <v>292</v>
      </c>
      <c r="AP88" s="6">
        <v>8.6355511812188802E-3</v>
      </c>
    </row>
    <row r="89" spans="1:46" x14ac:dyDescent="0.2">
      <c r="A89" s="2" t="s">
        <v>268</v>
      </c>
      <c r="B89" s="12">
        <v>13946661.609999999</v>
      </c>
      <c r="C89">
        <v>9769037.1779999994</v>
      </c>
      <c r="D89">
        <v>8074324.0130000003</v>
      </c>
      <c r="E89">
        <v>8415925.25</v>
      </c>
      <c r="F89">
        <v>16057996.119999999</v>
      </c>
      <c r="G89">
        <v>16432117.609999999</v>
      </c>
      <c r="H89">
        <v>11729186.23</v>
      </c>
      <c r="I89">
        <v>14230376.49</v>
      </c>
      <c r="J89">
        <v>13351313.970000001</v>
      </c>
      <c r="K89">
        <v>7828227.0520000001</v>
      </c>
      <c r="L89">
        <v>9544081.8220000006</v>
      </c>
      <c r="M89">
        <v>15350750.51</v>
      </c>
      <c r="N89">
        <v>20851027.27</v>
      </c>
      <c r="O89" s="13">
        <v>19433898.789999999</v>
      </c>
      <c r="P89" s="2">
        <v>185014923.91499999</v>
      </c>
      <c r="S89" s="2" t="s">
        <v>268</v>
      </c>
      <c r="T89" s="12">
        <v>15830095.5</v>
      </c>
      <c r="U89">
        <v>11178460.34</v>
      </c>
      <c r="V89">
        <v>9064226.5879999995</v>
      </c>
      <c r="W89">
        <v>8777659.5590000004</v>
      </c>
      <c r="X89">
        <v>11627385.189999999</v>
      </c>
      <c r="Y89">
        <v>13742718.550000001</v>
      </c>
      <c r="Z89">
        <v>22369423.68</v>
      </c>
      <c r="AA89">
        <v>32408664.719999999</v>
      </c>
      <c r="AB89">
        <v>20481203.600000001</v>
      </c>
      <c r="AC89">
        <v>9937474.2210000008</v>
      </c>
      <c r="AD89">
        <v>9827641.1500000004</v>
      </c>
      <c r="AE89">
        <v>12625509.970000001</v>
      </c>
      <c r="AF89">
        <v>13833959.199999999</v>
      </c>
      <c r="AG89" s="13">
        <v>12945981.83</v>
      </c>
      <c r="AH89" s="2">
        <v>204650404.09800002</v>
      </c>
      <c r="AI89" s="6">
        <f t="shared" si="6"/>
        <v>8.3964856645646433E-3</v>
      </c>
      <c r="AJ89" s="6">
        <f t="shared" si="7"/>
        <v>0.10612916929891023</v>
      </c>
      <c r="AL89" s="2" t="s">
        <v>292</v>
      </c>
      <c r="AM89" s="6">
        <v>-0.53498828928111319</v>
      </c>
      <c r="AO89" s="2" t="s">
        <v>268</v>
      </c>
      <c r="AP89" s="6">
        <v>8.3964856645646433E-3</v>
      </c>
    </row>
    <row r="90" spans="1:46" x14ac:dyDescent="0.2">
      <c r="A90" s="2" t="s">
        <v>337</v>
      </c>
      <c r="B90" s="12">
        <v>13626148.539999999</v>
      </c>
      <c r="C90">
        <v>11294445.92</v>
      </c>
      <c r="D90">
        <v>14246241.640000001</v>
      </c>
      <c r="E90">
        <v>14576015.73</v>
      </c>
      <c r="F90">
        <v>13600343.140000001</v>
      </c>
      <c r="G90">
        <v>13019919.75</v>
      </c>
      <c r="H90">
        <v>11066595.27</v>
      </c>
      <c r="I90">
        <v>12621087.93</v>
      </c>
      <c r="J90">
        <v>13770072.310000001</v>
      </c>
      <c r="K90">
        <v>14680208.609999999</v>
      </c>
      <c r="L90">
        <v>16540566</v>
      </c>
      <c r="M90">
        <v>14173760.07</v>
      </c>
      <c r="N90">
        <v>13551717.119999999</v>
      </c>
      <c r="O90" s="13">
        <v>15229745.539999999</v>
      </c>
      <c r="P90" s="2">
        <v>191996867.56999996</v>
      </c>
      <c r="S90" s="2" t="s">
        <v>337</v>
      </c>
      <c r="T90" s="12">
        <v>12937094.91</v>
      </c>
      <c r="U90">
        <v>13722122.039999999</v>
      </c>
      <c r="V90">
        <v>16272882.82</v>
      </c>
      <c r="W90">
        <v>16499872</v>
      </c>
      <c r="X90">
        <v>15183337.27</v>
      </c>
      <c r="Y90">
        <v>12906414.74</v>
      </c>
      <c r="Z90">
        <v>12164925.23</v>
      </c>
      <c r="AA90">
        <v>13532265.92</v>
      </c>
      <c r="AB90">
        <v>11065413.18</v>
      </c>
      <c r="AC90">
        <v>13239547.16</v>
      </c>
      <c r="AD90">
        <v>12715248.68</v>
      </c>
      <c r="AE90">
        <v>14138459.369999999</v>
      </c>
      <c r="AF90">
        <v>11909505.960000001</v>
      </c>
      <c r="AG90" s="13">
        <v>18562666.960000001</v>
      </c>
      <c r="AH90" s="2">
        <v>194849756.24000001</v>
      </c>
      <c r="AI90" s="6">
        <f t="shared" si="6"/>
        <v>7.9943804275589194E-3</v>
      </c>
      <c r="AJ90" s="6">
        <f t="shared" si="7"/>
        <v>1.4859037577578782E-2</v>
      </c>
      <c r="AL90" s="2" t="s">
        <v>342</v>
      </c>
      <c r="AM90" s="6">
        <v>-0.54571480772671555</v>
      </c>
      <c r="AO90" s="2" t="s">
        <v>337</v>
      </c>
      <c r="AP90" s="6">
        <v>7.9943804275589194E-3</v>
      </c>
    </row>
    <row r="91" spans="1:46" x14ac:dyDescent="0.2">
      <c r="AJ91" s="6"/>
    </row>
    <row r="92" spans="1:46" x14ac:dyDescent="0.2">
      <c r="A92" s="4" t="s">
        <v>18</v>
      </c>
      <c r="B92" s="2">
        <v>1346878754.8069999</v>
      </c>
      <c r="C92" s="2">
        <v>1174728533.8370004</v>
      </c>
      <c r="D92" s="2">
        <v>947365025.44800019</v>
      </c>
      <c r="E92" s="2">
        <v>2110464347.7480004</v>
      </c>
      <c r="F92" s="2">
        <v>2337771156.5800004</v>
      </c>
      <c r="G92" s="2">
        <v>2502510861.9620004</v>
      </c>
      <c r="H92" s="2">
        <v>1882076931.6040003</v>
      </c>
      <c r="I92" s="2">
        <v>1450424268.75</v>
      </c>
      <c r="J92" s="2">
        <v>1558503886.1489997</v>
      </c>
      <c r="K92" s="2">
        <v>1642939766.5249999</v>
      </c>
      <c r="L92" s="2">
        <v>1150238901.8168998</v>
      </c>
      <c r="M92" s="2">
        <v>1855932017.5589998</v>
      </c>
      <c r="N92" s="2">
        <v>2126927365.7689998</v>
      </c>
      <c r="O92" s="2">
        <v>1747614037.0999999</v>
      </c>
      <c r="P92" s="2">
        <v>23834375855.654896</v>
      </c>
      <c r="S92" s="4" t="s">
        <v>18</v>
      </c>
      <c r="T92" s="2">
        <v>1445503005.0570002</v>
      </c>
      <c r="U92" s="2">
        <v>1175974502.6544001</v>
      </c>
      <c r="V92" s="2">
        <v>885943337.35200012</v>
      </c>
      <c r="W92" s="2">
        <v>1575099438.7182</v>
      </c>
      <c r="X92" s="2">
        <v>1387945833.177</v>
      </c>
      <c r="Y92" s="2">
        <v>1509860545.1309998</v>
      </c>
      <c r="Z92" s="2">
        <v>1679117771.7240002</v>
      </c>
      <c r="AA92" s="2">
        <v>3768347058.9459996</v>
      </c>
      <c r="AB92" s="2">
        <v>2543883600.1600008</v>
      </c>
      <c r="AC92" s="2">
        <v>1438375826.691</v>
      </c>
      <c r="AD92" s="2">
        <v>1216086320.0730002</v>
      </c>
      <c r="AE92" s="2">
        <v>1555155906.902</v>
      </c>
      <c r="AF92" s="2">
        <v>2304714787.3630004</v>
      </c>
      <c r="AG92" s="2">
        <v>1887332565.1221001</v>
      </c>
      <c r="AH92" s="2">
        <v>24373340499.070705</v>
      </c>
      <c r="AJ92" s="7">
        <f>(AH92-P92)/P92</f>
        <v>2.2612911983929129E-2</v>
      </c>
    </row>
    <row r="93" spans="1:46" x14ac:dyDescent="0.2">
      <c r="AK93" s="22" t="s">
        <v>29</v>
      </c>
      <c r="AL93" s="22"/>
      <c r="AM93" s="22"/>
      <c r="AN93" s="22"/>
      <c r="AO93" s="22"/>
      <c r="AP93" s="22"/>
      <c r="AQ93" s="22"/>
    </row>
    <row r="94" spans="1:46" ht="13.75" customHeight="1" x14ac:dyDescent="0.2">
      <c r="AG94" s="23" t="s">
        <v>30</v>
      </c>
      <c r="AH94" s="23"/>
      <c r="AI94" s="23"/>
      <c r="AJ94" s="23"/>
      <c r="AK94" s="22"/>
      <c r="AL94" s="22"/>
      <c r="AM94" s="22"/>
      <c r="AN94" s="22"/>
      <c r="AO94" s="22"/>
      <c r="AP94" s="22"/>
      <c r="AQ94" s="22"/>
    </row>
    <row r="95" spans="1:46" ht="13.75" customHeight="1" x14ac:dyDescent="0.2">
      <c r="AG95" s="23"/>
      <c r="AH95" s="23"/>
      <c r="AI95" s="23"/>
      <c r="AJ95" s="23"/>
      <c r="AK95" s="22"/>
      <c r="AL95" s="22"/>
      <c r="AM95" s="22"/>
      <c r="AN95" s="22"/>
      <c r="AO95" s="22"/>
      <c r="AP95" s="22"/>
      <c r="AQ95" s="22"/>
    </row>
    <row r="96" spans="1:46" ht="13.75" customHeight="1" x14ac:dyDescent="0.2">
      <c r="AG96" s="23"/>
      <c r="AH96" s="23"/>
      <c r="AI96" s="23"/>
      <c r="AJ96" s="23"/>
      <c r="AK96" s="22"/>
      <c r="AL96" s="22"/>
      <c r="AM96" s="22"/>
      <c r="AN96" s="22"/>
      <c r="AO96" s="22"/>
      <c r="AP96" s="22"/>
      <c r="AQ96" s="22"/>
    </row>
    <row r="97" spans="19:43" ht="13.75" customHeight="1" x14ac:dyDescent="0.2">
      <c r="AG97" s="23"/>
      <c r="AH97" s="23"/>
      <c r="AI97" s="23"/>
      <c r="AJ97" s="23"/>
      <c r="AK97" s="22"/>
      <c r="AL97" s="22"/>
      <c r="AM97" s="22"/>
      <c r="AN97" s="22"/>
      <c r="AO97" s="22"/>
      <c r="AP97" s="22"/>
      <c r="AQ97" s="22"/>
    </row>
    <row r="98" spans="19:43" x14ac:dyDescent="0.2">
      <c r="AK98" s="22"/>
      <c r="AL98" s="22"/>
      <c r="AM98" s="22"/>
      <c r="AN98" s="22"/>
      <c r="AO98" s="22"/>
      <c r="AP98" s="22"/>
      <c r="AQ98" s="22"/>
    </row>
    <row r="99" spans="19:43" x14ac:dyDescent="0.2">
      <c r="AK99" s="22"/>
      <c r="AL99" s="22"/>
      <c r="AM99" s="22"/>
      <c r="AN99" s="22"/>
      <c r="AO99" s="22"/>
      <c r="AP99" s="22"/>
      <c r="AQ99" s="22"/>
    </row>
    <row r="100" spans="19:43" x14ac:dyDescent="0.2">
      <c r="S100" s="19" t="s">
        <v>35</v>
      </c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K100" s="22"/>
      <c r="AL100" s="22"/>
      <c r="AM100" s="22"/>
      <c r="AN100" s="22"/>
      <c r="AO100" s="22"/>
      <c r="AP100" s="22"/>
      <c r="AQ100" s="22"/>
    </row>
    <row r="101" spans="19:43" ht="13.75" customHeight="1" x14ac:dyDescent="0.2"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K101" s="22"/>
      <c r="AL101" s="22"/>
      <c r="AM101" s="22"/>
      <c r="AN101" s="22"/>
      <c r="AO101" s="22"/>
      <c r="AP101" s="22"/>
      <c r="AQ101" s="22"/>
    </row>
    <row r="102" spans="19:43" ht="13.75" customHeight="1" x14ac:dyDescent="0.2"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spans="19:43" ht="13.75" customHeight="1" x14ac:dyDescent="0.2"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spans="19:43" ht="13.75" customHeight="1" x14ac:dyDescent="0.2"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9:43" x14ac:dyDescent="0.2">
      <c r="S105" s="2" t="s">
        <v>17</v>
      </c>
      <c r="T105" s="3" t="s">
        <v>57</v>
      </c>
      <c r="U105" s="3" t="s">
        <v>58</v>
      </c>
      <c r="V105" s="3" t="s">
        <v>59</v>
      </c>
      <c r="W105" s="3" t="s">
        <v>60</v>
      </c>
      <c r="X105" s="3" t="s">
        <v>61</v>
      </c>
      <c r="Y105" s="3" t="s">
        <v>62</v>
      </c>
      <c r="Z105" s="3" t="s">
        <v>63</v>
      </c>
      <c r="AA105" s="3" t="s">
        <v>64</v>
      </c>
      <c r="AB105" s="3" t="s">
        <v>65</v>
      </c>
      <c r="AC105" s="3" t="s">
        <v>66</v>
      </c>
      <c r="AD105" s="3" t="s">
        <v>67</v>
      </c>
      <c r="AE105" s="3" t="s">
        <v>68</v>
      </c>
      <c r="AF105" s="3" t="s">
        <v>69</v>
      </c>
      <c r="AG105" s="3" t="s">
        <v>70</v>
      </c>
      <c r="AH105" s="4" t="s">
        <v>20</v>
      </c>
    </row>
    <row r="106" spans="19:43" x14ac:dyDescent="0.2">
      <c r="S106" s="2" t="s">
        <v>337</v>
      </c>
      <c r="T106" s="2">
        <v>12937094.91</v>
      </c>
      <c r="U106" s="2">
        <v>13722122.039999999</v>
      </c>
      <c r="V106" s="2">
        <v>16272882.82</v>
      </c>
      <c r="W106" s="2">
        <v>16499872</v>
      </c>
      <c r="X106" s="2">
        <v>15183337.27</v>
      </c>
      <c r="Y106" s="2">
        <v>12906414.74</v>
      </c>
      <c r="Z106" s="2">
        <v>12164925.23</v>
      </c>
      <c r="AA106" s="2">
        <v>13532265.92</v>
      </c>
      <c r="AB106" s="2">
        <v>11065413.18</v>
      </c>
      <c r="AC106" s="2">
        <v>13239547.16</v>
      </c>
      <c r="AD106" s="2">
        <v>12715248.68</v>
      </c>
      <c r="AE106" s="2">
        <v>14138459.369999999</v>
      </c>
      <c r="AF106" s="2">
        <v>11909505.960000001</v>
      </c>
      <c r="AG106" s="2">
        <v>18562666.960000001</v>
      </c>
      <c r="AH106" s="2">
        <v>194849756.24000001</v>
      </c>
    </row>
    <row r="107" spans="19:43" x14ac:dyDescent="0.2">
      <c r="S107" s="2" t="s">
        <v>268</v>
      </c>
      <c r="T107" s="2">
        <v>15830095.5</v>
      </c>
      <c r="U107" s="2">
        <v>11178460.34</v>
      </c>
      <c r="V107" s="2">
        <v>9064226.5879999995</v>
      </c>
      <c r="W107" s="2">
        <v>8777659.5590000004</v>
      </c>
      <c r="X107" s="2">
        <v>11627385.189999999</v>
      </c>
      <c r="Y107" s="2">
        <v>13742718.550000001</v>
      </c>
      <c r="Z107" s="2">
        <v>22369423.68</v>
      </c>
      <c r="AA107" s="2">
        <v>32408664.719999999</v>
      </c>
      <c r="AB107" s="2">
        <v>20481203.600000001</v>
      </c>
      <c r="AC107" s="2">
        <v>9937474.2210000008</v>
      </c>
      <c r="AD107" s="2">
        <v>9827641.1500000004</v>
      </c>
      <c r="AE107" s="2">
        <v>12625509.970000001</v>
      </c>
      <c r="AF107" s="2">
        <v>13833959.199999999</v>
      </c>
      <c r="AG107" s="2">
        <v>12945981.83</v>
      </c>
      <c r="AH107" s="2">
        <v>204650404.09800002</v>
      </c>
    </row>
    <row r="108" spans="19:43" x14ac:dyDescent="0.2">
      <c r="S108" s="2" t="s">
        <v>292</v>
      </c>
      <c r="T108" s="2">
        <v>7121051.8530000001</v>
      </c>
      <c r="U108" s="2">
        <v>25725206.370000001</v>
      </c>
      <c r="V108" s="2">
        <v>20816141.82</v>
      </c>
      <c r="W108" s="2">
        <v>19732030.41</v>
      </c>
      <c r="X108" s="2">
        <v>13098384.279999999</v>
      </c>
      <c r="Y108" s="2">
        <v>11398126.66</v>
      </c>
      <c r="Z108" s="2">
        <v>17606019.890000001</v>
      </c>
      <c r="AA108" s="2">
        <v>20925794.449999999</v>
      </c>
      <c r="AB108" s="2">
        <v>12163883.09</v>
      </c>
      <c r="AC108" s="2">
        <v>10224335.970000001</v>
      </c>
      <c r="AD108" s="2">
        <v>6270738.324</v>
      </c>
      <c r="AE108" s="2">
        <v>9778476.7100000009</v>
      </c>
      <c r="AF108" s="2">
        <v>16744173.109999999</v>
      </c>
      <c r="AG108" s="2">
        <v>18872866.399999999</v>
      </c>
      <c r="AH108" s="2">
        <v>210477229.33699998</v>
      </c>
    </row>
    <row r="109" spans="19:43" x14ac:dyDescent="0.2">
      <c r="S109" s="2" t="s">
        <v>306</v>
      </c>
      <c r="T109" s="2">
        <v>12964822.380000001</v>
      </c>
      <c r="U109" s="2">
        <v>6662314.9790000003</v>
      </c>
      <c r="V109" s="2">
        <v>9705790.4910000004</v>
      </c>
      <c r="W109" s="2">
        <v>5583095.3490000004</v>
      </c>
      <c r="X109" s="2">
        <v>5583095.3490000004</v>
      </c>
      <c r="Y109" s="2">
        <v>20822349.329999998</v>
      </c>
      <c r="Z109" s="2">
        <v>10090864.460000001</v>
      </c>
      <c r="AA109" s="2">
        <v>23669249</v>
      </c>
      <c r="AB109" s="2">
        <v>42304951.960000001</v>
      </c>
      <c r="AC109" s="2">
        <v>46133806.340000004</v>
      </c>
      <c r="AD109" s="2">
        <v>31969865.300000001</v>
      </c>
      <c r="AE109" s="2">
        <v>7217175.2970000003</v>
      </c>
      <c r="AF109" s="2">
        <v>1641398.942</v>
      </c>
      <c r="AG109" s="2">
        <v>232821.79209999999</v>
      </c>
      <c r="AH109" s="2">
        <v>224581600.96910003</v>
      </c>
    </row>
    <row r="110" spans="19:43" x14ac:dyDescent="0.2">
      <c r="S110" s="2" t="s">
        <v>189</v>
      </c>
      <c r="T110" s="2">
        <v>15089759.960000001</v>
      </c>
      <c r="U110" s="2">
        <v>9396950.6699999999</v>
      </c>
      <c r="V110" s="2">
        <v>6312398.29</v>
      </c>
      <c r="W110" s="2">
        <v>6621204.6799999997</v>
      </c>
      <c r="X110" s="2">
        <v>8603162.0600000005</v>
      </c>
      <c r="Y110" s="2">
        <v>13937106.25</v>
      </c>
      <c r="Z110" s="2">
        <v>18314712.440000001</v>
      </c>
      <c r="AA110" s="2">
        <v>42424993.829999998</v>
      </c>
      <c r="AB110" s="2">
        <v>30420630.789999999</v>
      </c>
      <c r="AC110" s="2">
        <v>9224803.5700000003</v>
      </c>
      <c r="AD110" s="2">
        <v>22237215.989999998</v>
      </c>
      <c r="AE110" s="2">
        <v>18334515.91</v>
      </c>
      <c r="AF110" s="2">
        <v>26597683.960000001</v>
      </c>
      <c r="AG110" s="2">
        <v>16034922.59</v>
      </c>
      <c r="AH110" s="2">
        <v>243550060.99000001</v>
      </c>
    </row>
    <row r="111" spans="19:43" x14ac:dyDescent="0.2">
      <c r="S111" s="2" t="s">
        <v>228</v>
      </c>
      <c r="T111" s="2">
        <v>23023632.98</v>
      </c>
      <c r="U111" s="2">
        <v>12956333.390000001</v>
      </c>
      <c r="V111" s="2">
        <v>15367152.73</v>
      </c>
      <c r="W111" s="2">
        <v>9766788.5120000001</v>
      </c>
      <c r="X111" s="2">
        <v>20508222.43</v>
      </c>
      <c r="Y111" s="2">
        <v>16128268.59</v>
      </c>
      <c r="Z111" s="2">
        <v>12817868.23</v>
      </c>
      <c r="AA111" s="2">
        <v>20906555.57</v>
      </c>
      <c r="AB111" s="2">
        <v>21221768.52</v>
      </c>
      <c r="AC111" s="2">
        <v>22150136.010000002</v>
      </c>
      <c r="AD111" s="2">
        <v>16567252.48</v>
      </c>
      <c r="AE111" s="2">
        <v>22539471.399999999</v>
      </c>
      <c r="AF111" s="2">
        <v>21973006.23</v>
      </c>
      <c r="AG111" s="2">
        <v>10425496.939999999</v>
      </c>
      <c r="AH111" s="2">
        <v>246351954.01199999</v>
      </c>
    </row>
    <row r="112" spans="19:43" x14ac:dyDescent="0.2">
      <c r="S112" s="2" t="s">
        <v>221</v>
      </c>
      <c r="T112" s="2">
        <v>20597122.91</v>
      </c>
      <c r="U112" s="2">
        <v>11743654.42</v>
      </c>
      <c r="V112" s="2">
        <v>7946462.3799999999</v>
      </c>
      <c r="W112" s="2">
        <v>10776694.27</v>
      </c>
      <c r="X112" s="2">
        <v>14434642.029999999</v>
      </c>
      <c r="Y112" s="2">
        <v>14975358.26</v>
      </c>
      <c r="Z112" s="2">
        <v>18100055.760000002</v>
      </c>
      <c r="AA112" s="2">
        <v>48880937.060000002</v>
      </c>
      <c r="AB112" s="2">
        <v>34271564.380000003</v>
      </c>
      <c r="AC112" s="2">
        <v>19301592.809999999</v>
      </c>
      <c r="AD112" s="2">
        <v>12535536.82</v>
      </c>
      <c r="AE112" s="2">
        <v>15617048.59</v>
      </c>
      <c r="AF112" s="2">
        <v>21764503.300000001</v>
      </c>
      <c r="AG112" s="2">
        <v>20332689.949999999</v>
      </c>
      <c r="AH112" s="2">
        <v>271277862.94000006</v>
      </c>
    </row>
    <row r="113" spans="19:34" x14ac:dyDescent="0.2">
      <c r="S113" s="2" t="s">
        <v>224</v>
      </c>
      <c r="T113" s="2">
        <v>3426450.4240000001</v>
      </c>
      <c r="U113" s="2">
        <v>368719.7954</v>
      </c>
      <c r="V113" s="2">
        <v>5627620.0159999998</v>
      </c>
      <c r="W113" s="2">
        <v>95737.048200000005</v>
      </c>
      <c r="X113" s="2">
        <v>2991940.0279999999</v>
      </c>
      <c r="Y113" s="2">
        <v>3768983.6910000001</v>
      </c>
      <c r="Z113" s="2">
        <v>6417280.9840000002</v>
      </c>
      <c r="AA113" s="2">
        <v>16595993.439999999</v>
      </c>
      <c r="AB113" s="2">
        <v>111617332.90000001</v>
      </c>
      <c r="AC113" s="2">
        <v>111617332.90000001</v>
      </c>
      <c r="AD113" s="2">
        <v>5912143.4589999998</v>
      </c>
      <c r="AE113" s="2">
        <v>6386514.4749999996</v>
      </c>
      <c r="AF113" s="2">
        <v>8632643.5510000009</v>
      </c>
      <c r="AG113" s="2">
        <v>15193301.789999999</v>
      </c>
      <c r="AH113" s="2">
        <v>298651994.50160009</v>
      </c>
    </row>
    <row r="114" spans="19:34" x14ac:dyDescent="0.2">
      <c r="S114" s="2" t="s">
        <v>353</v>
      </c>
      <c r="T114" s="2">
        <v>20693102.579999998</v>
      </c>
      <c r="U114" s="2">
        <v>14655233.34</v>
      </c>
      <c r="V114" s="2">
        <v>9894618.1260000002</v>
      </c>
      <c r="W114" s="2">
        <v>15680327.6</v>
      </c>
      <c r="X114" s="2">
        <v>21048484.43</v>
      </c>
      <c r="Y114" s="2">
        <v>21414523.960000001</v>
      </c>
      <c r="Z114" s="2">
        <v>25260730.129999999</v>
      </c>
      <c r="AA114" s="2">
        <v>43758707.189999998</v>
      </c>
      <c r="AB114" s="2">
        <v>28749834.82</v>
      </c>
      <c r="AC114" s="2">
        <v>13722105.310000001</v>
      </c>
      <c r="AD114" s="2">
        <v>10848782.65</v>
      </c>
      <c r="AE114" s="2">
        <v>19583658.579999998</v>
      </c>
      <c r="AF114" s="2">
        <v>26484034.690000001</v>
      </c>
      <c r="AG114" s="2">
        <v>28904698.82</v>
      </c>
      <c r="AH114" s="2">
        <v>300698842.22600001</v>
      </c>
    </row>
    <row r="115" spans="19:34" x14ac:dyDescent="0.2">
      <c r="S115" s="2" t="s">
        <v>294</v>
      </c>
      <c r="T115" s="2">
        <v>19081541.710000001</v>
      </c>
      <c r="U115" s="2">
        <v>12570180.32</v>
      </c>
      <c r="V115" s="2">
        <v>8818937.2109999992</v>
      </c>
      <c r="W115" s="2">
        <v>10517054.09</v>
      </c>
      <c r="X115" s="2">
        <v>16196834.75</v>
      </c>
      <c r="Y115" s="2">
        <v>19806709.359999999</v>
      </c>
      <c r="Z115" s="2">
        <v>23205902.629999999</v>
      </c>
      <c r="AA115" s="2">
        <v>60027297.990000002</v>
      </c>
      <c r="AB115" s="2">
        <v>41931613.049999997</v>
      </c>
      <c r="AC115" s="2">
        <v>19902682.350000001</v>
      </c>
      <c r="AD115" s="2">
        <v>14770676.810000001</v>
      </c>
      <c r="AE115" s="2">
        <v>19892604.940000001</v>
      </c>
      <c r="AF115" s="2">
        <v>25681588.989999998</v>
      </c>
      <c r="AG115" s="2">
        <v>30643639.43</v>
      </c>
      <c r="AH115" s="2">
        <v>323047263.63099998</v>
      </c>
    </row>
    <row r="116" spans="19:34" x14ac:dyDescent="0.2">
      <c r="S116" s="2" t="s">
        <v>333</v>
      </c>
      <c r="T116" s="2">
        <v>22910453.059999999</v>
      </c>
      <c r="U116" s="2">
        <v>21770610.489999998</v>
      </c>
      <c r="V116" s="2">
        <v>20011415.82</v>
      </c>
      <c r="W116" s="2">
        <v>76368879.329999998</v>
      </c>
      <c r="X116" s="2">
        <v>20263767.390000001</v>
      </c>
      <c r="Y116" s="2">
        <v>22391541.699999999</v>
      </c>
      <c r="Z116" s="2">
        <v>21470709.850000001</v>
      </c>
      <c r="AA116" s="2">
        <v>33476927.390000001</v>
      </c>
      <c r="AB116" s="2">
        <v>18883306.32</v>
      </c>
      <c r="AC116" s="2">
        <v>13812114.77</v>
      </c>
      <c r="AD116" s="2">
        <v>14414034</v>
      </c>
      <c r="AE116" s="2">
        <v>14238263.18</v>
      </c>
      <c r="AF116" s="2">
        <v>16271856.77</v>
      </c>
      <c r="AG116" s="2">
        <v>15736423.289999999</v>
      </c>
      <c r="AH116" s="2">
        <v>332020303.35999995</v>
      </c>
    </row>
    <row r="117" spans="19:34" x14ac:dyDescent="0.2">
      <c r="S117" s="2" t="s">
        <v>240</v>
      </c>
      <c r="T117" s="2">
        <v>32204955.739999998</v>
      </c>
      <c r="U117" s="2">
        <v>32681804.809999999</v>
      </c>
      <c r="V117" s="2">
        <v>33008360.57</v>
      </c>
      <c r="W117" s="2">
        <v>31784190.879999999</v>
      </c>
      <c r="X117" s="2">
        <v>32535503.059999999</v>
      </c>
      <c r="Y117" s="2">
        <v>31438789.98</v>
      </c>
      <c r="Z117" s="2">
        <v>32729257.82</v>
      </c>
      <c r="AA117" s="2">
        <v>32049412.16</v>
      </c>
      <c r="AB117" s="2">
        <v>26994419.289999999</v>
      </c>
      <c r="AC117" s="2">
        <v>26775524.75</v>
      </c>
      <c r="AD117" s="2">
        <v>31909901.370000001</v>
      </c>
      <c r="AE117" s="2">
        <v>32037116.379999999</v>
      </c>
      <c r="AF117" s="2">
        <v>31366530.68</v>
      </c>
      <c r="AG117" s="2">
        <v>32050046.300000001</v>
      </c>
      <c r="AH117" s="2">
        <v>439565813.79000002</v>
      </c>
    </row>
    <row r="118" spans="19:34" x14ac:dyDescent="0.2">
      <c r="S118" s="2" t="s">
        <v>342</v>
      </c>
      <c r="T118" s="2">
        <v>124934614.09999999</v>
      </c>
      <c r="U118" s="2">
        <v>41028030.530000001</v>
      </c>
      <c r="V118" s="2">
        <v>17335101.789999999</v>
      </c>
      <c r="W118" s="2">
        <v>64784159.539999999</v>
      </c>
      <c r="X118" s="2">
        <v>18718674.210000001</v>
      </c>
      <c r="Y118" s="2">
        <v>21534888.379999999</v>
      </c>
      <c r="Z118" s="2">
        <v>17859518.829999998</v>
      </c>
      <c r="AA118" s="2">
        <v>10389125.01</v>
      </c>
      <c r="AB118" s="2">
        <v>16920527.609999999</v>
      </c>
      <c r="AC118" s="2">
        <v>18060468.710000001</v>
      </c>
      <c r="AD118" s="2">
        <v>31511739.800000001</v>
      </c>
      <c r="AE118" s="2">
        <v>33328795.620000001</v>
      </c>
      <c r="AF118" s="2">
        <v>18483078.219999999</v>
      </c>
      <c r="AG118" s="2">
        <v>21646258.34</v>
      </c>
      <c r="AH118" s="2">
        <v>456534980.69</v>
      </c>
    </row>
    <row r="119" spans="19:34" x14ac:dyDescent="0.2">
      <c r="S119" s="2" t="s">
        <v>104</v>
      </c>
      <c r="T119" s="2">
        <v>69482169.859999999</v>
      </c>
      <c r="U119" s="2">
        <v>41619661.210000001</v>
      </c>
      <c r="V119" s="2">
        <v>17055933.59</v>
      </c>
      <c r="W119" s="2">
        <v>30460585.59</v>
      </c>
      <c r="X119" s="2">
        <v>23848982.359999999</v>
      </c>
      <c r="Y119" s="2">
        <v>31073703.09</v>
      </c>
      <c r="Z119" s="2">
        <v>34086462.25</v>
      </c>
      <c r="AA119" s="2">
        <v>44654290.329999998</v>
      </c>
      <c r="AB119" s="2">
        <v>75128501.75</v>
      </c>
      <c r="AC119" s="2">
        <v>28414312.75</v>
      </c>
      <c r="AD119" s="2">
        <v>28688488.32</v>
      </c>
      <c r="AE119" s="2">
        <v>29516785.629999999</v>
      </c>
      <c r="AF119" s="2">
        <v>43896530.630000003</v>
      </c>
      <c r="AG119" s="2">
        <v>12786975.02</v>
      </c>
      <c r="AH119" s="2">
        <v>510713382.38</v>
      </c>
    </row>
    <row r="120" spans="19:34" x14ac:dyDescent="0.2">
      <c r="S120" s="2" t="s">
        <v>347</v>
      </c>
      <c r="T120" s="2">
        <v>31735619.77</v>
      </c>
      <c r="U120" s="2">
        <v>33699793.009999998</v>
      </c>
      <c r="V120" s="2">
        <v>47810685.140000001</v>
      </c>
      <c r="W120" s="2">
        <v>72533522.620000005</v>
      </c>
      <c r="X120" s="2">
        <v>53950852.409999996</v>
      </c>
      <c r="Y120" s="2">
        <v>100722314.8</v>
      </c>
      <c r="Z120" s="2">
        <v>43852836.159999996</v>
      </c>
      <c r="AA120" s="2">
        <v>3925853.6860000002</v>
      </c>
      <c r="AB120" s="2">
        <v>71196046.5</v>
      </c>
      <c r="AC120" s="2">
        <v>96824521.870000005</v>
      </c>
      <c r="AD120" s="2">
        <v>67145340.019999996</v>
      </c>
      <c r="AE120" s="2">
        <v>57461665.310000002</v>
      </c>
      <c r="AF120" s="2">
        <v>43173512.530000001</v>
      </c>
      <c r="AG120" s="2">
        <v>34196008.020000003</v>
      </c>
      <c r="AH120" s="2">
        <v>758228571.84599996</v>
      </c>
    </row>
    <row r="121" spans="19:34" x14ac:dyDescent="0.2">
      <c r="S121" s="2" t="s">
        <v>152</v>
      </c>
      <c r="T121" s="2">
        <v>48961978.020000003</v>
      </c>
      <c r="U121" s="2">
        <v>38896330.329999998</v>
      </c>
      <c r="V121" s="2">
        <v>40275913.18</v>
      </c>
      <c r="W121" s="2">
        <v>61636059.340000004</v>
      </c>
      <c r="X121" s="2">
        <v>47389064.659999996</v>
      </c>
      <c r="Y121" s="2">
        <v>30888670.809999999</v>
      </c>
      <c r="Z121" s="2">
        <v>36044372.600000001</v>
      </c>
      <c r="AA121" s="2">
        <v>136695593.19999999</v>
      </c>
      <c r="AB121" s="2">
        <v>103898403</v>
      </c>
      <c r="AC121" s="2">
        <v>70573003.400000006</v>
      </c>
      <c r="AD121" s="2">
        <v>53723372.280000001</v>
      </c>
      <c r="AE121" s="2">
        <v>106265649.2</v>
      </c>
      <c r="AF121" s="2">
        <v>111679586.40000001</v>
      </c>
      <c r="AG121" s="2">
        <v>75064247.659999996</v>
      </c>
      <c r="AH121" s="2">
        <v>961992244.07999992</v>
      </c>
    </row>
    <row r="122" spans="19:34" x14ac:dyDescent="0.2">
      <c r="S122" s="2" t="s">
        <v>235</v>
      </c>
      <c r="T122" s="2">
        <v>102323708.90000001</v>
      </c>
      <c r="U122" s="2">
        <v>81296556.609999999</v>
      </c>
      <c r="V122" s="2">
        <v>76511453.829999998</v>
      </c>
      <c r="W122" s="2">
        <v>101906520</v>
      </c>
      <c r="X122" s="2">
        <v>93362417.670000002</v>
      </c>
      <c r="Y122" s="2">
        <v>86103044.579999998</v>
      </c>
      <c r="Z122" s="2">
        <v>83389394.579999998</v>
      </c>
      <c r="AA122" s="2">
        <v>180499583.30000001</v>
      </c>
      <c r="AB122" s="2">
        <v>136230676.59999999</v>
      </c>
      <c r="AC122" s="2">
        <v>125875913.2</v>
      </c>
      <c r="AD122" s="2">
        <v>82469432.349999994</v>
      </c>
      <c r="AE122" s="2">
        <v>91240575.140000001</v>
      </c>
      <c r="AF122" s="2">
        <v>140974489.80000001</v>
      </c>
      <c r="AG122" s="2">
        <v>112016675.40000001</v>
      </c>
      <c r="AH122" s="2">
        <v>1494200441.9600003</v>
      </c>
    </row>
    <row r="123" spans="19:34" x14ac:dyDescent="0.2">
      <c r="S123" s="2" t="s">
        <v>137</v>
      </c>
      <c r="T123" s="2">
        <v>138653511.19999999</v>
      </c>
      <c r="U123" s="2">
        <v>138962965.59999999</v>
      </c>
      <c r="V123" s="2">
        <v>52971376.060000002</v>
      </c>
      <c r="W123" s="2">
        <v>424839659.10000002</v>
      </c>
      <c r="X123" s="2">
        <v>201003503.5</v>
      </c>
      <c r="Y123" s="2">
        <v>165682714.40000001</v>
      </c>
      <c r="Z123" s="2">
        <v>150510249.69999999</v>
      </c>
      <c r="AA123" s="2">
        <v>315043583.39999998</v>
      </c>
      <c r="AB123" s="2">
        <v>314439978.39999998</v>
      </c>
      <c r="AC123" s="2">
        <v>122820949.2</v>
      </c>
      <c r="AD123" s="2">
        <v>68270747.969999999</v>
      </c>
      <c r="AE123" s="2">
        <v>143379211.59999999</v>
      </c>
      <c r="AF123" s="2">
        <v>371507231.69999999</v>
      </c>
      <c r="AG123" s="2">
        <v>97794171.390000001</v>
      </c>
      <c r="AH123" s="2">
        <v>2705879853.2199998</v>
      </c>
    </row>
    <row r="124" spans="19:34" x14ac:dyDescent="0.2">
      <c r="S124" s="2" t="s">
        <v>403</v>
      </c>
      <c r="T124" s="2">
        <v>162991888.19999999</v>
      </c>
      <c r="U124" s="2">
        <v>154616540</v>
      </c>
      <c r="V124" s="2">
        <v>160999720.5</v>
      </c>
      <c r="W124" s="2">
        <v>205038488.09999999</v>
      </c>
      <c r="X124" s="2">
        <v>227152927.80000001</v>
      </c>
      <c r="Y124" s="2">
        <v>235512940.30000001</v>
      </c>
      <c r="Z124" s="2">
        <v>339865734.39999998</v>
      </c>
      <c r="AA124" s="2">
        <v>498778050.30000001</v>
      </c>
      <c r="AB124" s="2">
        <v>316549071.39999998</v>
      </c>
      <c r="AC124" s="2">
        <v>182656534.30000001</v>
      </c>
      <c r="AD124" s="2">
        <v>238039780.09999999</v>
      </c>
      <c r="AE124" s="2">
        <v>261034058.30000001</v>
      </c>
      <c r="AF124" s="2">
        <v>282258289.69999999</v>
      </c>
      <c r="AG124" s="2">
        <v>322443214.19999999</v>
      </c>
      <c r="AH124" s="2">
        <v>3587937237.5999994</v>
      </c>
    </row>
    <row r="125" spans="19:34" x14ac:dyDescent="0.2">
      <c r="S125" s="2" t="s">
        <v>406</v>
      </c>
      <c r="T125" s="2">
        <v>560539431</v>
      </c>
      <c r="U125" s="2">
        <v>472423034.39999998</v>
      </c>
      <c r="V125" s="2">
        <v>310137146.39999998</v>
      </c>
      <c r="W125" s="2">
        <v>401696910.69999999</v>
      </c>
      <c r="X125" s="2">
        <v>540444652.29999995</v>
      </c>
      <c r="Y125" s="2">
        <v>635611377.70000005</v>
      </c>
      <c r="Z125" s="2">
        <v>752961452.10000002</v>
      </c>
      <c r="AA125" s="2">
        <v>2189704181</v>
      </c>
      <c r="AB125" s="2">
        <v>1109414473</v>
      </c>
      <c r="AC125" s="2">
        <v>477108667.10000002</v>
      </c>
      <c r="AD125" s="2">
        <v>456258382.19999999</v>
      </c>
      <c r="AE125" s="2">
        <v>640540351.29999995</v>
      </c>
      <c r="AF125" s="2">
        <v>1069841183</v>
      </c>
      <c r="AG125" s="2">
        <v>991449459</v>
      </c>
      <c r="AH125" s="2">
        <v>10608130701.200001</v>
      </c>
    </row>
  </sheetData>
  <sortState xmlns:xlrd2="http://schemas.microsoft.com/office/spreadsheetml/2017/richdata2" ref="AL71:AM90">
    <sortCondition descending="1" ref="AM71:AM90"/>
  </sortState>
  <mergeCells count="9">
    <mergeCell ref="A26:AH29"/>
    <mergeCell ref="A64:AE67"/>
    <mergeCell ref="S100:AG103"/>
    <mergeCell ref="AG45:AI60"/>
    <mergeCell ref="AR77:AT86"/>
    <mergeCell ref="AK93:AQ101"/>
    <mergeCell ref="AG94:AJ97"/>
    <mergeCell ref="AK39:AQ47"/>
    <mergeCell ref="AJ59:AP6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94F5-C85E-40C6-B9EB-1DD9ABE3C6BE}">
  <dimension ref="A1:AO53"/>
  <sheetViews>
    <sheetView topLeftCell="I1" zoomScale="70" zoomScaleNormal="70" workbookViewId="0">
      <selection activeCell="AH2" sqref="AH2"/>
    </sheetView>
  </sheetViews>
  <sheetFormatPr baseColWidth="10" defaultColWidth="8.83203125" defaultRowHeight="15" x14ac:dyDescent="0.2"/>
  <cols>
    <col min="2" max="2" width="13.1640625" bestFit="1" customWidth="1"/>
    <col min="17" max="17" width="8.83203125" style="20"/>
    <col min="18" max="18" width="13.1640625" bestFit="1" customWidth="1"/>
    <col min="34" max="34" width="12.1640625" customWidth="1"/>
    <col min="35" max="35" width="12.83203125" customWidth="1"/>
    <col min="41" max="41" width="11.83203125" customWidth="1"/>
  </cols>
  <sheetData>
    <row r="1" spans="1:41" x14ac:dyDescent="0.2">
      <c r="A1" t="s">
        <v>17</v>
      </c>
      <c r="B1" s="14">
        <v>45148</v>
      </c>
      <c r="C1" s="14">
        <v>45149</v>
      </c>
      <c r="D1" s="14">
        <v>45150</v>
      </c>
      <c r="E1" s="14">
        <v>45151</v>
      </c>
      <c r="F1" s="14">
        <v>45152</v>
      </c>
      <c r="G1" s="14">
        <v>45153</v>
      </c>
      <c r="H1" s="14">
        <v>45154</v>
      </c>
      <c r="I1" s="14">
        <v>45155</v>
      </c>
      <c r="J1" s="14">
        <v>45156</v>
      </c>
      <c r="K1" s="14">
        <v>45157</v>
      </c>
      <c r="L1" s="14">
        <v>45158</v>
      </c>
      <c r="M1" s="14">
        <v>45159</v>
      </c>
      <c r="N1" s="14">
        <v>45160</v>
      </c>
      <c r="O1" s="15">
        <v>45161</v>
      </c>
      <c r="P1" s="17" t="s">
        <v>19</v>
      </c>
      <c r="R1" s="14">
        <v>45162</v>
      </c>
      <c r="S1" s="14">
        <v>45163</v>
      </c>
      <c r="T1" s="14">
        <v>45164</v>
      </c>
      <c r="U1" s="14">
        <v>45165</v>
      </c>
      <c r="V1" s="14">
        <v>45166</v>
      </c>
      <c r="W1" s="14">
        <v>45167</v>
      </c>
      <c r="X1" s="14">
        <v>45168</v>
      </c>
      <c r="Y1" s="14">
        <v>45169</v>
      </c>
      <c r="Z1" s="14">
        <v>45170</v>
      </c>
      <c r="AA1" s="14">
        <v>45171</v>
      </c>
      <c r="AB1" s="14">
        <v>45172</v>
      </c>
      <c r="AC1" s="14">
        <v>45173</v>
      </c>
      <c r="AD1" s="14">
        <v>45174</v>
      </c>
      <c r="AE1" s="14">
        <v>45175</v>
      </c>
      <c r="AF1" s="2" t="s">
        <v>21</v>
      </c>
      <c r="AG1" s="2"/>
      <c r="AH1" s="2" t="s">
        <v>28</v>
      </c>
      <c r="AI1" s="2" t="s">
        <v>24</v>
      </c>
      <c r="AJ1" s="2"/>
      <c r="AK1" s="4" t="s">
        <v>17</v>
      </c>
      <c r="AL1" s="4" t="s">
        <v>24</v>
      </c>
      <c r="AM1" s="2"/>
      <c r="AN1" s="2" t="s">
        <v>17</v>
      </c>
      <c r="AO1" s="2" t="s">
        <v>27</v>
      </c>
    </row>
    <row r="2" spans="1:41" x14ac:dyDescent="0.2">
      <c r="A2" t="s">
        <v>406</v>
      </c>
      <c r="B2">
        <v>560539431.04014397</v>
      </c>
      <c r="C2">
        <v>472423034.39004701</v>
      </c>
      <c r="D2">
        <v>310137146.36627001</v>
      </c>
      <c r="E2">
        <v>401696910.74646699</v>
      </c>
      <c r="F2">
        <v>540444652.323457</v>
      </c>
      <c r="G2">
        <v>635611377.68314898</v>
      </c>
      <c r="H2">
        <v>752961452.12165296</v>
      </c>
      <c r="I2">
        <v>2189704181.2235699</v>
      </c>
      <c r="J2">
        <v>1109414472.7425799</v>
      </c>
      <c r="K2">
        <v>477108667.103917</v>
      </c>
      <c r="L2">
        <v>456258382.18280202</v>
      </c>
      <c r="M2">
        <v>640540351.29871202</v>
      </c>
      <c r="N2">
        <v>1069841182.64732</v>
      </c>
      <c r="O2" s="16">
        <v>991449458.97793901</v>
      </c>
      <c r="P2" s="2">
        <f>SUM(B2:O2)</f>
        <v>10608130700.848028</v>
      </c>
      <c r="R2">
        <v>700328078.82077301</v>
      </c>
      <c r="S2">
        <v>811985764.88796496</v>
      </c>
      <c r="T2">
        <v>334909798.547171</v>
      </c>
      <c r="U2">
        <v>354944213.106251</v>
      </c>
      <c r="V2">
        <v>723450364.01301098</v>
      </c>
      <c r="W2">
        <v>1397140408.7834201</v>
      </c>
      <c r="X2">
        <v>640036930.20425403</v>
      </c>
      <c r="Y2">
        <v>902843154.56913602</v>
      </c>
      <c r="Z2">
        <v>854975568.66371703</v>
      </c>
      <c r="AA2">
        <v>377740758.58227599</v>
      </c>
      <c r="AB2">
        <v>377426318.49934298</v>
      </c>
      <c r="AC2">
        <v>533111818.99619699</v>
      </c>
      <c r="AD2">
        <v>560191403.52826595</v>
      </c>
      <c r="AE2">
        <v>753414233.057078</v>
      </c>
      <c r="AF2" s="2">
        <f>SUM(R2:AE2)</f>
        <v>9322498814.2588577</v>
      </c>
      <c r="AG2" s="2"/>
      <c r="AH2" s="6">
        <f>AF2/$AF$23</f>
        <v>0.47240813835283185</v>
      </c>
      <c r="AI2" s="6">
        <f>(AF2-P2)/P2</f>
        <v>-0.12119306622856704</v>
      </c>
      <c r="AJ2" s="2"/>
      <c r="AK2" t="s">
        <v>406</v>
      </c>
      <c r="AL2" s="6">
        <v>-0.12119306622856704</v>
      </c>
      <c r="AM2" s="2"/>
      <c r="AN2" s="2" t="str">
        <f>A2</f>
        <v>Uniswap</v>
      </c>
      <c r="AO2" s="6">
        <f>AH2</f>
        <v>0.47240813835283185</v>
      </c>
    </row>
    <row r="3" spans="1:41" x14ac:dyDescent="0.2">
      <c r="A3" t="s">
        <v>403</v>
      </c>
      <c r="B3">
        <v>162994543.247197</v>
      </c>
      <c r="C3">
        <v>154539807.96231601</v>
      </c>
      <c r="D3">
        <v>161035115.492838</v>
      </c>
      <c r="E3">
        <v>204962292.07786</v>
      </c>
      <c r="F3">
        <v>227140456.82621101</v>
      </c>
      <c r="G3">
        <v>235251635.317846</v>
      </c>
      <c r="H3">
        <v>339733592.35853601</v>
      </c>
      <c r="I3">
        <v>498753515.27747101</v>
      </c>
      <c r="J3">
        <v>316258426.377038</v>
      </c>
      <c r="K3">
        <v>182569880.25402501</v>
      </c>
      <c r="L3">
        <v>238025447.057087</v>
      </c>
      <c r="M3">
        <v>260696878.339463</v>
      </c>
      <c r="N3">
        <v>282394616.70292503</v>
      </c>
      <c r="O3" s="16">
        <v>322856773.20448101</v>
      </c>
      <c r="P3" s="2">
        <f t="shared" ref="P3:P21" si="0">SUM(B3:O3)</f>
        <v>3587212980.4952941</v>
      </c>
      <c r="R3">
        <v>239735844.47870001</v>
      </c>
      <c r="S3">
        <v>251685684.44017899</v>
      </c>
      <c r="T3">
        <v>185305139.85440701</v>
      </c>
      <c r="U3">
        <v>149523499.07828301</v>
      </c>
      <c r="V3">
        <v>216498664.83416</v>
      </c>
      <c r="W3">
        <v>256424250.57585499</v>
      </c>
      <c r="X3">
        <v>175422457.96155199</v>
      </c>
      <c r="Y3">
        <v>228904290.657767</v>
      </c>
      <c r="Z3">
        <v>258093319.085116</v>
      </c>
      <c r="AA3">
        <v>193442937.94127101</v>
      </c>
      <c r="AB3">
        <v>218154944.02833101</v>
      </c>
      <c r="AC3">
        <v>236988043.00850099</v>
      </c>
      <c r="AD3">
        <v>239262308.498227</v>
      </c>
      <c r="AE3">
        <v>271783002.70585197</v>
      </c>
      <c r="AF3" s="2">
        <f t="shared" ref="AF3:AF21" si="1">SUM(R3:AE3)</f>
        <v>3121224387.148201</v>
      </c>
      <c r="AG3" s="2"/>
      <c r="AH3" s="6">
        <f t="shared" ref="AH3:AH21" si="2">AF3/$AF$23</f>
        <v>0.15816486882882622</v>
      </c>
      <c r="AI3" s="6">
        <f>(AF3-P3)/P3</f>
        <v>-0.1299026837494196</v>
      </c>
      <c r="AJ3" s="2"/>
      <c r="AK3" t="s">
        <v>403</v>
      </c>
      <c r="AL3" s="6">
        <v>-0.1299026837494196</v>
      </c>
      <c r="AM3" s="2"/>
      <c r="AN3" s="2" t="str">
        <f>A3</f>
        <v>PancakeSwap</v>
      </c>
      <c r="AO3" s="6">
        <f t="shared" ref="AO3:AO21" si="3">AH3</f>
        <v>0.15816486882882622</v>
      </c>
    </row>
    <row r="4" spans="1:41" x14ac:dyDescent="0.2">
      <c r="A4" t="s">
        <v>137</v>
      </c>
      <c r="B4">
        <v>138653511.19809401</v>
      </c>
      <c r="C4">
        <v>138962965.56503901</v>
      </c>
      <c r="D4">
        <v>52971376.055118904</v>
      </c>
      <c r="E4">
        <v>424839659.14635301</v>
      </c>
      <c r="F4">
        <v>201003503.455937</v>
      </c>
      <c r="G4">
        <v>165682714.379206</v>
      </c>
      <c r="H4">
        <v>150510249.687305</v>
      </c>
      <c r="I4">
        <v>315043583.35814798</v>
      </c>
      <c r="J4">
        <v>314439978.43830597</v>
      </c>
      <c r="K4">
        <v>122820949.21143401</v>
      </c>
      <c r="L4">
        <v>68270747.971844807</v>
      </c>
      <c r="M4">
        <v>143379211.622379</v>
      </c>
      <c r="N4">
        <v>371507231.70341802</v>
      </c>
      <c r="O4" s="16">
        <v>97794171.390817896</v>
      </c>
      <c r="P4" s="2">
        <f t="shared" si="0"/>
        <v>2705879853.1834006</v>
      </c>
      <c r="R4">
        <v>101307336.460159</v>
      </c>
      <c r="S4">
        <v>109157418.98023701</v>
      </c>
      <c r="T4">
        <v>48845609.906664297</v>
      </c>
      <c r="U4">
        <v>42942106.2964238</v>
      </c>
      <c r="V4">
        <v>92518771.148194298</v>
      </c>
      <c r="W4">
        <v>187190191.28123301</v>
      </c>
      <c r="X4">
        <v>145874989.36341101</v>
      </c>
      <c r="Y4">
        <v>113142009.74055301</v>
      </c>
      <c r="Z4">
        <v>132175515.825261</v>
      </c>
      <c r="AA4">
        <v>85097762.826067403</v>
      </c>
      <c r="AB4">
        <v>41346476.036190502</v>
      </c>
      <c r="AC4">
        <v>56700755.590137497</v>
      </c>
      <c r="AD4">
        <v>95285245.721860304</v>
      </c>
      <c r="AE4">
        <v>177784294.83931199</v>
      </c>
      <c r="AF4" s="2">
        <f t="shared" si="1"/>
        <v>1429368484.0157044</v>
      </c>
      <c r="AG4" s="2"/>
      <c r="AH4" s="6">
        <f t="shared" si="2"/>
        <v>7.2431793021123667E-2</v>
      </c>
      <c r="AI4" s="6">
        <f>(AF4-P4)/P4</f>
        <v>-0.47175463746696372</v>
      </c>
      <c r="AJ4" s="2"/>
      <c r="AK4" t="s">
        <v>137</v>
      </c>
      <c r="AL4" s="6">
        <v>-0.47175463746696372</v>
      </c>
      <c r="AM4" s="2"/>
      <c r="AN4" s="2" t="str">
        <f>A4</f>
        <v>Curve-DEX</v>
      </c>
      <c r="AO4" s="6">
        <f t="shared" si="3"/>
        <v>7.2431793021123667E-2</v>
      </c>
    </row>
    <row r="5" spans="1:41" x14ac:dyDescent="0.2">
      <c r="A5" t="s">
        <v>235</v>
      </c>
      <c r="B5">
        <v>102323708.868284</v>
      </c>
      <c r="C5">
        <v>81296556.607552096</v>
      </c>
      <c r="D5">
        <v>76511453.828831196</v>
      </c>
      <c r="E5">
        <v>101906520.03357799</v>
      </c>
      <c r="F5">
        <v>93362417.673319593</v>
      </c>
      <c r="G5">
        <v>86103044.577269197</v>
      </c>
      <c r="H5">
        <v>83389394.580287293</v>
      </c>
      <c r="I5">
        <v>180499583.26484799</v>
      </c>
      <c r="J5">
        <v>136230676.57573199</v>
      </c>
      <c r="K5">
        <v>125875913.201234</v>
      </c>
      <c r="L5">
        <v>82469432.350421205</v>
      </c>
      <c r="M5">
        <v>91240575.137288705</v>
      </c>
      <c r="N5">
        <v>140974489.78873199</v>
      </c>
      <c r="O5" s="16">
        <v>112016675.355266</v>
      </c>
      <c r="P5" s="2">
        <f t="shared" si="0"/>
        <v>1494200441.8426435</v>
      </c>
      <c r="R5">
        <v>87588238.481322393</v>
      </c>
      <c r="S5">
        <v>80282391.361215502</v>
      </c>
      <c r="T5">
        <v>94157505.108531103</v>
      </c>
      <c r="U5">
        <v>97017325.882035404</v>
      </c>
      <c r="V5">
        <v>110231929.660146</v>
      </c>
      <c r="W5">
        <v>96247555.848477095</v>
      </c>
      <c r="X5">
        <v>68233491.893456802</v>
      </c>
      <c r="Y5">
        <v>107982184.624061</v>
      </c>
      <c r="Z5">
        <v>103042883.50509401</v>
      </c>
      <c r="AA5">
        <v>77507325.887214407</v>
      </c>
      <c r="AB5">
        <v>92518775.240025207</v>
      </c>
      <c r="AC5">
        <v>74550995.039176598</v>
      </c>
      <c r="AD5">
        <v>86356131.994700998</v>
      </c>
      <c r="AE5">
        <v>92379559.549199194</v>
      </c>
      <c r="AF5" s="2">
        <f t="shared" si="1"/>
        <v>1268096294.0746555</v>
      </c>
      <c r="AG5" s="2"/>
      <c r="AH5" s="6">
        <f t="shared" si="2"/>
        <v>6.4259488949429122E-2</v>
      </c>
      <c r="AI5" s="6">
        <f>(AF5-P5)/P5</f>
        <v>-0.15132116243330582</v>
      </c>
      <c r="AJ5" s="2"/>
      <c r="AK5" t="s">
        <v>235</v>
      </c>
      <c r="AL5" s="6">
        <v>-0.15132116243330582</v>
      </c>
      <c r="AM5" s="2"/>
      <c r="AN5" s="2" t="str">
        <f>A5</f>
        <v>Maverick-Protocol</v>
      </c>
      <c r="AO5" s="6">
        <f t="shared" si="3"/>
        <v>6.4259488949429122E-2</v>
      </c>
    </row>
    <row r="6" spans="1:41" x14ac:dyDescent="0.2">
      <c r="A6" t="s">
        <v>152</v>
      </c>
      <c r="B6">
        <v>48961978.020000003</v>
      </c>
      <c r="C6">
        <v>38896330.329999998</v>
      </c>
      <c r="D6">
        <v>40275913.18</v>
      </c>
      <c r="E6">
        <v>61636059.340000004</v>
      </c>
      <c r="F6">
        <v>47389064.659999996</v>
      </c>
      <c r="G6">
        <v>30888670.809999902</v>
      </c>
      <c r="H6">
        <v>36044372.600000001</v>
      </c>
      <c r="I6">
        <v>136695593.22999999</v>
      </c>
      <c r="J6">
        <v>103898402.98</v>
      </c>
      <c r="K6">
        <v>70573003.400000006</v>
      </c>
      <c r="L6">
        <v>53723372.280000001</v>
      </c>
      <c r="M6">
        <v>106265649.23</v>
      </c>
      <c r="N6">
        <v>111679586.38</v>
      </c>
      <c r="O6" s="16">
        <v>75064247.659999996</v>
      </c>
      <c r="P6" s="2">
        <f t="shared" si="0"/>
        <v>961992244.0999999</v>
      </c>
      <c r="R6">
        <v>62394367.640000001</v>
      </c>
      <c r="S6">
        <v>58458562.049999997</v>
      </c>
      <c r="T6">
        <v>48640464.420000002</v>
      </c>
      <c r="U6">
        <v>33803852.539999999</v>
      </c>
      <c r="V6">
        <v>54100700.770000003</v>
      </c>
      <c r="W6">
        <v>81829196.699999899</v>
      </c>
      <c r="X6">
        <v>58804114.32</v>
      </c>
      <c r="Y6">
        <v>96010388.359999999</v>
      </c>
      <c r="Z6">
        <v>97756960.280000001</v>
      </c>
      <c r="AA6">
        <v>33915941.549999997</v>
      </c>
      <c r="AB6">
        <v>43164871.969999999</v>
      </c>
      <c r="AC6">
        <v>28491755.399999999</v>
      </c>
      <c r="AD6">
        <v>27892646.170000002</v>
      </c>
      <c r="AE6">
        <v>94296342.269999996</v>
      </c>
      <c r="AF6" s="2">
        <f t="shared" si="1"/>
        <v>819560164.43999982</v>
      </c>
      <c r="AG6" s="2"/>
      <c r="AH6" s="6">
        <f t="shared" si="2"/>
        <v>4.153037713011723E-2</v>
      </c>
      <c r="AI6" s="6">
        <f>(AF6-P6)/P6</f>
        <v>-0.14805948855986217</v>
      </c>
      <c r="AJ6" s="2"/>
      <c r="AK6" t="s">
        <v>152</v>
      </c>
      <c r="AL6" s="6">
        <v>-0.14805948855986217</v>
      </c>
      <c r="AM6" s="2"/>
      <c r="AN6" s="2" t="str">
        <f>A6</f>
        <v>DODO</v>
      </c>
      <c r="AO6" s="6">
        <f t="shared" si="3"/>
        <v>4.153037713011723E-2</v>
      </c>
    </row>
    <row r="7" spans="1:41" x14ac:dyDescent="0.2">
      <c r="A7" t="s">
        <v>342</v>
      </c>
      <c r="B7">
        <v>27918591.130906802</v>
      </c>
      <c r="C7">
        <v>23632791.880216599</v>
      </c>
      <c r="D7">
        <v>16842987.941438802</v>
      </c>
      <c r="E7">
        <v>40980935.184455097</v>
      </c>
      <c r="F7">
        <v>16614507.566002401</v>
      </c>
      <c r="G7">
        <v>24707584.0081429</v>
      </c>
      <c r="H7">
        <v>27369050.644030798</v>
      </c>
      <c r="I7">
        <v>32458843.806676898</v>
      </c>
      <c r="J7">
        <v>34099802.6919441</v>
      </c>
      <c r="K7">
        <v>35740761.577211402</v>
      </c>
      <c r="L7">
        <v>137871519.416435</v>
      </c>
      <c r="M7">
        <v>137871519.416435</v>
      </c>
      <c r="N7">
        <v>240002277.25566</v>
      </c>
      <c r="O7" s="16">
        <v>208841197.57594201</v>
      </c>
      <c r="P7" s="2">
        <f t="shared" si="0"/>
        <v>1004952370.0954978</v>
      </c>
      <c r="R7">
        <v>124934614.05082799</v>
      </c>
      <c r="S7">
        <v>41028030.525714003</v>
      </c>
      <c r="T7">
        <v>17335101.788848899</v>
      </c>
      <c r="U7">
        <v>64784159.542867899</v>
      </c>
      <c r="V7">
        <v>18718674.209006999</v>
      </c>
      <c r="W7">
        <v>21534888.384757601</v>
      </c>
      <c r="X7">
        <v>17859518.828677598</v>
      </c>
      <c r="Y7">
        <v>10389125.0140741</v>
      </c>
      <c r="Z7">
        <v>16920527.613797501</v>
      </c>
      <c r="AA7">
        <v>18060468.707584199</v>
      </c>
      <c r="AB7">
        <v>31511739.7987938</v>
      </c>
      <c r="AC7">
        <v>33328795.624054901</v>
      </c>
      <c r="AD7">
        <v>18483078.217852201</v>
      </c>
      <c r="AE7">
        <v>21646258.339299299</v>
      </c>
      <c r="AF7" s="2">
        <f t="shared" si="1"/>
        <v>456534980.64615697</v>
      </c>
      <c r="AG7" s="2"/>
      <c r="AH7" s="6">
        <f t="shared" si="2"/>
        <v>2.3134445452556815E-2</v>
      </c>
      <c r="AI7" s="6">
        <f>(AF7-P7)/P7</f>
        <v>-0.5457148077547459</v>
      </c>
      <c r="AJ7" s="2"/>
      <c r="AK7" t="s">
        <v>342</v>
      </c>
      <c r="AL7" s="6">
        <v>-0.5457148077547459</v>
      </c>
      <c r="AM7" s="2"/>
      <c r="AN7" s="2" t="str">
        <f>A7</f>
        <v>Terraswap</v>
      </c>
      <c r="AO7" s="6">
        <f t="shared" si="3"/>
        <v>2.3134445452556815E-2</v>
      </c>
    </row>
    <row r="8" spans="1:41" x14ac:dyDescent="0.2">
      <c r="A8" t="s">
        <v>240</v>
      </c>
      <c r="B8">
        <v>32204955.738506202</v>
      </c>
      <c r="C8">
        <v>32681804.813506801</v>
      </c>
      <c r="D8">
        <v>33008360.565388799</v>
      </c>
      <c r="E8">
        <v>31784190.8803722</v>
      </c>
      <c r="F8">
        <v>32535503.061788</v>
      </c>
      <c r="G8">
        <v>31438789.976840898</v>
      </c>
      <c r="H8">
        <v>32729257.8178542</v>
      </c>
      <c r="I8">
        <v>32049412.161405899</v>
      </c>
      <c r="J8">
        <v>26994419.291335501</v>
      </c>
      <c r="K8">
        <v>26775524.747849599</v>
      </c>
      <c r="L8">
        <v>31909901.3733222</v>
      </c>
      <c r="M8">
        <v>32037116.375313699</v>
      </c>
      <c r="N8">
        <v>31366530.684046801</v>
      </c>
      <c r="O8" s="16">
        <v>32050046.300061598</v>
      </c>
      <c r="P8" s="2">
        <f t="shared" si="0"/>
        <v>439565813.78759235</v>
      </c>
      <c r="R8">
        <v>32126662.373163901</v>
      </c>
      <c r="S8">
        <v>31986723.826523799</v>
      </c>
      <c r="T8">
        <v>26959492.0473377</v>
      </c>
      <c r="U8">
        <v>23593548.847845599</v>
      </c>
      <c r="V8">
        <v>31496952.163670801</v>
      </c>
      <c r="W8">
        <v>30941144.968244199</v>
      </c>
      <c r="X8">
        <v>30144974.5226398</v>
      </c>
      <c r="Y8">
        <v>32240878.461474299</v>
      </c>
      <c r="Z8">
        <v>28455337.119175699</v>
      </c>
      <c r="AA8">
        <v>31028445.967357598</v>
      </c>
      <c r="AB8">
        <v>29530892.0138123</v>
      </c>
      <c r="AC8">
        <v>30589772.787177999</v>
      </c>
      <c r="AD8">
        <v>31197493.1656055</v>
      </c>
      <c r="AE8">
        <v>30800518.972290602</v>
      </c>
      <c r="AF8" s="2">
        <f t="shared" si="1"/>
        <v>421092837.23631972</v>
      </c>
      <c r="AG8" s="2"/>
      <c r="AH8" s="6">
        <f t="shared" si="2"/>
        <v>2.1338450910635666E-2</v>
      </c>
      <c r="AI8" s="6">
        <f>(AF8-P8)/P8</f>
        <v>-4.202550783487264E-2</v>
      </c>
      <c r="AJ8" s="2"/>
      <c r="AK8" t="s">
        <v>240</v>
      </c>
      <c r="AL8" s="6">
        <v>-4.202550783487264E-2</v>
      </c>
      <c r="AM8" s="2"/>
      <c r="AN8" s="2" t="str">
        <f>A8</f>
        <v>MetaTdex</v>
      </c>
      <c r="AO8" s="6">
        <f t="shared" si="3"/>
        <v>2.1338450910635666E-2</v>
      </c>
    </row>
    <row r="9" spans="1:41" x14ac:dyDescent="0.2">
      <c r="A9" t="s">
        <v>347</v>
      </c>
      <c r="B9">
        <v>31735619.774402</v>
      </c>
      <c r="C9">
        <v>33699793.007832102</v>
      </c>
      <c r="D9">
        <v>47810685.136769697</v>
      </c>
      <c r="E9">
        <v>72533522.617209494</v>
      </c>
      <c r="F9">
        <v>53950852.413539201</v>
      </c>
      <c r="G9">
        <v>100722314.784198</v>
      </c>
      <c r="H9">
        <v>43852836.155165799</v>
      </c>
      <c r="I9">
        <v>3925853.6859323001</v>
      </c>
      <c r="J9">
        <v>71196046.495949194</v>
      </c>
      <c r="K9">
        <v>96824521.869026095</v>
      </c>
      <c r="L9">
        <v>67145340.022413</v>
      </c>
      <c r="M9">
        <v>57461665.307128899</v>
      </c>
      <c r="N9">
        <v>43173512.5304121</v>
      </c>
      <c r="O9" s="16">
        <v>34196008.018800899</v>
      </c>
      <c r="P9" s="2">
        <f t="shared" si="0"/>
        <v>758228571.81877875</v>
      </c>
      <c r="R9">
        <v>21125762.036509</v>
      </c>
      <c r="S9">
        <v>31302431.543207198</v>
      </c>
      <c r="T9">
        <v>19648005.755298</v>
      </c>
      <c r="U9">
        <v>33004745.860875402</v>
      </c>
      <c r="V9">
        <v>17243938.154889598</v>
      </c>
      <c r="W9">
        <v>37163650.132945202</v>
      </c>
      <c r="X9">
        <v>25108557.6155512</v>
      </c>
      <c r="Y9">
        <v>20812109.0705356</v>
      </c>
      <c r="Z9">
        <v>24095700.412197798</v>
      </c>
      <c r="AA9">
        <v>20256489.952629399</v>
      </c>
      <c r="AB9">
        <v>19953088.767418101</v>
      </c>
      <c r="AC9">
        <v>15270720.3088011</v>
      </c>
      <c r="AD9">
        <v>16497414.201117</v>
      </c>
      <c r="AE9">
        <v>19257963.501242999</v>
      </c>
      <c r="AF9" s="2">
        <f t="shared" si="1"/>
        <v>320740577.31321758</v>
      </c>
      <c r="AG9" s="2"/>
      <c r="AH9" s="6">
        <f t="shared" si="2"/>
        <v>1.6253202284241382E-2</v>
      </c>
      <c r="AI9" s="6">
        <f>(AF9-P9)/P9</f>
        <v>-0.57698695454874449</v>
      </c>
      <c r="AJ9" s="2"/>
      <c r="AK9" t="s">
        <v>347</v>
      </c>
      <c r="AL9" s="6">
        <v>-0.57698695454874449</v>
      </c>
      <c r="AM9" s="2"/>
      <c r="AN9" s="2" t="str">
        <f>A9</f>
        <v>Thorchain</v>
      </c>
      <c r="AO9" s="6">
        <f t="shared" si="3"/>
        <v>1.6253202284241382E-2</v>
      </c>
    </row>
    <row r="10" spans="1:41" x14ac:dyDescent="0.2">
      <c r="A10" t="s">
        <v>353</v>
      </c>
      <c r="B10">
        <v>20693102.579597399</v>
      </c>
      <c r="C10">
        <v>14655233.340716001</v>
      </c>
      <c r="D10">
        <v>9894618.1262697503</v>
      </c>
      <c r="E10">
        <v>15680327.5991804</v>
      </c>
      <c r="F10">
        <v>21048484.430835102</v>
      </c>
      <c r="G10">
        <v>21414523.9633945</v>
      </c>
      <c r="H10">
        <v>25260730.133097</v>
      </c>
      <c r="I10">
        <v>43758707.188345902</v>
      </c>
      <c r="J10">
        <v>28749834.821125999</v>
      </c>
      <c r="K10">
        <v>13722105.305001</v>
      </c>
      <c r="L10">
        <v>10848782.648467399</v>
      </c>
      <c r="M10">
        <v>19583658.577341199</v>
      </c>
      <c r="N10">
        <v>26484034.685552999</v>
      </c>
      <c r="O10" s="16">
        <v>28904698.815244999</v>
      </c>
      <c r="P10" s="2">
        <f t="shared" si="0"/>
        <v>300698842.21416962</v>
      </c>
      <c r="R10">
        <v>19202549.9396782</v>
      </c>
      <c r="S10">
        <v>21507638.205792598</v>
      </c>
      <c r="T10">
        <v>7128061.5428744601</v>
      </c>
      <c r="U10">
        <v>8035191.5768147502</v>
      </c>
      <c r="V10">
        <v>24246842.6506823</v>
      </c>
      <c r="W10">
        <v>48493819.963463999</v>
      </c>
      <c r="X10">
        <v>16831545.4382011</v>
      </c>
      <c r="Y10">
        <v>42765309.996371999</v>
      </c>
      <c r="Z10">
        <v>29133518.066997599</v>
      </c>
      <c r="AA10">
        <v>12853249.199297599</v>
      </c>
      <c r="AB10">
        <v>12743394.8629453</v>
      </c>
      <c r="AC10">
        <v>17275785.771517199</v>
      </c>
      <c r="AD10">
        <v>19401242.839513801</v>
      </c>
      <c r="AE10">
        <v>25727861.169058502</v>
      </c>
      <c r="AF10" s="2">
        <f t="shared" si="1"/>
        <v>305346011.22320938</v>
      </c>
      <c r="AG10" s="2"/>
      <c r="AH10" s="6">
        <f t="shared" si="2"/>
        <v>1.5473098317244142E-2</v>
      </c>
      <c r="AI10" s="6">
        <f>(AF10-P10)/P10</f>
        <v>1.5454562361533345E-2</v>
      </c>
      <c r="AJ10" s="2"/>
      <c r="AK10" t="s">
        <v>353</v>
      </c>
      <c r="AL10" s="6">
        <v>1.5454562361533345E-2</v>
      </c>
      <c r="AM10" s="2"/>
      <c r="AN10" s="2" t="str">
        <f>A10</f>
        <v>Trader Joe</v>
      </c>
      <c r="AO10" s="6">
        <f t="shared" si="3"/>
        <v>1.5473098317244142E-2</v>
      </c>
    </row>
    <row r="11" spans="1:41" x14ac:dyDescent="0.2">
      <c r="A11" t="s">
        <v>294</v>
      </c>
      <c r="B11">
        <v>19081541.714721099</v>
      </c>
      <c r="C11">
        <v>12570180.318697801</v>
      </c>
      <c r="D11">
        <v>8818937.2109777909</v>
      </c>
      <c r="E11">
        <v>10517054.0924799</v>
      </c>
      <c r="F11">
        <v>16196834.754187699</v>
      </c>
      <c r="G11">
        <v>19806709.357054301</v>
      </c>
      <c r="H11">
        <v>23205902.632135499</v>
      </c>
      <c r="I11">
        <v>60027297.990103401</v>
      </c>
      <c r="J11">
        <v>41931613.0498529</v>
      </c>
      <c r="K11">
        <v>19902682.347397398</v>
      </c>
      <c r="L11">
        <v>14770676.813492101</v>
      </c>
      <c r="M11">
        <v>19892604.9400771</v>
      </c>
      <c r="N11">
        <v>25681588.9862203</v>
      </c>
      <c r="O11" s="16">
        <v>30643639.4261798</v>
      </c>
      <c r="P11" s="2">
        <f t="shared" si="0"/>
        <v>323047263.63357711</v>
      </c>
      <c r="R11">
        <v>18195480.5432413</v>
      </c>
      <c r="S11">
        <v>21585875.3287092</v>
      </c>
      <c r="T11">
        <v>9465657.9617208596</v>
      </c>
      <c r="U11">
        <v>13628366.2414806</v>
      </c>
      <c r="V11">
        <v>19932140.407251999</v>
      </c>
      <c r="W11">
        <v>47784330.157843798</v>
      </c>
      <c r="X11">
        <v>17683332.366588999</v>
      </c>
      <c r="Y11">
        <v>28800909.470284399</v>
      </c>
      <c r="Z11">
        <v>18101976.074866898</v>
      </c>
      <c r="AA11">
        <v>8349057.8212223304</v>
      </c>
      <c r="AB11">
        <v>10335698.9112547</v>
      </c>
      <c r="AC11">
        <v>23788665.541218799</v>
      </c>
      <c r="AD11">
        <v>18680690.3052941</v>
      </c>
      <c r="AE11">
        <v>22660733.794293899</v>
      </c>
      <c r="AF11" s="2">
        <f t="shared" si="1"/>
        <v>278992914.92527187</v>
      </c>
      <c r="AG11" s="2"/>
      <c r="AH11" s="6">
        <f t="shared" si="2"/>
        <v>1.4137681986281455E-2</v>
      </c>
      <c r="AI11" s="6">
        <f>(AF11-P11)/P11</f>
        <v>-0.13637121767505445</v>
      </c>
      <c r="AJ11" s="2"/>
      <c r="AK11" t="s">
        <v>294</v>
      </c>
      <c r="AL11" s="6">
        <v>-0.13637121767505445</v>
      </c>
      <c r="AM11" s="2"/>
      <c r="AN11" s="2" t="str">
        <f>A11</f>
        <v>Quickswap</v>
      </c>
      <c r="AO11" s="6">
        <f t="shared" si="3"/>
        <v>1.4137681986281455E-2</v>
      </c>
    </row>
    <row r="12" spans="1:41" x14ac:dyDescent="0.2">
      <c r="A12" t="s">
        <v>324</v>
      </c>
      <c r="B12">
        <v>4618375.5689170202</v>
      </c>
      <c r="C12">
        <v>3451710.3233191799</v>
      </c>
      <c r="D12">
        <v>2390545.2210916602</v>
      </c>
      <c r="E12">
        <v>3017965.8227739302</v>
      </c>
      <c r="F12">
        <v>3731046.92941094</v>
      </c>
      <c r="G12">
        <v>7749593.3943664497</v>
      </c>
      <c r="H12">
        <v>9809290.5141061898</v>
      </c>
      <c r="I12">
        <v>10716864.9772467</v>
      </c>
      <c r="J12">
        <v>7070543.7266779998</v>
      </c>
      <c r="K12">
        <v>8150067.9547591601</v>
      </c>
      <c r="L12">
        <v>4541835.9552593101</v>
      </c>
      <c r="M12">
        <v>5525503.9708050899</v>
      </c>
      <c r="N12">
        <v>5990446.2981575197</v>
      </c>
      <c r="O12" s="16">
        <v>5998919.6371265203</v>
      </c>
      <c r="P12" s="2">
        <f t="shared" si="0"/>
        <v>82762710.294017658</v>
      </c>
      <c r="R12">
        <v>3246214.179027</v>
      </c>
      <c r="S12">
        <v>3287258.32183279</v>
      </c>
      <c r="T12">
        <v>4560507.1133292904</v>
      </c>
      <c r="U12">
        <v>47500409.672484003</v>
      </c>
      <c r="V12">
        <v>133711765.74681599</v>
      </c>
      <c r="W12">
        <v>11266616.6719668</v>
      </c>
      <c r="X12">
        <v>10550290.955314999</v>
      </c>
      <c r="Y12">
        <v>8190520.6937090904</v>
      </c>
      <c r="Z12">
        <v>5197389.2182356901</v>
      </c>
      <c r="AA12">
        <v>4637572.3727091104</v>
      </c>
      <c r="AB12">
        <v>3195304.2996662799</v>
      </c>
      <c r="AC12">
        <v>5968461.1431148099</v>
      </c>
      <c r="AD12">
        <v>8713040.9052059595</v>
      </c>
      <c r="AE12">
        <v>3874781.9800813999</v>
      </c>
      <c r="AF12" s="2">
        <f t="shared" si="1"/>
        <v>253900133.27349326</v>
      </c>
      <c r="AG12" s="2"/>
      <c r="AH12" s="6">
        <f t="shared" si="2"/>
        <v>1.2866130817180747E-2</v>
      </c>
      <c r="AI12" s="6">
        <f>(AF12-P12)/P12</f>
        <v>2.0678083447424989</v>
      </c>
      <c r="AJ12" s="2"/>
      <c r="AK12" t="s">
        <v>324</v>
      </c>
      <c r="AL12" s="6">
        <v>2.0678083447424989</v>
      </c>
      <c r="AM12" s="2"/>
      <c r="AN12" s="2" t="str">
        <f>A12</f>
        <v>SpookySwap</v>
      </c>
      <c r="AO12" s="6">
        <f t="shared" si="3"/>
        <v>1.2866130817180747E-2</v>
      </c>
    </row>
    <row r="13" spans="1:41" x14ac:dyDescent="0.2">
      <c r="A13" t="s">
        <v>306</v>
      </c>
      <c r="B13">
        <v>4468497.0535706999</v>
      </c>
      <c r="C13">
        <v>10118887.7077353</v>
      </c>
      <c r="D13">
        <v>6154106.7332170699</v>
      </c>
      <c r="E13">
        <v>5137948.0980402101</v>
      </c>
      <c r="F13">
        <v>7846312.8342530597</v>
      </c>
      <c r="G13">
        <v>4373332.5191706298</v>
      </c>
      <c r="H13">
        <v>4373332.5191706298</v>
      </c>
      <c r="I13">
        <v>4857642.53932501</v>
      </c>
      <c r="J13">
        <v>9634950.0966733396</v>
      </c>
      <c r="K13">
        <v>10068090.6871565</v>
      </c>
      <c r="L13">
        <v>8608838.8987230007</v>
      </c>
      <c r="M13">
        <v>8956578.6636921801</v>
      </c>
      <c r="N13">
        <v>5066083.0753821498</v>
      </c>
      <c r="O13" s="16">
        <v>5136769.3795901099</v>
      </c>
      <c r="P13" s="2">
        <f t="shared" si="0"/>
        <v>94801370.80569987</v>
      </c>
      <c r="R13">
        <v>12964822.381699501</v>
      </c>
      <c r="S13">
        <v>6662314.9792421404</v>
      </c>
      <c r="T13">
        <v>9705790.4907129705</v>
      </c>
      <c r="U13">
        <v>5583095.34939034</v>
      </c>
      <c r="V13">
        <v>5583095.34939034</v>
      </c>
      <c r="W13">
        <v>20822349.328937601</v>
      </c>
      <c r="X13">
        <v>10090864.463610301</v>
      </c>
      <c r="Y13">
        <v>23669248.997664399</v>
      </c>
      <c r="Z13">
        <v>42304951.960804999</v>
      </c>
      <c r="AA13">
        <v>46133806.337221898</v>
      </c>
      <c r="AB13">
        <v>31969865.2951723</v>
      </c>
      <c r="AC13">
        <v>7217175.2971859397</v>
      </c>
      <c r="AD13">
        <v>1641398.94195006</v>
      </c>
      <c r="AE13">
        <v>232821.79212750299</v>
      </c>
      <c r="AF13" s="2">
        <f t="shared" si="1"/>
        <v>224581600.96511027</v>
      </c>
      <c r="AG13" s="2"/>
      <c r="AH13" s="6">
        <f t="shared" si="2"/>
        <v>1.1380444034806866E-2</v>
      </c>
      <c r="AI13" s="6">
        <f>(AF13-P13)/P13</f>
        <v>1.3689699743414201</v>
      </c>
      <c r="AJ13" s="2"/>
      <c r="AK13" t="s">
        <v>306</v>
      </c>
      <c r="AL13" s="6">
        <v>1.3689699743414201</v>
      </c>
      <c r="AM13" s="2"/>
      <c r="AN13" s="2" t="str">
        <f>A13</f>
        <v>Serum</v>
      </c>
      <c r="AO13" s="6">
        <f t="shared" si="3"/>
        <v>1.1380444034806866E-2</v>
      </c>
    </row>
    <row r="14" spans="1:41" x14ac:dyDescent="0.2">
      <c r="A14" t="s">
        <v>337</v>
      </c>
      <c r="B14">
        <v>12937094.9079374</v>
      </c>
      <c r="C14">
        <v>13722122.043513799</v>
      </c>
      <c r="D14">
        <v>16272882.820406601</v>
      </c>
      <c r="E14">
        <v>16499872.001894999</v>
      </c>
      <c r="F14">
        <v>15183337.2698613</v>
      </c>
      <c r="G14">
        <v>12906414.7449809</v>
      </c>
      <c r="H14">
        <v>12164925.232963201</v>
      </c>
      <c r="I14">
        <v>13532265.919506701</v>
      </c>
      <c r="J14">
        <v>11065413.184837099</v>
      </c>
      <c r="K14">
        <v>13239547.1572148</v>
      </c>
      <c r="L14">
        <v>12715248.6802331</v>
      </c>
      <c r="M14">
        <v>14138459.372126101</v>
      </c>
      <c r="N14">
        <v>11909505.957215801</v>
      </c>
      <c r="O14" s="16">
        <v>18562666.9569121</v>
      </c>
      <c r="P14" s="2">
        <f t="shared" si="0"/>
        <v>194849756.24960387</v>
      </c>
      <c r="R14">
        <v>22719474.682463601</v>
      </c>
      <c r="S14">
        <v>17481286.678883199</v>
      </c>
      <c r="T14">
        <v>19786802.265406899</v>
      </c>
      <c r="U14">
        <v>19982914.498960398</v>
      </c>
      <c r="V14">
        <v>13546715.5388676</v>
      </c>
      <c r="W14">
        <v>13115508.1478229</v>
      </c>
      <c r="X14">
        <v>12944558.8158691</v>
      </c>
      <c r="Y14">
        <v>13858988.1194891</v>
      </c>
      <c r="Z14">
        <v>12244765.597795401</v>
      </c>
      <c r="AA14">
        <v>17013536.311231401</v>
      </c>
      <c r="AB14">
        <v>17219917.399118401</v>
      </c>
      <c r="AC14">
        <v>13793935.1533169</v>
      </c>
      <c r="AD14">
        <v>16575145.469904199</v>
      </c>
      <c r="AE14">
        <v>13005678.142657701</v>
      </c>
      <c r="AF14" s="2">
        <f t="shared" si="1"/>
        <v>223289226.82178676</v>
      </c>
      <c r="AG14" s="2"/>
      <c r="AH14" s="6">
        <f t="shared" si="2"/>
        <v>1.1314954290558361E-2</v>
      </c>
      <c r="AI14" s="6">
        <f>(AF14-P14)/P14</f>
        <v>0.14595589504228959</v>
      </c>
      <c r="AJ14" s="2"/>
      <c r="AK14" t="s">
        <v>337</v>
      </c>
      <c r="AL14" s="6">
        <v>0.14595589504228959</v>
      </c>
      <c r="AM14" s="2"/>
      <c r="AN14" s="2" t="str">
        <f>A14</f>
        <v>SyncSwap</v>
      </c>
      <c r="AO14" s="6">
        <f t="shared" si="3"/>
        <v>1.1314954290558361E-2</v>
      </c>
    </row>
    <row r="15" spans="1:41" x14ac:dyDescent="0.2">
      <c r="A15" t="s">
        <v>189</v>
      </c>
      <c r="B15">
        <v>15089759.9599999</v>
      </c>
      <c r="C15">
        <v>9396950.6699999999</v>
      </c>
      <c r="D15">
        <v>6312398.2899999898</v>
      </c>
      <c r="E15">
        <v>6621204.6799999997</v>
      </c>
      <c r="F15">
        <v>8603162.0600000005</v>
      </c>
      <c r="G15">
        <v>13937106.25</v>
      </c>
      <c r="H15">
        <v>18314712.440000001</v>
      </c>
      <c r="I15">
        <v>42424993.829999998</v>
      </c>
      <c r="J15">
        <v>30420630.789999999</v>
      </c>
      <c r="K15">
        <v>9224803.5700000003</v>
      </c>
      <c r="L15">
        <v>22237215.989999998</v>
      </c>
      <c r="M15">
        <v>18334515.91</v>
      </c>
      <c r="N15">
        <v>26597683.960000001</v>
      </c>
      <c r="O15" s="16">
        <v>16034922.59</v>
      </c>
      <c r="P15" s="2">
        <f t="shared" si="0"/>
        <v>243550060.98999989</v>
      </c>
      <c r="R15">
        <v>14307011.6</v>
      </c>
      <c r="S15">
        <v>11892849.310000001</v>
      </c>
      <c r="T15">
        <v>7713789.7599999998</v>
      </c>
      <c r="U15">
        <v>6254245.6900000004</v>
      </c>
      <c r="V15">
        <v>10466148.439999999</v>
      </c>
      <c r="W15">
        <v>33829130.539999999</v>
      </c>
      <c r="X15">
        <v>20477716.120000001</v>
      </c>
      <c r="Y15">
        <v>22365037.02</v>
      </c>
      <c r="Z15">
        <v>25095115.050000001</v>
      </c>
      <c r="AA15">
        <v>10436766.42</v>
      </c>
      <c r="AB15">
        <v>10535337.630000001</v>
      </c>
      <c r="AC15">
        <v>12352138.82</v>
      </c>
      <c r="AD15">
        <v>21923437.789999999</v>
      </c>
      <c r="AE15">
        <v>15577725.5499999</v>
      </c>
      <c r="AF15" s="2">
        <f t="shared" si="1"/>
        <v>223226449.73999986</v>
      </c>
      <c r="AG15" s="2"/>
      <c r="AH15" s="6">
        <f t="shared" si="2"/>
        <v>1.1311773125837501E-2</v>
      </c>
      <c r="AI15" s="6">
        <f>(AF15-P15)/P15</f>
        <v>-8.3447366703121098E-2</v>
      </c>
      <c r="AJ15" s="2"/>
      <c r="AK15" t="s">
        <v>189</v>
      </c>
      <c r="AL15" s="6">
        <v>-8.3447366703121098E-2</v>
      </c>
      <c r="AM15" s="2"/>
      <c r="AN15" s="2" t="str">
        <f>A15</f>
        <v>Hashflow</v>
      </c>
      <c r="AO15" s="6">
        <f t="shared" si="3"/>
        <v>1.1311773125837501E-2</v>
      </c>
    </row>
    <row r="16" spans="1:41" x14ac:dyDescent="0.2">
      <c r="A16" t="s">
        <v>104</v>
      </c>
      <c r="B16">
        <v>69482169.857933193</v>
      </c>
      <c r="C16">
        <v>41619661.205136597</v>
      </c>
      <c r="D16">
        <v>17055933.594976299</v>
      </c>
      <c r="E16">
        <v>30460585.587292999</v>
      </c>
      <c r="F16">
        <v>23848982.3584393</v>
      </c>
      <c r="G16">
        <v>31073703.0858729</v>
      </c>
      <c r="H16">
        <v>34086462.245150797</v>
      </c>
      <c r="I16">
        <v>44654290.331714503</v>
      </c>
      <c r="J16">
        <v>75128501.7508775</v>
      </c>
      <c r="K16">
        <v>28414312.7484065</v>
      </c>
      <c r="L16">
        <v>28688488.3215997</v>
      </c>
      <c r="M16">
        <v>29516785.631418001</v>
      </c>
      <c r="N16">
        <v>43896530.6308631</v>
      </c>
      <c r="O16" s="16">
        <v>12786975.0192455</v>
      </c>
      <c r="P16" s="2">
        <f t="shared" si="0"/>
        <v>510713382.36892688</v>
      </c>
      <c r="R16">
        <v>22106643.8785742</v>
      </c>
      <c r="S16">
        <v>13836935.1065416</v>
      </c>
      <c r="T16">
        <v>11884617.612198399</v>
      </c>
      <c r="U16">
        <v>6608734.6669032499</v>
      </c>
      <c r="V16">
        <v>8679534.3981375992</v>
      </c>
      <c r="W16">
        <v>16297017.158503501</v>
      </c>
      <c r="X16">
        <v>10914869.6759916</v>
      </c>
      <c r="Y16">
        <v>14439908.643982301</v>
      </c>
      <c r="Z16">
        <v>22599549.428816099</v>
      </c>
      <c r="AA16">
        <v>7931276.3870149199</v>
      </c>
      <c r="AB16">
        <v>5393297.6847317303</v>
      </c>
      <c r="AC16">
        <v>18168690.130204398</v>
      </c>
      <c r="AD16">
        <v>16955265.203442998</v>
      </c>
      <c r="AE16">
        <v>17321046.948571201</v>
      </c>
      <c r="AF16" s="2">
        <f t="shared" si="1"/>
        <v>193137386.92361379</v>
      </c>
      <c r="AG16" s="2"/>
      <c r="AH16" s="6">
        <f t="shared" si="2"/>
        <v>9.7870404942677972E-3</v>
      </c>
      <c r="AI16" s="6">
        <f>(AF16-P16)/P16</f>
        <v>-0.62182822383123681</v>
      </c>
      <c r="AJ16" s="2"/>
      <c r="AK16" t="s">
        <v>104</v>
      </c>
      <c r="AL16" s="6">
        <v>-0.62182822383123681</v>
      </c>
      <c r="AM16" s="2"/>
      <c r="AN16" s="2" t="str">
        <f>A16</f>
        <v>Balancer</v>
      </c>
      <c r="AO16" s="6">
        <f t="shared" si="3"/>
        <v>9.7870404942677972E-3</v>
      </c>
    </row>
    <row r="17" spans="1:41" x14ac:dyDescent="0.2">
      <c r="A17" t="s">
        <v>221</v>
      </c>
      <c r="B17">
        <v>20597122.906879801</v>
      </c>
      <c r="C17">
        <v>11743654.420299999</v>
      </c>
      <c r="D17">
        <v>7946462.3801381597</v>
      </c>
      <c r="E17">
        <v>10776694.2709949</v>
      </c>
      <c r="F17">
        <v>14434642.0315808</v>
      </c>
      <c r="G17">
        <v>14975358.260895601</v>
      </c>
      <c r="H17">
        <v>18100055.757451899</v>
      </c>
      <c r="I17">
        <v>48880937.058983602</v>
      </c>
      <c r="J17">
        <v>34271564.376876801</v>
      </c>
      <c r="K17">
        <v>19301592.814281099</v>
      </c>
      <c r="L17">
        <v>12535536.8168837</v>
      </c>
      <c r="M17">
        <v>15617048.5905961</v>
      </c>
      <c r="N17">
        <v>21764503.299072102</v>
      </c>
      <c r="O17" s="16">
        <v>20332689.9473809</v>
      </c>
      <c r="P17" s="2">
        <f t="shared" si="0"/>
        <v>271277862.93231547</v>
      </c>
      <c r="R17">
        <v>12830615.1580311</v>
      </c>
      <c r="S17">
        <v>14397537.2519735</v>
      </c>
      <c r="T17">
        <v>7773922.98889706</v>
      </c>
      <c r="U17">
        <v>6713021.7799408399</v>
      </c>
      <c r="V17">
        <v>13952279.5797954</v>
      </c>
      <c r="W17">
        <v>26535364.6934608</v>
      </c>
      <c r="X17">
        <v>11887865.5356523</v>
      </c>
      <c r="Y17">
        <v>23469947.7213182</v>
      </c>
      <c r="Z17">
        <v>17083530.836697198</v>
      </c>
      <c r="AA17">
        <v>8462263.8969096802</v>
      </c>
      <c r="AB17">
        <v>7146644.8499245001</v>
      </c>
      <c r="AC17">
        <v>10131741.6462451</v>
      </c>
      <c r="AD17">
        <v>9890465.5741177704</v>
      </c>
      <c r="AE17">
        <v>19412800.053384099</v>
      </c>
      <c r="AF17" s="2">
        <f t="shared" si="1"/>
        <v>189688001.56634754</v>
      </c>
      <c r="AG17" s="2"/>
      <c r="AH17" s="6">
        <f t="shared" si="2"/>
        <v>9.6122464023023144E-3</v>
      </c>
      <c r="AI17" s="6">
        <f>(AF17-P17)/P17</f>
        <v>-0.30076122129554234</v>
      </c>
      <c r="AJ17" s="2"/>
      <c r="AK17" t="s">
        <v>221</v>
      </c>
      <c r="AL17" s="6">
        <v>-0.30076122129554234</v>
      </c>
      <c r="AM17" s="2"/>
      <c r="AN17" s="2" t="str">
        <f>A17</f>
        <v>KyberSwap</v>
      </c>
      <c r="AO17" s="6">
        <f t="shared" si="3"/>
        <v>9.6122464023023144E-3</v>
      </c>
    </row>
    <row r="18" spans="1:41" x14ac:dyDescent="0.2">
      <c r="A18" t="s">
        <v>333</v>
      </c>
      <c r="B18">
        <v>22910453.062527299</v>
      </c>
      <c r="C18">
        <v>21770610.487660401</v>
      </c>
      <c r="D18">
        <v>20011415.8227088</v>
      </c>
      <c r="E18">
        <v>76368879.334697202</v>
      </c>
      <c r="F18">
        <v>20263767.385420501</v>
      </c>
      <c r="G18">
        <v>22391541.6970428</v>
      </c>
      <c r="H18">
        <v>21470709.8480874</v>
      </c>
      <c r="I18">
        <v>33476927.3941097</v>
      </c>
      <c r="J18">
        <v>18883306.317061301</v>
      </c>
      <c r="K18">
        <v>13812114.772589499</v>
      </c>
      <c r="L18">
        <v>14414033.999089001</v>
      </c>
      <c r="M18">
        <v>14238263.1832351</v>
      </c>
      <c r="N18">
        <v>16271856.768064801</v>
      </c>
      <c r="O18" s="16">
        <v>15736423.288643001</v>
      </c>
      <c r="P18" s="2">
        <f t="shared" si="0"/>
        <v>332020303.36093682</v>
      </c>
      <c r="R18">
        <v>11234023.659647901</v>
      </c>
      <c r="S18">
        <v>14275772.560435399</v>
      </c>
      <c r="T18">
        <v>11098392.412565799</v>
      </c>
      <c r="U18">
        <v>9084377.5079019405</v>
      </c>
      <c r="V18">
        <v>10501183.2841439</v>
      </c>
      <c r="W18">
        <v>15236189.0718672</v>
      </c>
      <c r="X18">
        <v>9797510.0050161593</v>
      </c>
      <c r="Y18">
        <v>17600723.4557987</v>
      </c>
      <c r="Z18">
        <v>15235943.089455601</v>
      </c>
      <c r="AA18">
        <v>11395437.0026152</v>
      </c>
      <c r="AB18">
        <v>9924133.5525742993</v>
      </c>
      <c r="AC18">
        <v>22539105.597066201</v>
      </c>
      <c r="AD18">
        <v>13462287.183596101</v>
      </c>
      <c r="AE18">
        <v>12711952.3714692</v>
      </c>
      <c r="AF18" s="2">
        <f t="shared" si="1"/>
        <v>184097030.75415361</v>
      </c>
      <c r="AG18" s="2"/>
      <c r="AH18" s="6">
        <f t="shared" si="2"/>
        <v>9.3289296472565762E-3</v>
      </c>
      <c r="AI18" s="6">
        <f>(AF18-P18)/P18</f>
        <v>-0.44552477998906265</v>
      </c>
      <c r="AJ18" s="2"/>
      <c r="AK18" t="s">
        <v>333</v>
      </c>
      <c r="AL18" s="6">
        <v>-0.44552477998906265</v>
      </c>
      <c r="AM18" s="2"/>
      <c r="AN18" s="2" t="str">
        <f>A18</f>
        <v>Sushiswap</v>
      </c>
      <c r="AO18" s="6">
        <f t="shared" si="3"/>
        <v>9.3289296472565762E-3</v>
      </c>
    </row>
    <row r="19" spans="1:41" x14ac:dyDescent="0.2">
      <c r="A19" t="s">
        <v>228</v>
      </c>
      <c r="B19">
        <v>23023632.980581</v>
      </c>
      <c r="C19">
        <v>12956333.389159</v>
      </c>
      <c r="D19">
        <v>15367152.7299869</v>
      </c>
      <c r="E19">
        <v>9766788.5117150005</v>
      </c>
      <c r="F19">
        <v>20508222.427274</v>
      </c>
      <c r="G19">
        <v>16128268.588323999</v>
      </c>
      <c r="H19">
        <v>12817868.22989</v>
      </c>
      <c r="I19">
        <v>20906555.573298</v>
      </c>
      <c r="J19">
        <v>21221768.5207</v>
      </c>
      <c r="K19">
        <v>22150136.014622901</v>
      </c>
      <c r="L19">
        <v>16567252.484663</v>
      </c>
      <c r="M19">
        <v>22539471.395877998</v>
      </c>
      <c r="N19">
        <v>21973006.232311901</v>
      </c>
      <c r="O19" s="16">
        <v>10425496.939386999</v>
      </c>
      <c r="P19" s="2">
        <f t="shared" si="0"/>
        <v>246351954.0177907</v>
      </c>
      <c r="R19">
        <v>12205504.321442001</v>
      </c>
      <c r="S19">
        <v>21586106.522858899</v>
      </c>
      <c r="T19">
        <v>13513236.594810899</v>
      </c>
      <c r="U19">
        <v>29232322.790162001</v>
      </c>
      <c r="V19">
        <v>6811712.2790939901</v>
      </c>
      <c r="W19">
        <v>8584096.0394959897</v>
      </c>
      <c r="X19">
        <v>10766643.163718</v>
      </c>
      <c r="Y19">
        <v>13757797.516224001</v>
      </c>
      <c r="Z19">
        <v>25704590.264364</v>
      </c>
      <c r="AA19">
        <v>4592468.2772019999</v>
      </c>
      <c r="AB19">
        <v>2236676.519725</v>
      </c>
      <c r="AC19">
        <v>6554615.96107399</v>
      </c>
      <c r="AD19">
        <v>9259412.4518989902</v>
      </c>
      <c r="AE19">
        <v>5845266.7749659903</v>
      </c>
      <c r="AF19" s="2">
        <f t="shared" si="1"/>
        <v>170650449.47703576</v>
      </c>
      <c r="AG19" s="2"/>
      <c r="AH19" s="6">
        <f t="shared" si="2"/>
        <v>8.6475378278639669E-3</v>
      </c>
      <c r="AI19" s="6">
        <f>(AF19-P19)/P19</f>
        <v>-0.30729005110829377</v>
      </c>
      <c r="AJ19" s="2"/>
      <c r="AK19" t="s">
        <v>228</v>
      </c>
      <c r="AL19" s="6">
        <v>-0.30729005110829377</v>
      </c>
      <c r="AM19" s="2"/>
      <c r="AN19" s="2" t="str">
        <f>A19</f>
        <v>Lighter</v>
      </c>
      <c r="AO19" s="6">
        <f t="shared" si="3"/>
        <v>8.6475378278639669E-3</v>
      </c>
    </row>
    <row r="20" spans="1:41" x14ac:dyDescent="0.2">
      <c r="A20" t="s">
        <v>387</v>
      </c>
      <c r="B20">
        <v>8881280.1223418806</v>
      </c>
      <c r="C20">
        <v>7625115.3520854795</v>
      </c>
      <c r="D20">
        <v>6487779.4655238101</v>
      </c>
      <c r="E20">
        <v>8450648.8763545603</v>
      </c>
      <c r="F20">
        <v>9102257.2883372605</v>
      </c>
      <c r="G20">
        <v>9970570.6590674296</v>
      </c>
      <c r="H20">
        <v>13518918.846793801</v>
      </c>
      <c r="I20">
        <v>26023226.665158201</v>
      </c>
      <c r="J20">
        <v>22772271.911154099</v>
      </c>
      <c r="K20">
        <v>13730234.921079099</v>
      </c>
      <c r="L20">
        <v>9951172.7224091496</v>
      </c>
      <c r="M20">
        <v>13512203.8966868</v>
      </c>
      <c r="N20">
        <v>19647959.170760501</v>
      </c>
      <c r="O20" s="16">
        <v>16740925.5353313</v>
      </c>
      <c r="P20" s="2">
        <f t="shared" si="0"/>
        <v>186414565.43308339</v>
      </c>
      <c r="R20">
        <v>14744633.013771299</v>
      </c>
      <c r="S20">
        <v>11064209.1980983</v>
      </c>
      <c r="T20">
        <v>7632404.0422454597</v>
      </c>
      <c r="U20">
        <v>8670056.7782866098</v>
      </c>
      <c r="V20">
        <v>10790386.5586606</v>
      </c>
      <c r="W20">
        <v>21616949.007668499</v>
      </c>
      <c r="X20">
        <v>13746288.057615301</v>
      </c>
      <c r="Y20">
        <v>15473875.870162699</v>
      </c>
      <c r="Z20">
        <v>13105814.0201184</v>
      </c>
      <c r="AA20">
        <v>8952377.6487923991</v>
      </c>
      <c r="AB20">
        <v>8884129.7841421291</v>
      </c>
      <c r="AC20">
        <v>10065868.021942999</v>
      </c>
      <c r="AD20">
        <v>12175478.4081445</v>
      </c>
      <c r="AE20">
        <v>8940385.0046150405</v>
      </c>
      <c r="AF20" s="2">
        <f t="shared" si="1"/>
        <v>165862855.41426423</v>
      </c>
      <c r="AG20" s="2"/>
      <c r="AH20" s="6">
        <f t="shared" si="2"/>
        <v>8.404931371864887E-3</v>
      </c>
      <c r="AI20" s="6">
        <f>(AF20-P20)/P20</f>
        <v>-0.11024734022833925</v>
      </c>
      <c r="AJ20" s="2"/>
      <c r="AK20" t="s">
        <v>387</v>
      </c>
      <c r="AL20" s="6">
        <v>-0.11024734022833925</v>
      </c>
      <c r="AM20" s="2"/>
      <c r="AN20" s="2" t="str">
        <f>A20</f>
        <v>WOOFi-Swap</v>
      </c>
      <c r="AO20" s="6">
        <f t="shared" si="3"/>
        <v>8.404931371864887E-3</v>
      </c>
    </row>
    <row r="21" spans="1:41" x14ac:dyDescent="0.2">
      <c r="A21" t="s">
        <v>292</v>
      </c>
      <c r="B21">
        <v>7121051.8527924903</v>
      </c>
      <c r="C21">
        <v>25725206.371320501</v>
      </c>
      <c r="D21">
        <v>20816141.822881699</v>
      </c>
      <c r="E21">
        <v>19732030.4073603</v>
      </c>
      <c r="F21">
        <v>13098384.2798</v>
      </c>
      <c r="G21">
        <v>11398126.6552206</v>
      </c>
      <c r="H21">
        <v>17606019.889756002</v>
      </c>
      <c r="I21">
        <v>20925794.449292399</v>
      </c>
      <c r="J21">
        <v>12163883.093021899</v>
      </c>
      <c r="K21">
        <v>10224335.9720184</v>
      </c>
      <c r="L21">
        <v>6270738.3238095604</v>
      </c>
      <c r="M21">
        <v>9778476.7099732403</v>
      </c>
      <c r="N21">
        <v>16744173.109540001</v>
      </c>
      <c r="O21" s="16">
        <v>18872866.3951612</v>
      </c>
      <c r="P21" s="2">
        <f t="shared" si="0"/>
        <v>210477229.33194828</v>
      </c>
      <c r="R21">
        <v>15043075.8787941</v>
      </c>
      <c r="S21">
        <v>15970412.211935</v>
      </c>
      <c r="T21">
        <v>14698396.3973868</v>
      </c>
      <c r="U21">
        <v>11946155.478665899</v>
      </c>
      <c r="V21">
        <v>19592106.623713002</v>
      </c>
      <c r="W21">
        <v>19278886.321467601</v>
      </c>
      <c r="X21">
        <v>14785101.137559701</v>
      </c>
      <c r="Y21">
        <v>11367587.5799737</v>
      </c>
      <c r="Z21">
        <v>6850939.2235991098</v>
      </c>
      <c r="AA21">
        <v>5715685.1038402803</v>
      </c>
      <c r="AB21">
        <v>6608210.6085700504</v>
      </c>
      <c r="AC21">
        <v>6910171.40584388</v>
      </c>
      <c r="AD21">
        <v>4755971.2255809801</v>
      </c>
      <c r="AE21">
        <v>8581528.8296176493</v>
      </c>
      <c r="AF21" s="2">
        <f t="shared" si="1"/>
        <v>162104228.02654776</v>
      </c>
      <c r="AG21" s="2"/>
      <c r="AH21" s="6">
        <f t="shared" si="2"/>
        <v>8.2144667547734591E-3</v>
      </c>
      <c r="AI21" s="6">
        <f>(AF21-P21)/P21</f>
        <v>-0.22982534243222288</v>
      </c>
      <c r="AJ21" s="2"/>
      <c r="AK21" t="s">
        <v>292</v>
      </c>
      <c r="AL21" s="6">
        <v>-0.22982534243222288</v>
      </c>
      <c r="AM21" s="2"/>
      <c r="AN21" s="2" t="str">
        <f>A21</f>
        <v>PulseX</v>
      </c>
      <c r="AO21" s="6">
        <f t="shared" si="3"/>
        <v>8.2144667547734591E-3</v>
      </c>
    </row>
    <row r="22" spans="1:41" x14ac:dyDescent="0.2">
      <c r="AF22" s="2"/>
    </row>
    <row r="23" spans="1:41" x14ac:dyDescent="0.2">
      <c r="A23" s="2" t="s">
        <v>39</v>
      </c>
      <c r="B23" s="2">
        <f>SUM(B2:B21)</f>
        <v>1334236421.5853336</v>
      </c>
      <c r="C23" s="2">
        <f t="shared" ref="C23:P23" si="4">SUM(C2:C21)</f>
        <v>1161488750.1861537</v>
      </c>
      <c r="D23" s="2">
        <f t="shared" si="4"/>
        <v>876121412.78483379</v>
      </c>
      <c r="E23" s="2">
        <f t="shared" si="4"/>
        <v>1553370089.3090789</v>
      </c>
      <c r="F23" s="2">
        <f t="shared" si="4"/>
        <v>1386306392.0296535</v>
      </c>
      <c r="G23" s="2">
        <f t="shared" si="4"/>
        <v>1496531380.7120414</v>
      </c>
      <c r="H23" s="2">
        <f t="shared" si="4"/>
        <v>1677319134.2534342</v>
      </c>
      <c r="I23" s="2">
        <f t="shared" si="4"/>
        <v>3759316069.9251361</v>
      </c>
      <c r="J23" s="2">
        <f t="shared" si="4"/>
        <v>2425846507.2317438</v>
      </c>
      <c r="K23" s="2">
        <f t="shared" si="4"/>
        <v>1320229245.6292231</v>
      </c>
      <c r="L23" s="2">
        <f t="shared" si="4"/>
        <v>1297823964.3089542</v>
      </c>
      <c r="M23" s="2">
        <f t="shared" si="4"/>
        <v>1661126537.5685501</v>
      </c>
      <c r="N23" s="2">
        <f t="shared" si="4"/>
        <v>2532966799.8656559</v>
      </c>
      <c r="O23" s="2">
        <f t="shared" si="4"/>
        <v>2074445572.4135106</v>
      </c>
      <c r="P23" s="2">
        <f t="shared" si="4"/>
        <v>24557128277.803299</v>
      </c>
      <c r="R23" s="2">
        <f>SUM(R2:R21)</f>
        <v>1548340953.5778255</v>
      </c>
      <c r="S23" s="2">
        <f t="shared" ref="S23:AE23" si="5">SUM(S2:S21)</f>
        <v>1589435203.2913439</v>
      </c>
      <c r="T23" s="2">
        <f t="shared" si="5"/>
        <v>900762696.61040676</v>
      </c>
      <c r="U23" s="2">
        <f t="shared" si="5"/>
        <v>972852343.18557274</v>
      </c>
      <c r="V23" s="2">
        <f t="shared" si="5"/>
        <v>1542073905.8096313</v>
      </c>
      <c r="W23" s="2">
        <f t="shared" si="5"/>
        <v>2391331543.7774305</v>
      </c>
      <c r="X23" s="2">
        <f t="shared" si="5"/>
        <v>1321961620.4446802</v>
      </c>
      <c r="Y23" s="2">
        <f t="shared" si="5"/>
        <v>1748083995.5825799</v>
      </c>
      <c r="Z23" s="2">
        <f t="shared" si="5"/>
        <v>1748173895.3361099</v>
      </c>
      <c r="AA23" s="2">
        <f t="shared" si="5"/>
        <v>983523628.1924566</v>
      </c>
      <c r="AB23" s="2">
        <f t="shared" si="5"/>
        <v>979799717.75173855</v>
      </c>
      <c r="AC23" s="2">
        <f t="shared" si="5"/>
        <v>1163799011.2427762</v>
      </c>
      <c r="AD23" s="2">
        <f t="shared" si="5"/>
        <v>1228599557.7962782</v>
      </c>
      <c r="AE23" s="2">
        <f t="shared" si="5"/>
        <v>1615254755.6451163</v>
      </c>
      <c r="AF23" s="2">
        <f>SUM(R23:AE23)</f>
        <v>19733992828.243946</v>
      </c>
      <c r="AH23" s="24" t="s">
        <v>40</v>
      </c>
      <c r="AI23" s="24"/>
      <c r="AJ23" s="8">
        <f>(AF23-P23)/P23</f>
        <v>-0.19640470151873946</v>
      </c>
    </row>
    <row r="24" spans="1:41" x14ac:dyDescent="0.2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</row>
    <row r="25" spans="1:41" x14ac:dyDescent="0.2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</row>
    <row r="26" spans="1:41" ht="28.25" customHeight="1" x14ac:dyDescent="0.2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</row>
    <row r="27" spans="1:41" ht="13.75" customHeight="1" x14ac:dyDescent="0.2">
      <c r="AL27" s="31" t="s">
        <v>42</v>
      </c>
      <c r="AM27" s="32"/>
      <c r="AN27" s="32"/>
      <c r="AO27" s="32"/>
    </row>
    <row r="28" spans="1:41" x14ac:dyDescent="0.2">
      <c r="AL28" s="32"/>
      <c r="AM28" s="32"/>
      <c r="AN28" s="32"/>
      <c r="AO28" s="32"/>
    </row>
    <row r="29" spans="1:41" x14ac:dyDescent="0.2">
      <c r="R29" t="s">
        <v>17</v>
      </c>
      <c r="S29" s="14">
        <v>45162</v>
      </c>
      <c r="T29" s="14">
        <v>45163</v>
      </c>
      <c r="U29" s="14">
        <v>45164</v>
      </c>
      <c r="V29" s="14">
        <v>45165</v>
      </c>
      <c r="W29" s="14">
        <v>45166</v>
      </c>
      <c r="X29" s="14">
        <v>45167</v>
      </c>
      <c r="Y29" s="14">
        <v>45168</v>
      </c>
      <c r="Z29" s="14">
        <v>45169</v>
      </c>
      <c r="AA29" s="14">
        <v>45170</v>
      </c>
      <c r="AB29" s="14">
        <v>45171</v>
      </c>
      <c r="AC29" s="14">
        <v>45172</v>
      </c>
      <c r="AD29" s="14">
        <v>45173</v>
      </c>
      <c r="AE29" s="14">
        <v>45174</v>
      </c>
      <c r="AF29" s="14">
        <v>45175</v>
      </c>
      <c r="AG29" s="2" t="s">
        <v>21</v>
      </c>
    </row>
    <row r="30" spans="1:41" x14ac:dyDescent="0.2">
      <c r="R30" t="s">
        <v>292</v>
      </c>
      <c r="S30">
        <v>15043075.8787941</v>
      </c>
      <c r="T30">
        <v>15970412.211935</v>
      </c>
      <c r="U30">
        <v>14698396.3973868</v>
      </c>
      <c r="V30">
        <v>11946155.478665899</v>
      </c>
      <c r="W30">
        <v>19592106.623713002</v>
      </c>
      <c r="X30">
        <v>19278886.321467601</v>
      </c>
      <c r="Y30">
        <v>14785101.137559701</v>
      </c>
      <c r="Z30">
        <v>11367587.5799737</v>
      </c>
      <c r="AA30">
        <v>6850939.2235991098</v>
      </c>
      <c r="AB30">
        <v>5715685.1038402803</v>
      </c>
      <c r="AC30">
        <v>6608210.6085700504</v>
      </c>
      <c r="AD30">
        <v>6910171.40584388</v>
      </c>
      <c r="AE30">
        <v>4755971.2255809801</v>
      </c>
      <c r="AF30">
        <v>8581528.8296176493</v>
      </c>
      <c r="AG30" s="2">
        <f t="shared" ref="AG30:AG49" si="6">SUM(S30:AF30)</f>
        <v>162104228.02654776</v>
      </c>
    </row>
    <row r="31" spans="1:41" x14ac:dyDescent="0.2">
      <c r="R31" t="s">
        <v>387</v>
      </c>
      <c r="S31">
        <v>14744633.013771299</v>
      </c>
      <c r="T31">
        <v>11064209.1980983</v>
      </c>
      <c r="U31">
        <v>7632404.0422454597</v>
      </c>
      <c r="V31">
        <v>8670056.7782866098</v>
      </c>
      <c r="W31">
        <v>10790386.5586606</v>
      </c>
      <c r="X31">
        <v>21616949.007668499</v>
      </c>
      <c r="Y31">
        <v>13746288.057615301</v>
      </c>
      <c r="Z31">
        <v>15473875.870162699</v>
      </c>
      <c r="AA31">
        <v>13105814.0201184</v>
      </c>
      <c r="AB31">
        <v>8952377.6487923991</v>
      </c>
      <c r="AC31">
        <v>8884129.7841421291</v>
      </c>
      <c r="AD31">
        <v>10065868.021942999</v>
      </c>
      <c r="AE31">
        <v>12175478.4081445</v>
      </c>
      <c r="AF31">
        <v>8940385.0046150405</v>
      </c>
      <c r="AG31" s="2">
        <f t="shared" si="6"/>
        <v>165862855.41426423</v>
      </c>
      <c r="AL31" s="33" t="s">
        <v>421</v>
      </c>
      <c r="AM31" s="24"/>
      <c r="AN31" s="24"/>
      <c r="AO31" s="24"/>
    </row>
    <row r="32" spans="1:41" x14ac:dyDescent="0.2">
      <c r="R32" t="s">
        <v>228</v>
      </c>
      <c r="S32">
        <v>12205504.321442001</v>
      </c>
      <c r="T32">
        <v>21586106.522858899</v>
      </c>
      <c r="U32">
        <v>13513236.594810899</v>
      </c>
      <c r="V32">
        <v>29232322.790162001</v>
      </c>
      <c r="W32">
        <v>6811712.2790939901</v>
      </c>
      <c r="X32">
        <v>8584096.0394959897</v>
      </c>
      <c r="Y32">
        <v>10766643.163718</v>
      </c>
      <c r="Z32">
        <v>13757797.516224001</v>
      </c>
      <c r="AA32">
        <v>25704590.264364</v>
      </c>
      <c r="AB32">
        <v>4592468.2772019999</v>
      </c>
      <c r="AC32">
        <v>2236676.519725</v>
      </c>
      <c r="AD32">
        <v>6554615.96107399</v>
      </c>
      <c r="AE32">
        <v>9259412.4518989902</v>
      </c>
      <c r="AF32">
        <v>5845266.7749659903</v>
      </c>
      <c r="AG32" s="2">
        <f t="shared" si="6"/>
        <v>170650449.47703576</v>
      </c>
      <c r="AL32" s="24"/>
      <c r="AM32" s="24"/>
      <c r="AN32" s="24"/>
      <c r="AO32" s="24"/>
    </row>
    <row r="33" spans="18:41" x14ac:dyDescent="0.2">
      <c r="R33" t="s">
        <v>333</v>
      </c>
      <c r="S33">
        <v>11234023.659647901</v>
      </c>
      <c r="T33">
        <v>14275772.560435399</v>
      </c>
      <c r="U33">
        <v>11098392.412565799</v>
      </c>
      <c r="V33">
        <v>9084377.5079019405</v>
      </c>
      <c r="W33">
        <v>10501183.2841439</v>
      </c>
      <c r="X33">
        <v>15236189.0718672</v>
      </c>
      <c r="Y33">
        <v>9797510.0050161593</v>
      </c>
      <c r="Z33">
        <v>17600723.4557987</v>
      </c>
      <c r="AA33">
        <v>15235943.089455601</v>
      </c>
      <c r="AB33">
        <v>11395437.0026152</v>
      </c>
      <c r="AC33">
        <v>9924133.5525742993</v>
      </c>
      <c r="AD33">
        <v>22539105.597066201</v>
      </c>
      <c r="AE33">
        <v>13462287.183596101</v>
      </c>
      <c r="AF33">
        <v>12711952.3714692</v>
      </c>
      <c r="AG33" s="2">
        <f t="shared" si="6"/>
        <v>184097030.75415361</v>
      </c>
      <c r="AL33" s="24"/>
      <c r="AM33" s="24"/>
      <c r="AN33" s="24"/>
      <c r="AO33" s="24"/>
    </row>
    <row r="34" spans="18:41" x14ac:dyDescent="0.2">
      <c r="R34" t="s">
        <v>221</v>
      </c>
      <c r="S34">
        <v>12830615.1580311</v>
      </c>
      <c r="T34">
        <v>14397537.2519735</v>
      </c>
      <c r="U34">
        <v>7773922.98889706</v>
      </c>
      <c r="V34">
        <v>6713021.7799408399</v>
      </c>
      <c r="W34">
        <v>13952279.5797954</v>
      </c>
      <c r="X34">
        <v>26535364.6934608</v>
      </c>
      <c r="Y34">
        <v>11887865.5356523</v>
      </c>
      <c r="Z34">
        <v>23469947.7213182</v>
      </c>
      <c r="AA34">
        <v>17083530.836697198</v>
      </c>
      <c r="AB34">
        <v>8462263.8969096802</v>
      </c>
      <c r="AC34">
        <v>7146644.8499245001</v>
      </c>
      <c r="AD34">
        <v>10131741.6462451</v>
      </c>
      <c r="AE34">
        <v>9890465.5741177704</v>
      </c>
      <c r="AF34">
        <v>19412800.053384099</v>
      </c>
      <c r="AG34" s="2">
        <f t="shared" si="6"/>
        <v>189688001.56634754</v>
      </c>
    </row>
    <row r="35" spans="18:41" x14ac:dyDescent="0.2">
      <c r="R35" t="s">
        <v>104</v>
      </c>
      <c r="S35">
        <v>22106643.8785742</v>
      </c>
      <c r="T35">
        <v>13836935.1065416</v>
      </c>
      <c r="U35">
        <v>11884617.612198399</v>
      </c>
      <c r="V35">
        <v>6608734.6669032499</v>
      </c>
      <c r="W35">
        <v>8679534.3981375992</v>
      </c>
      <c r="X35">
        <v>16297017.158503501</v>
      </c>
      <c r="Y35">
        <v>10914869.6759916</v>
      </c>
      <c r="Z35">
        <v>14439908.643982301</v>
      </c>
      <c r="AA35">
        <v>22599549.428816099</v>
      </c>
      <c r="AB35">
        <v>7931276.3870149199</v>
      </c>
      <c r="AC35">
        <v>5393297.6847317303</v>
      </c>
      <c r="AD35">
        <v>18168690.130204398</v>
      </c>
      <c r="AE35">
        <v>16955265.203442998</v>
      </c>
      <c r="AF35">
        <v>17321046.948571201</v>
      </c>
      <c r="AG35" s="2">
        <f t="shared" si="6"/>
        <v>193137386.92361379</v>
      </c>
    </row>
    <row r="36" spans="18:41" x14ac:dyDescent="0.2">
      <c r="R36" t="s">
        <v>189</v>
      </c>
      <c r="S36">
        <v>14307011.6</v>
      </c>
      <c r="T36">
        <v>11892849.310000001</v>
      </c>
      <c r="U36">
        <v>7713789.7599999998</v>
      </c>
      <c r="V36">
        <v>6254245.6900000004</v>
      </c>
      <c r="W36">
        <v>10466148.439999999</v>
      </c>
      <c r="X36">
        <v>33829130.539999999</v>
      </c>
      <c r="Y36">
        <v>20477716.120000001</v>
      </c>
      <c r="Z36">
        <v>22365037.02</v>
      </c>
      <c r="AA36">
        <v>25095115.050000001</v>
      </c>
      <c r="AB36">
        <v>10436766.42</v>
      </c>
      <c r="AC36">
        <v>10535337.630000001</v>
      </c>
      <c r="AD36">
        <v>12352138.82</v>
      </c>
      <c r="AE36">
        <v>21923437.789999999</v>
      </c>
      <c r="AF36">
        <v>15577725.5499999</v>
      </c>
      <c r="AG36" s="2">
        <f t="shared" si="6"/>
        <v>223226449.73999986</v>
      </c>
    </row>
    <row r="37" spans="18:41" x14ac:dyDescent="0.2">
      <c r="R37" t="s">
        <v>337</v>
      </c>
      <c r="S37">
        <v>22719474.682463601</v>
      </c>
      <c r="T37">
        <v>17481286.678883199</v>
      </c>
      <c r="U37">
        <v>19786802.265406899</v>
      </c>
      <c r="V37">
        <v>19982914.498960398</v>
      </c>
      <c r="W37">
        <v>13546715.5388676</v>
      </c>
      <c r="X37">
        <v>13115508.1478229</v>
      </c>
      <c r="Y37">
        <v>12944558.8158691</v>
      </c>
      <c r="Z37">
        <v>13858988.1194891</v>
      </c>
      <c r="AA37">
        <v>12244765.597795401</v>
      </c>
      <c r="AB37">
        <v>17013536.311231401</v>
      </c>
      <c r="AC37">
        <v>17219917.399118401</v>
      </c>
      <c r="AD37">
        <v>13793935.1533169</v>
      </c>
      <c r="AE37">
        <v>16575145.469904199</v>
      </c>
      <c r="AF37">
        <v>13005678.142657701</v>
      </c>
      <c r="AG37" s="2">
        <f t="shared" si="6"/>
        <v>223289226.82178676</v>
      </c>
    </row>
    <row r="38" spans="18:41" x14ac:dyDescent="0.2">
      <c r="R38" t="s">
        <v>306</v>
      </c>
      <c r="S38">
        <v>12964822.381699501</v>
      </c>
      <c r="T38">
        <v>6662314.9792421404</v>
      </c>
      <c r="U38">
        <v>9705790.4907129705</v>
      </c>
      <c r="V38">
        <v>5583095.34939034</v>
      </c>
      <c r="W38">
        <v>5583095.34939034</v>
      </c>
      <c r="X38">
        <v>20822349.328937601</v>
      </c>
      <c r="Y38">
        <v>10090864.463610301</v>
      </c>
      <c r="Z38">
        <v>23669248.997664399</v>
      </c>
      <c r="AA38">
        <v>42304951.960804999</v>
      </c>
      <c r="AB38">
        <v>46133806.337221898</v>
      </c>
      <c r="AC38">
        <v>31969865.2951723</v>
      </c>
      <c r="AD38">
        <v>7217175.2971859397</v>
      </c>
      <c r="AE38">
        <v>1641398.94195006</v>
      </c>
      <c r="AF38">
        <v>232821.79212750299</v>
      </c>
      <c r="AG38" s="2">
        <f t="shared" si="6"/>
        <v>224581600.96511027</v>
      </c>
    </row>
    <row r="39" spans="18:41" x14ac:dyDescent="0.2">
      <c r="R39" t="s">
        <v>324</v>
      </c>
      <c r="S39">
        <v>3246214.179027</v>
      </c>
      <c r="T39">
        <v>3287258.32183279</v>
      </c>
      <c r="U39">
        <v>4560507.1133292904</v>
      </c>
      <c r="V39">
        <v>47500409.672484003</v>
      </c>
      <c r="W39">
        <v>133711765.74681599</v>
      </c>
      <c r="X39">
        <v>11266616.6719668</v>
      </c>
      <c r="Y39">
        <v>10550290.955314999</v>
      </c>
      <c r="Z39">
        <v>8190520.6937090904</v>
      </c>
      <c r="AA39">
        <v>5197389.2182356901</v>
      </c>
      <c r="AB39">
        <v>4637572.3727091104</v>
      </c>
      <c r="AC39">
        <v>3195304.2996662799</v>
      </c>
      <c r="AD39">
        <v>5968461.1431148099</v>
      </c>
      <c r="AE39">
        <v>8713040.9052059595</v>
      </c>
      <c r="AF39">
        <v>3874781.9800813999</v>
      </c>
      <c r="AG39" s="2">
        <f t="shared" si="6"/>
        <v>253900133.27349326</v>
      </c>
    </row>
    <row r="40" spans="18:41" x14ac:dyDescent="0.2">
      <c r="R40" t="s">
        <v>294</v>
      </c>
      <c r="S40">
        <v>18195480.5432413</v>
      </c>
      <c r="T40">
        <v>21585875.3287092</v>
      </c>
      <c r="U40">
        <v>9465657.9617208596</v>
      </c>
      <c r="V40">
        <v>13628366.2414806</v>
      </c>
      <c r="W40">
        <v>19932140.407251999</v>
      </c>
      <c r="X40">
        <v>47784330.157843798</v>
      </c>
      <c r="Y40">
        <v>17683332.366588999</v>
      </c>
      <c r="Z40">
        <v>28800909.470284399</v>
      </c>
      <c r="AA40">
        <v>18101976.074866898</v>
      </c>
      <c r="AB40">
        <v>8349057.8212223304</v>
      </c>
      <c r="AC40">
        <v>10335698.9112547</v>
      </c>
      <c r="AD40">
        <v>23788665.541218799</v>
      </c>
      <c r="AE40">
        <v>18680690.3052941</v>
      </c>
      <c r="AF40">
        <v>22660733.794293899</v>
      </c>
      <c r="AG40" s="2">
        <f t="shared" si="6"/>
        <v>278992914.92527187</v>
      </c>
    </row>
    <row r="41" spans="18:41" x14ac:dyDescent="0.2">
      <c r="R41" t="s">
        <v>353</v>
      </c>
      <c r="S41">
        <v>19202549.9396782</v>
      </c>
      <c r="T41">
        <v>21507638.205792598</v>
      </c>
      <c r="U41">
        <v>7128061.5428744601</v>
      </c>
      <c r="V41">
        <v>8035191.5768147502</v>
      </c>
      <c r="W41">
        <v>24246842.6506823</v>
      </c>
      <c r="X41">
        <v>48493819.963463999</v>
      </c>
      <c r="Y41">
        <v>16831545.4382011</v>
      </c>
      <c r="Z41">
        <v>42765309.996371999</v>
      </c>
      <c r="AA41">
        <v>29133518.066997599</v>
      </c>
      <c r="AB41">
        <v>12853249.199297599</v>
      </c>
      <c r="AC41">
        <v>12743394.8629453</v>
      </c>
      <c r="AD41">
        <v>17275785.771517199</v>
      </c>
      <c r="AE41">
        <v>19401242.839513801</v>
      </c>
      <c r="AF41">
        <v>25727861.169058502</v>
      </c>
      <c r="AG41" s="2">
        <f t="shared" si="6"/>
        <v>305346011.22320938</v>
      </c>
    </row>
    <row r="42" spans="18:41" x14ac:dyDescent="0.2">
      <c r="R42" t="s">
        <v>347</v>
      </c>
      <c r="S42">
        <v>21125762.036509</v>
      </c>
      <c r="T42">
        <v>31302431.543207198</v>
      </c>
      <c r="U42">
        <v>19648005.755298</v>
      </c>
      <c r="V42">
        <v>33004745.860875402</v>
      </c>
      <c r="W42">
        <v>17243938.154889598</v>
      </c>
      <c r="X42">
        <v>37163650.132945202</v>
      </c>
      <c r="Y42">
        <v>25108557.6155512</v>
      </c>
      <c r="Z42">
        <v>20812109.0705356</v>
      </c>
      <c r="AA42">
        <v>24095700.412197798</v>
      </c>
      <c r="AB42">
        <v>20256489.952629399</v>
      </c>
      <c r="AC42">
        <v>19953088.767418101</v>
      </c>
      <c r="AD42">
        <v>15270720.3088011</v>
      </c>
      <c r="AE42">
        <v>16497414.201117</v>
      </c>
      <c r="AF42">
        <v>19257963.501242999</v>
      </c>
      <c r="AG42" s="2">
        <f t="shared" si="6"/>
        <v>320740577.31321758</v>
      </c>
    </row>
    <row r="43" spans="18:41" x14ac:dyDescent="0.2">
      <c r="R43" t="s">
        <v>240</v>
      </c>
      <c r="S43">
        <v>32126662.373163901</v>
      </c>
      <c r="T43">
        <v>31986723.826523799</v>
      </c>
      <c r="U43">
        <v>26959492.0473377</v>
      </c>
      <c r="V43">
        <v>23593548.847845599</v>
      </c>
      <c r="W43">
        <v>31496952.163670801</v>
      </c>
      <c r="X43">
        <v>30941144.968244199</v>
      </c>
      <c r="Y43">
        <v>30144974.5226398</v>
      </c>
      <c r="Z43">
        <v>32240878.461474299</v>
      </c>
      <c r="AA43">
        <v>28455337.119175699</v>
      </c>
      <c r="AB43">
        <v>31028445.967357598</v>
      </c>
      <c r="AC43">
        <v>29530892.0138123</v>
      </c>
      <c r="AD43">
        <v>30589772.787177999</v>
      </c>
      <c r="AE43">
        <v>31197493.1656055</v>
      </c>
      <c r="AF43">
        <v>30800518.972290602</v>
      </c>
      <c r="AG43" s="2">
        <f t="shared" si="6"/>
        <v>421092837.23631972</v>
      </c>
    </row>
    <row r="44" spans="18:41" x14ac:dyDescent="0.2">
      <c r="R44" t="s">
        <v>342</v>
      </c>
      <c r="S44">
        <v>124934614.05082799</v>
      </c>
      <c r="T44">
        <v>41028030.525714003</v>
      </c>
      <c r="U44">
        <v>17335101.788848899</v>
      </c>
      <c r="V44">
        <v>64784159.542867899</v>
      </c>
      <c r="W44">
        <v>18718674.209006999</v>
      </c>
      <c r="X44">
        <v>21534888.384757601</v>
      </c>
      <c r="Y44">
        <v>17859518.828677598</v>
      </c>
      <c r="Z44">
        <v>10389125.0140741</v>
      </c>
      <c r="AA44">
        <v>16920527.613797501</v>
      </c>
      <c r="AB44">
        <v>18060468.707584199</v>
      </c>
      <c r="AC44">
        <v>31511739.7987938</v>
      </c>
      <c r="AD44">
        <v>33328795.624054901</v>
      </c>
      <c r="AE44">
        <v>18483078.217852201</v>
      </c>
      <c r="AF44">
        <v>21646258.339299299</v>
      </c>
      <c r="AG44" s="2">
        <f t="shared" si="6"/>
        <v>456534980.64615697</v>
      </c>
    </row>
    <row r="45" spans="18:41" x14ac:dyDescent="0.2">
      <c r="R45" t="s">
        <v>152</v>
      </c>
      <c r="S45">
        <v>62394367.640000001</v>
      </c>
      <c r="T45">
        <v>58458562.049999997</v>
      </c>
      <c r="U45">
        <v>48640464.420000002</v>
      </c>
      <c r="V45">
        <v>33803852.539999999</v>
      </c>
      <c r="W45">
        <v>54100700.770000003</v>
      </c>
      <c r="X45">
        <v>81829196.699999899</v>
      </c>
      <c r="Y45">
        <v>58804114.32</v>
      </c>
      <c r="Z45">
        <v>96010388.359999999</v>
      </c>
      <c r="AA45">
        <v>97756960.280000001</v>
      </c>
      <c r="AB45">
        <v>33915941.549999997</v>
      </c>
      <c r="AC45">
        <v>43164871.969999999</v>
      </c>
      <c r="AD45">
        <v>28491755.399999999</v>
      </c>
      <c r="AE45">
        <v>27892646.170000002</v>
      </c>
      <c r="AF45">
        <v>94296342.269999996</v>
      </c>
      <c r="AG45" s="2">
        <f t="shared" si="6"/>
        <v>819560164.43999982</v>
      </c>
    </row>
    <row r="46" spans="18:41" x14ac:dyDescent="0.2">
      <c r="R46" t="s">
        <v>235</v>
      </c>
      <c r="S46">
        <v>87588238.481322393</v>
      </c>
      <c r="T46">
        <v>80282391.361215502</v>
      </c>
      <c r="U46">
        <v>94157505.108531103</v>
      </c>
      <c r="V46">
        <v>97017325.882035404</v>
      </c>
      <c r="W46">
        <v>110231929.660146</v>
      </c>
      <c r="X46">
        <v>96247555.848477095</v>
      </c>
      <c r="Y46">
        <v>68233491.893456802</v>
      </c>
      <c r="Z46">
        <v>107982184.624061</v>
      </c>
      <c r="AA46">
        <v>103042883.50509401</v>
      </c>
      <c r="AB46">
        <v>77507325.887214407</v>
      </c>
      <c r="AC46">
        <v>92518775.240025207</v>
      </c>
      <c r="AD46">
        <v>74550995.039176598</v>
      </c>
      <c r="AE46">
        <v>86356131.994700998</v>
      </c>
      <c r="AF46">
        <v>92379559.549199194</v>
      </c>
      <c r="AG46" s="2">
        <f t="shared" si="6"/>
        <v>1268096294.0746555</v>
      </c>
    </row>
    <row r="47" spans="18:41" x14ac:dyDescent="0.2">
      <c r="R47" t="s">
        <v>137</v>
      </c>
      <c r="S47">
        <v>101307336.460159</v>
      </c>
      <c r="T47">
        <v>109157418.98023701</v>
      </c>
      <c r="U47">
        <v>48845609.906664297</v>
      </c>
      <c r="V47">
        <v>42942106.2964238</v>
      </c>
      <c r="W47">
        <v>92518771.148194298</v>
      </c>
      <c r="X47">
        <v>187190191.28123301</v>
      </c>
      <c r="Y47">
        <v>145874989.36341101</v>
      </c>
      <c r="Z47">
        <v>113142009.74055301</v>
      </c>
      <c r="AA47">
        <v>132175515.825261</v>
      </c>
      <c r="AB47">
        <v>85097762.826067403</v>
      </c>
      <c r="AC47">
        <v>41346476.036190502</v>
      </c>
      <c r="AD47">
        <v>56700755.590137497</v>
      </c>
      <c r="AE47">
        <v>95285245.721860304</v>
      </c>
      <c r="AF47">
        <v>177784294.83931199</v>
      </c>
      <c r="AG47" s="2">
        <f t="shared" si="6"/>
        <v>1429368484.0157044</v>
      </c>
    </row>
    <row r="48" spans="18:41" x14ac:dyDescent="0.2">
      <c r="R48" t="s">
        <v>403</v>
      </c>
      <c r="S48">
        <v>239735844.47870001</v>
      </c>
      <c r="T48">
        <v>251685684.44017899</v>
      </c>
      <c r="U48">
        <v>185305139.85440701</v>
      </c>
      <c r="V48">
        <v>149523499.07828301</v>
      </c>
      <c r="W48">
        <v>216498664.83416</v>
      </c>
      <c r="X48">
        <v>256424250.57585499</v>
      </c>
      <c r="Y48">
        <v>175422457.96155199</v>
      </c>
      <c r="Z48">
        <v>228904290.657767</v>
      </c>
      <c r="AA48">
        <v>258093319.085116</v>
      </c>
      <c r="AB48">
        <v>193442937.94127101</v>
      </c>
      <c r="AC48">
        <v>218154944.02833101</v>
      </c>
      <c r="AD48">
        <v>236988043.00850099</v>
      </c>
      <c r="AE48">
        <v>239262308.498227</v>
      </c>
      <c r="AF48">
        <v>271783002.70585197</v>
      </c>
      <c r="AG48" s="2">
        <f t="shared" si="6"/>
        <v>3121224387.148201</v>
      </c>
    </row>
    <row r="49" spans="18:33" x14ac:dyDescent="0.2">
      <c r="R49" t="s">
        <v>406</v>
      </c>
      <c r="S49">
        <v>700328078.82077301</v>
      </c>
      <c r="T49">
        <v>811985764.88796496</v>
      </c>
      <c r="U49">
        <v>334909798.547171</v>
      </c>
      <c r="V49">
        <v>354944213.106251</v>
      </c>
      <c r="W49">
        <v>723450364.01301098</v>
      </c>
      <c r="X49">
        <v>1397140408.7834201</v>
      </c>
      <c r="Y49">
        <v>640036930.20425403</v>
      </c>
      <c r="Z49">
        <v>902843154.56913602</v>
      </c>
      <c r="AA49">
        <v>854975568.66371703</v>
      </c>
      <c r="AB49">
        <v>377740758.58227599</v>
      </c>
      <c r="AC49">
        <v>377426318.49934298</v>
      </c>
      <c r="AD49">
        <v>533111818.99619699</v>
      </c>
      <c r="AE49">
        <v>560191403.52826595</v>
      </c>
      <c r="AF49">
        <v>753414233.057078</v>
      </c>
      <c r="AG49" s="2">
        <f t="shared" si="6"/>
        <v>9322498814.2588577</v>
      </c>
    </row>
    <row r="51" spans="18:33" ht="16" thickBot="1" x14ac:dyDescent="0.25"/>
    <row r="52" spans="18:33" x14ac:dyDescent="0.2">
      <c r="R52" s="25" t="s">
        <v>41</v>
      </c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7"/>
    </row>
    <row r="53" spans="18:33" ht="16" thickBot="1" x14ac:dyDescent="0.25">
      <c r="R53" s="28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30"/>
    </row>
  </sheetData>
  <sortState xmlns:xlrd2="http://schemas.microsoft.com/office/spreadsheetml/2017/richdata2" ref="R30:AG49">
    <sortCondition ref="AG30:AG49"/>
  </sortState>
  <mergeCells count="7">
    <mergeCell ref="Q1:Q1048576"/>
    <mergeCell ref="A24:P26"/>
    <mergeCell ref="R24:AO25"/>
    <mergeCell ref="AH23:AI23"/>
    <mergeCell ref="R52:AF53"/>
    <mergeCell ref="AL27:AO28"/>
    <mergeCell ref="AL31:AO3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D88B-0C23-E546-B851-75ABDCC56496}">
  <dimension ref="A1:BG26"/>
  <sheetViews>
    <sheetView topLeftCell="U1" zoomScale="66" workbookViewId="0">
      <selection activeCell="AL2" sqref="AL2"/>
    </sheetView>
  </sheetViews>
  <sheetFormatPr baseColWidth="10" defaultRowHeight="15" x14ac:dyDescent="0.2"/>
  <cols>
    <col min="33" max="33" width="12.33203125" style="2" bestFit="1" customWidth="1"/>
    <col min="34" max="34" width="11.33203125" style="2" bestFit="1" customWidth="1"/>
    <col min="36" max="36" width="10.83203125" style="2"/>
    <col min="37" max="37" width="10.83203125" style="8"/>
    <col min="38" max="38" width="11.33203125" style="8" bestFit="1" customWidth="1"/>
    <col min="42" max="42" width="10.83203125" style="6"/>
    <col min="44" max="44" width="10.83203125" style="2"/>
    <col min="59" max="59" width="11.33203125" bestFit="1" customWidth="1"/>
  </cols>
  <sheetData>
    <row r="1" spans="1:59" x14ac:dyDescent="0.2">
      <c r="A1" s="37" t="s">
        <v>17</v>
      </c>
      <c r="B1" s="38">
        <v>45160</v>
      </c>
      <c r="C1" s="38">
        <v>45161</v>
      </c>
      <c r="D1" s="38">
        <v>45162</v>
      </c>
      <c r="E1" s="38">
        <v>45163</v>
      </c>
      <c r="F1" s="38">
        <v>45164</v>
      </c>
      <c r="G1" s="38">
        <v>45165</v>
      </c>
      <c r="H1" s="38">
        <v>45166</v>
      </c>
      <c r="I1" s="38">
        <v>45167</v>
      </c>
      <c r="J1" s="38">
        <v>45168</v>
      </c>
      <c r="K1" s="38">
        <v>45169</v>
      </c>
      <c r="L1" s="38">
        <v>45170</v>
      </c>
      <c r="M1" s="38">
        <v>45171</v>
      </c>
      <c r="N1" s="38">
        <v>45172</v>
      </c>
      <c r="O1" s="38">
        <v>45173</v>
      </c>
      <c r="P1" s="38">
        <v>45174</v>
      </c>
      <c r="Q1" s="38">
        <v>45175</v>
      </c>
      <c r="R1" s="38">
        <v>45176</v>
      </c>
      <c r="S1" s="38">
        <v>45177</v>
      </c>
      <c r="T1" s="38">
        <v>45178</v>
      </c>
      <c r="U1" s="38">
        <v>45179</v>
      </c>
      <c r="V1" s="38">
        <v>45180</v>
      </c>
      <c r="W1" s="38">
        <v>45181</v>
      </c>
      <c r="X1" s="38">
        <v>45182</v>
      </c>
      <c r="Y1" s="38">
        <v>45183</v>
      </c>
      <c r="Z1" s="38" t="s">
        <v>430</v>
      </c>
      <c r="AA1" s="38">
        <v>45185</v>
      </c>
      <c r="AB1" s="38">
        <v>45186</v>
      </c>
      <c r="AC1" s="38">
        <v>45187</v>
      </c>
      <c r="AD1" s="38">
        <v>45188</v>
      </c>
      <c r="AE1" s="38">
        <v>45189</v>
      </c>
      <c r="AF1" s="39" t="s">
        <v>428</v>
      </c>
      <c r="AG1" s="2" t="s">
        <v>429</v>
      </c>
      <c r="AH1" s="2" t="s">
        <v>431</v>
      </c>
      <c r="AI1" s="40" t="s">
        <v>433</v>
      </c>
      <c r="AJ1" s="2" t="s">
        <v>17</v>
      </c>
      <c r="AK1" s="6" t="s">
        <v>27</v>
      </c>
      <c r="AL1" s="6" t="s">
        <v>432</v>
      </c>
      <c r="AM1" s="40" t="s">
        <v>433</v>
      </c>
      <c r="AO1" s="2" t="s">
        <v>17</v>
      </c>
      <c r="AP1" s="6" t="s">
        <v>436</v>
      </c>
      <c r="AR1" s="2" t="s">
        <v>17</v>
      </c>
      <c r="AS1" s="38">
        <v>45176</v>
      </c>
      <c r="AT1" s="38">
        <v>45177</v>
      </c>
      <c r="AU1" s="38">
        <v>45178</v>
      </c>
      <c r="AV1" s="38">
        <v>45179</v>
      </c>
      <c r="AW1" s="38">
        <v>45180</v>
      </c>
      <c r="AX1" s="38">
        <v>45181</v>
      </c>
      <c r="AY1" s="38">
        <v>45182</v>
      </c>
      <c r="AZ1" s="38">
        <v>45183</v>
      </c>
      <c r="BA1" s="38" t="s">
        <v>430</v>
      </c>
      <c r="BB1" s="38">
        <v>45185</v>
      </c>
      <c r="BC1" s="38">
        <v>45186</v>
      </c>
      <c r="BD1" s="38">
        <v>45187</v>
      </c>
      <c r="BE1" s="38">
        <v>45188</v>
      </c>
      <c r="BF1" s="38">
        <v>45189</v>
      </c>
      <c r="BG1" s="4" t="s">
        <v>431</v>
      </c>
    </row>
    <row r="2" spans="1:59" x14ac:dyDescent="0.2">
      <c r="A2" s="37" t="s">
        <v>406</v>
      </c>
      <c r="B2" s="37">
        <v>1069841183</v>
      </c>
      <c r="C2" s="37">
        <v>991449459</v>
      </c>
      <c r="D2" s="37">
        <v>700328079</v>
      </c>
      <c r="E2" s="37">
        <v>811985765</v>
      </c>
      <c r="F2" s="37">
        <v>334909799</v>
      </c>
      <c r="G2" s="37">
        <v>354944213</v>
      </c>
      <c r="H2" s="37">
        <v>723450364</v>
      </c>
      <c r="I2" s="37">
        <v>1397140409</v>
      </c>
      <c r="J2" s="37">
        <v>640036930</v>
      </c>
      <c r="K2" s="37">
        <v>902843155</v>
      </c>
      <c r="L2" s="37">
        <v>854975569</v>
      </c>
      <c r="M2" s="37">
        <v>377740759</v>
      </c>
      <c r="N2" s="37">
        <v>377426318</v>
      </c>
      <c r="O2" s="37">
        <v>533111819</v>
      </c>
      <c r="P2" s="37">
        <v>560191404</v>
      </c>
      <c r="Q2" s="37">
        <v>753414233</v>
      </c>
      <c r="R2" s="37">
        <v>587356613</v>
      </c>
      <c r="S2" s="37">
        <v>510449943</v>
      </c>
      <c r="T2" s="37">
        <v>254397757</v>
      </c>
      <c r="U2" s="37">
        <v>593437298</v>
      </c>
      <c r="V2" s="37">
        <v>1124183898</v>
      </c>
      <c r="W2" s="37">
        <v>926120786</v>
      </c>
      <c r="X2" s="37">
        <v>683795672</v>
      </c>
      <c r="Y2" s="37">
        <v>834159976</v>
      </c>
      <c r="Z2" s="37">
        <v>571426251</v>
      </c>
      <c r="AA2" s="37">
        <v>303443338</v>
      </c>
      <c r="AB2" s="37">
        <v>315448842</v>
      </c>
      <c r="AC2" s="37">
        <v>781787883</v>
      </c>
      <c r="AD2" s="37">
        <v>661569666</v>
      </c>
      <c r="AE2" s="37">
        <v>589403049</v>
      </c>
      <c r="AF2" s="39"/>
      <c r="AG2" s="2">
        <f>SUM(D2:Q2)</f>
        <v>9322498816</v>
      </c>
      <c r="AH2" s="2">
        <f>SUM(R2:AE2)</f>
        <v>8736980972</v>
      </c>
      <c r="AI2" s="40"/>
      <c r="AJ2" s="2" t="str">
        <f>A2</f>
        <v>Uniswap</v>
      </c>
      <c r="AK2" s="6">
        <f>AH2/$AG$24</f>
        <v>0.44528255194282879</v>
      </c>
      <c r="AL2" s="6">
        <f>(AH2-AG2)/AG2</f>
        <v>-6.2806963621715728E-2</v>
      </c>
      <c r="AM2" s="40"/>
      <c r="AO2" s="2" t="s">
        <v>306</v>
      </c>
      <c r="AP2" s="6">
        <v>1.3689699746230923</v>
      </c>
      <c r="AR2" s="2" t="s">
        <v>268</v>
      </c>
      <c r="AS2" s="37">
        <v>6714142.8300000001</v>
      </c>
      <c r="AT2" s="37">
        <v>7072695.8300000001</v>
      </c>
      <c r="AU2" s="37">
        <v>3103795.93</v>
      </c>
      <c r="AV2" s="37">
        <v>10919615</v>
      </c>
      <c r="AW2" s="37">
        <v>13640561.800000001</v>
      </c>
      <c r="AX2" s="37">
        <v>12849352</v>
      </c>
      <c r="AY2" s="37">
        <v>12909277.199999999</v>
      </c>
      <c r="AZ2" s="37">
        <v>13194557.5</v>
      </c>
      <c r="BA2" s="37">
        <v>10249766.199999999</v>
      </c>
      <c r="BB2" s="37">
        <v>7271104.1200000001</v>
      </c>
      <c r="BC2" s="37">
        <v>3932164.81</v>
      </c>
      <c r="BD2" s="37">
        <v>12545033.6</v>
      </c>
      <c r="BE2" s="37">
        <v>11987685.1</v>
      </c>
      <c r="BF2" s="37">
        <v>16176864.800000001</v>
      </c>
      <c r="BG2" s="4">
        <v>142566616.72</v>
      </c>
    </row>
    <row r="3" spans="1:59" x14ac:dyDescent="0.2">
      <c r="A3" s="37" t="s">
        <v>403</v>
      </c>
      <c r="B3" s="37">
        <v>282249978</v>
      </c>
      <c r="C3" s="37">
        <v>322582622</v>
      </c>
      <c r="D3" s="37">
        <v>239738499</v>
      </c>
      <c r="E3" s="37">
        <v>251608952</v>
      </c>
      <c r="F3" s="37">
        <v>185340535</v>
      </c>
      <c r="G3" s="37">
        <v>149447303</v>
      </c>
      <c r="H3" s="37">
        <v>216486194</v>
      </c>
      <c r="I3" s="37">
        <v>256162946</v>
      </c>
      <c r="J3" s="37">
        <v>175290316</v>
      </c>
      <c r="K3" s="37">
        <v>228879756</v>
      </c>
      <c r="L3" s="37">
        <v>257802674</v>
      </c>
      <c r="M3" s="37">
        <v>193356284</v>
      </c>
      <c r="N3" s="37">
        <v>218140611</v>
      </c>
      <c r="O3" s="37">
        <v>236650863</v>
      </c>
      <c r="P3" s="37">
        <v>239398635</v>
      </c>
      <c r="Q3" s="37">
        <v>272196562</v>
      </c>
      <c r="R3" s="37">
        <v>236049430</v>
      </c>
      <c r="S3" s="37">
        <v>232090571</v>
      </c>
      <c r="T3" s="37">
        <v>175283298</v>
      </c>
      <c r="U3" s="37">
        <v>229820020</v>
      </c>
      <c r="V3" s="37">
        <v>276109457</v>
      </c>
      <c r="W3" s="37">
        <v>295229275</v>
      </c>
      <c r="X3" s="37">
        <v>246072928</v>
      </c>
      <c r="Y3" s="37">
        <v>215752390</v>
      </c>
      <c r="Z3" s="37">
        <v>235720827</v>
      </c>
      <c r="AA3" s="37">
        <v>199924719</v>
      </c>
      <c r="AB3" s="37">
        <v>181538705</v>
      </c>
      <c r="AC3" s="37">
        <v>268092883</v>
      </c>
      <c r="AD3" s="37">
        <v>208983467</v>
      </c>
      <c r="AE3" s="37">
        <v>194062351</v>
      </c>
      <c r="AF3" s="39"/>
      <c r="AG3" s="2">
        <f t="shared" ref="AG3:AG21" si="0">SUM(D3:Q3)</f>
        <v>3120500130</v>
      </c>
      <c r="AH3" s="2">
        <f t="shared" ref="AH3:AH21" si="1">SUM(R3:AE3)</f>
        <v>3194730321</v>
      </c>
      <c r="AI3" s="40"/>
      <c r="AJ3" s="2" t="str">
        <f t="shared" ref="AJ3:AJ21" si="2">A3</f>
        <v>PancakeSwap</v>
      </c>
      <c r="AK3" s="6">
        <f t="shared" ref="AK3:AK21" si="3">AH3/$AG$24</f>
        <v>0.1628202779270071</v>
      </c>
      <c r="AL3" s="6">
        <f t="shared" ref="AL3:AL21" si="4">(AH3-AG3)/AG3</f>
        <v>2.3787914727630536E-2</v>
      </c>
      <c r="AM3" s="40"/>
      <c r="AO3" s="2" t="s">
        <v>152</v>
      </c>
      <c r="AP3" s="6">
        <v>0.49661308562824713</v>
      </c>
      <c r="AR3" s="2" t="s">
        <v>387</v>
      </c>
      <c r="AS3" s="37">
        <v>13271331.300000001</v>
      </c>
      <c r="AT3" s="37">
        <v>8849265.0600000005</v>
      </c>
      <c r="AU3" s="37">
        <v>5525004.0199999996</v>
      </c>
      <c r="AV3" s="37">
        <v>9106168.3300000001</v>
      </c>
      <c r="AW3" s="37">
        <v>18818213.100000001</v>
      </c>
      <c r="AX3" s="37">
        <v>15273228.6</v>
      </c>
      <c r="AY3" s="37">
        <v>10323638.300000001</v>
      </c>
      <c r="AZ3" s="37">
        <v>10070279</v>
      </c>
      <c r="BA3" s="37">
        <v>11371583.300000001</v>
      </c>
      <c r="BB3" s="37">
        <v>7178338.2199999997</v>
      </c>
      <c r="BC3" s="37">
        <v>6532195.0899999999</v>
      </c>
      <c r="BD3" s="37">
        <v>13625456</v>
      </c>
      <c r="BE3" s="37">
        <v>11627451.199999999</v>
      </c>
      <c r="BF3" s="37">
        <v>10739951.1</v>
      </c>
      <c r="BG3" s="4">
        <v>152312102.61999997</v>
      </c>
    </row>
    <row r="4" spans="1:59" x14ac:dyDescent="0.2">
      <c r="A4" s="37" t="s">
        <v>434</v>
      </c>
      <c r="B4" s="37">
        <v>140974490</v>
      </c>
      <c r="C4" s="37">
        <v>112016675</v>
      </c>
      <c r="D4" s="37">
        <v>87588238.5</v>
      </c>
      <c r="E4" s="37">
        <v>80282391.400000006</v>
      </c>
      <c r="F4" s="37">
        <v>94157505.099999994</v>
      </c>
      <c r="G4" s="37">
        <v>97017325.900000006</v>
      </c>
      <c r="H4" s="37">
        <v>110231930</v>
      </c>
      <c r="I4" s="37">
        <v>96247555.799999997</v>
      </c>
      <c r="J4" s="37">
        <v>68233491.900000006</v>
      </c>
      <c r="K4" s="37">
        <v>107982185</v>
      </c>
      <c r="L4" s="37">
        <v>103042884</v>
      </c>
      <c r="M4" s="37">
        <v>77507325.900000006</v>
      </c>
      <c r="N4" s="37">
        <v>92518775.200000003</v>
      </c>
      <c r="O4" s="37">
        <v>74550995</v>
      </c>
      <c r="P4" s="37">
        <v>86356132</v>
      </c>
      <c r="Q4" s="37">
        <v>92379559.5</v>
      </c>
      <c r="R4" s="37">
        <v>101999045</v>
      </c>
      <c r="S4" s="37">
        <v>136054276</v>
      </c>
      <c r="T4" s="37">
        <v>83082085.400000006</v>
      </c>
      <c r="U4" s="37">
        <v>75174524.799999997</v>
      </c>
      <c r="V4" s="37">
        <v>122531609</v>
      </c>
      <c r="W4" s="37">
        <v>93525836.200000003</v>
      </c>
      <c r="X4" s="37">
        <v>101186966</v>
      </c>
      <c r="Y4" s="37">
        <v>95741926.799999997</v>
      </c>
      <c r="Z4" s="37">
        <v>112851188</v>
      </c>
      <c r="AA4" s="37">
        <v>102888397</v>
      </c>
      <c r="AB4" s="37">
        <v>76816450.400000006</v>
      </c>
      <c r="AC4" s="37">
        <v>112004209</v>
      </c>
      <c r="AD4" s="37">
        <v>103517068</v>
      </c>
      <c r="AE4" s="37">
        <v>114407623</v>
      </c>
      <c r="AF4" s="39"/>
      <c r="AG4" s="2">
        <f t="shared" si="0"/>
        <v>1268096295.1999998</v>
      </c>
      <c r="AH4" s="2">
        <f t="shared" si="1"/>
        <v>1431781204.5999999</v>
      </c>
      <c r="AI4" s="40"/>
      <c r="AJ4" s="2" t="str">
        <f t="shared" si="2"/>
        <v>Maverick</v>
      </c>
      <c r="AK4" s="6">
        <f t="shared" si="3"/>
        <v>7.2971108744686125E-2</v>
      </c>
      <c r="AL4" s="6">
        <f t="shared" si="4"/>
        <v>0.12907924265655574</v>
      </c>
      <c r="AM4" s="40"/>
      <c r="AO4" s="2" t="s">
        <v>228</v>
      </c>
      <c r="AP4" s="6">
        <v>0.4559089757920618</v>
      </c>
      <c r="AR4" s="2" t="s">
        <v>333</v>
      </c>
      <c r="AS4" s="37">
        <v>11364051.1</v>
      </c>
      <c r="AT4" s="37">
        <v>8900121.7899999991</v>
      </c>
      <c r="AU4" s="37">
        <v>9769016.6199999992</v>
      </c>
      <c r="AV4" s="37">
        <v>9721668.5399999991</v>
      </c>
      <c r="AW4" s="37">
        <v>18095117.5</v>
      </c>
      <c r="AX4" s="37">
        <v>15081005.800000001</v>
      </c>
      <c r="AY4" s="37">
        <v>9285841.4499999993</v>
      </c>
      <c r="AZ4" s="37">
        <v>12129477.699999999</v>
      </c>
      <c r="BA4" s="37">
        <v>12116532.300000001</v>
      </c>
      <c r="BB4" s="37">
        <v>12163692.699999999</v>
      </c>
      <c r="BC4" s="37">
        <v>10415488.9</v>
      </c>
      <c r="BD4" s="37">
        <v>12309187.199999999</v>
      </c>
      <c r="BE4" s="37">
        <v>13436071.800000001</v>
      </c>
      <c r="BF4" s="37">
        <v>11190177.9</v>
      </c>
      <c r="BG4" s="4">
        <v>165977451.30000001</v>
      </c>
    </row>
    <row r="5" spans="1:59" x14ac:dyDescent="0.2">
      <c r="A5" s="37" t="s">
        <v>435</v>
      </c>
      <c r="B5" s="37">
        <v>371507232</v>
      </c>
      <c r="C5" s="37">
        <v>97794171.400000006</v>
      </c>
      <c r="D5" s="37">
        <v>101307336</v>
      </c>
      <c r="E5" s="37">
        <v>109157419</v>
      </c>
      <c r="F5" s="37">
        <v>48845609.899999999</v>
      </c>
      <c r="G5" s="37">
        <v>42942106.299999997</v>
      </c>
      <c r="H5" s="37">
        <v>92518771.099999994</v>
      </c>
      <c r="I5" s="37">
        <v>187190191</v>
      </c>
      <c r="J5" s="37">
        <v>145874989</v>
      </c>
      <c r="K5" s="37">
        <v>113142010</v>
      </c>
      <c r="L5" s="37">
        <v>132175516</v>
      </c>
      <c r="M5" s="37">
        <v>85097762.799999997</v>
      </c>
      <c r="N5" s="37">
        <v>41346476</v>
      </c>
      <c r="O5" s="37">
        <v>56700755.600000001</v>
      </c>
      <c r="P5" s="37">
        <v>95285245.700000003</v>
      </c>
      <c r="Q5" s="37">
        <v>177784295</v>
      </c>
      <c r="R5" s="37">
        <v>110526868</v>
      </c>
      <c r="S5" s="37">
        <v>69564481.5</v>
      </c>
      <c r="T5" s="37">
        <v>32475411.399999999</v>
      </c>
      <c r="U5" s="37">
        <v>43721806.100000001</v>
      </c>
      <c r="V5" s="37">
        <v>139786114</v>
      </c>
      <c r="W5" s="37">
        <v>187085983</v>
      </c>
      <c r="X5" s="37">
        <v>116196966</v>
      </c>
      <c r="Y5" s="37">
        <v>67969974.400000006</v>
      </c>
      <c r="Z5" s="37">
        <v>111605563</v>
      </c>
      <c r="AA5" s="37">
        <v>57311302.600000001</v>
      </c>
      <c r="AB5" s="37">
        <v>44928174.899999999</v>
      </c>
      <c r="AC5" s="37">
        <v>86330605.099999994</v>
      </c>
      <c r="AD5" s="37">
        <v>113435625</v>
      </c>
      <c r="AE5" s="37">
        <v>82593144.099999994</v>
      </c>
      <c r="AF5" s="39"/>
      <c r="AG5" s="2">
        <f t="shared" si="0"/>
        <v>1429368483.3999999</v>
      </c>
      <c r="AH5" s="2">
        <f t="shared" si="1"/>
        <v>1263532019.0999999</v>
      </c>
      <c r="AI5" s="40"/>
      <c r="AJ5" s="2" t="str">
        <f t="shared" si="2"/>
        <v>Curve</v>
      </c>
      <c r="AK5" s="6">
        <f t="shared" si="3"/>
        <v>6.4396244392590285E-2</v>
      </c>
      <c r="AL5" s="6">
        <f t="shared" si="4"/>
        <v>-0.11602079255695444</v>
      </c>
      <c r="AM5" s="40"/>
      <c r="AO5" s="2" t="s">
        <v>347</v>
      </c>
      <c r="AP5" s="6">
        <v>0.42236442899787602</v>
      </c>
      <c r="AR5" s="2" t="s">
        <v>221</v>
      </c>
      <c r="AS5" s="37">
        <v>29507232.300000001</v>
      </c>
      <c r="AT5" s="37">
        <v>10600865.300000001</v>
      </c>
      <c r="AU5" s="37">
        <v>7603498.8200000003</v>
      </c>
      <c r="AV5" s="37">
        <v>9677435.5999999996</v>
      </c>
      <c r="AW5" s="37">
        <v>18590383.199999999</v>
      </c>
      <c r="AX5" s="37">
        <v>17696250.699999999</v>
      </c>
      <c r="AY5" s="37">
        <v>15106834.699999999</v>
      </c>
      <c r="AZ5" s="37">
        <v>17169372.300000001</v>
      </c>
      <c r="BA5" s="37">
        <v>15582359.699999999</v>
      </c>
      <c r="BB5" s="37">
        <v>9717588.6400000006</v>
      </c>
      <c r="BC5" s="37">
        <v>10151098.699999999</v>
      </c>
      <c r="BD5" s="37">
        <v>15186660.6</v>
      </c>
      <c r="BE5" s="37">
        <v>16055103.199999999</v>
      </c>
      <c r="BF5" s="37">
        <v>12937903.4</v>
      </c>
      <c r="BG5" s="4">
        <v>205582587.15999997</v>
      </c>
    </row>
    <row r="6" spans="1:59" x14ac:dyDescent="0.2">
      <c r="A6" s="37" t="s">
        <v>152</v>
      </c>
      <c r="B6" s="37">
        <v>111679586</v>
      </c>
      <c r="C6" s="37">
        <v>75064247.700000003</v>
      </c>
      <c r="D6" s="37">
        <v>62394367.600000001</v>
      </c>
      <c r="E6" s="37">
        <v>58458562.100000001</v>
      </c>
      <c r="F6" s="37">
        <v>48640464.399999999</v>
      </c>
      <c r="G6" s="37">
        <v>33803852.5</v>
      </c>
      <c r="H6" s="37">
        <v>54100700.799999997</v>
      </c>
      <c r="I6" s="37">
        <v>81829196.700000003</v>
      </c>
      <c r="J6" s="37">
        <v>58804114.299999997</v>
      </c>
      <c r="K6" s="37">
        <v>96010388.400000006</v>
      </c>
      <c r="L6" s="37">
        <v>97756960.299999997</v>
      </c>
      <c r="M6" s="37">
        <v>33915941.600000001</v>
      </c>
      <c r="N6" s="37">
        <v>43164872</v>
      </c>
      <c r="O6" s="37">
        <v>28491755.399999999</v>
      </c>
      <c r="P6" s="37">
        <v>27892646.199999999</v>
      </c>
      <c r="Q6" s="37">
        <v>94296342.299999997</v>
      </c>
      <c r="R6" s="37">
        <v>48083425.5</v>
      </c>
      <c r="S6" s="37">
        <v>87301874.299999997</v>
      </c>
      <c r="T6" s="37">
        <v>70443828.599999994</v>
      </c>
      <c r="U6" s="37">
        <v>52789323.899999999</v>
      </c>
      <c r="V6" s="37">
        <v>137998402</v>
      </c>
      <c r="W6" s="37">
        <v>171115606</v>
      </c>
      <c r="X6" s="37">
        <v>101067312</v>
      </c>
      <c r="Y6" s="37">
        <v>92158940.200000003</v>
      </c>
      <c r="Z6" s="37">
        <v>96161377.799999997</v>
      </c>
      <c r="AA6" s="37">
        <v>46014899.700000003</v>
      </c>
      <c r="AB6" s="37">
        <v>39393450.600000001</v>
      </c>
      <c r="AC6" s="37">
        <v>86249839.799999997</v>
      </c>
      <c r="AD6" s="37">
        <v>80542689.400000006</v>
      </c>
      <c r="AE6" s="37">
        <v>117243497</v>
      </c>
      <c r="AF6" s="39"/>
      <c r="AG6" s="2">
        <f t="shared" si="0"/>
        <v>819560164.5999999</v>
      </c>
      <c r="AH6" s="2">
        <f t="shared" si="1"/>
        <v>1226564466.8</v>
      </c>
      <c r="AI6" s="40"/>
      <c r="AJ6" s="2" t="str">
        <f t="shared" si="2"/>
        <v>DODO</v>
      </c>
      <c r="AK6" s="6">
        <f t="shared" si="3"/>
        <v>6.2512183287275119E-2</v>
      </c>
      <c r="AL6" s="6">
        <f t="shared" si="4"/>
        <v>0.49661308562824713</v>
      </c>
      <c r="AM6" s="40"/>
      <c r="AO6" s="2" t="s">
        <v>104</v>
      </c>
      <c r="AP6" s="6">
        <v>0.30683431866608796</v>
      </c>
      <c r="AR6" s="2" t="s">
        <v>292</v>
      </c>
      <c r="AS6" s="37">
        <v>8217766.4699999997</v>
      </c>
      <c r="AT6" s="37">
        <v>12022237.699999999</v>
      </c>
      <c r="AU6" s="37">
        <v>10015438.9</v>
      </c>
      <c r="AV6" s="37">
        <v>13365490.300000001</v>
      </c>
      <c r="AW6" s="37">
        <v>15072307.300000001</v>
      </c>
      <c r="AX6" s="37">
        <v>10450102.5</v>
      </c>
      <c r="AY6" s="37">
        <v>12594071.1</v>
      </c>
      <c r="AZ6" s="37">
        <v>16983981.699999999</v>
      </c>
      <c r="BA6" s="37">
        <v>25174028.300000001</v>
      </c>
      <c r="BB6" s="37">
        <v>19378176.899999999</v>
      </c>
      <c r="BC6" s="37">
        <v>10064040.5</v>
      </c>
      <c r="BD6" s="37">
        <v>16883440.800000001</v>
      </c>
      <c r="BE6" s="37">
        <v>19727510.800000001</v>
      </c>
      <c r="BF6" s="37">
        <v>21578182.699999999</v>
      </c>
      <c r="BG6" s="4">
        <v>211526775.97</v>
      </c>
    </row>
    <row r="7" spans="1:59" x14ac:dyDescent="0.2">
      <c r="A7" s="37" t="s">
        <v>342</v>
      </c>
      <c r="B7" s="37">
        <v>23330905.100000001</v>
      </c>
      <c r="C7" s="37">
        <v>25783209.800000001</v>
      </c>
      <c r="D7" s="37">
        <v>27918591.100000001</v>
      </c>
      <c r="E7" s="37">
        <v>23632791.899999999</v>
      </c>
      <c r="F7" s="37">
        <v>16842987.899999999</v>
      </c>
      <c r="G7" s="37">
        <v>40980935.200000003</v>
      </c>
      <c r="H7" s="37">
        <v>16614507.6</v>
      </c>
      <c r="I7" s="37">
        <v>24707584</v>
      </c>
      <c r="J7" s="37">
        <v>27369050.600000001</v>
      </c>
      <c r="K7" s="37">
        <v>32458843.800000001</v>
      </c>
      <c r="L7" s="37">
        <v>34099802.700000003</v>
      </c>
      <c r="M7" s="37">
        <v>35740761.600000001</v>
      </c>
      <c r="N7" s="37">
        <v>137871519</v>
      </c>
      <c r="O7" s="37">
        <v>137871519</v>
      </c>
      <c r="P7" s="37">
        <v>240002277</v>
      </c>
      <c r="Q7" s="37">
        <v>208841198</v>
      </c>
      <c r="R7" s="37">
        <v>124934614</v>
      </c>
      <c r="S7" s="37">
        <v>41028030.5</v>
      </c>
      <c r="T7" s="37">
        <v>17335101.800000001</v>
      </c>
      <c r="U7" s="37">
        <v>64784159.5</v>
      </c>
      <c r="V7" s="37">
        <v>18718674.199999999</v>
      </c>
      <c r="W7" s="37">
        <v>21534888.399999999</v>
      </c>
      <c r="X7" s="37">
        <v>17859518.800000001</v>
      </c>
      <c r="Y7" s="37">
        <v>10389125</v>
      </c>
      <c r="Z7" s="37">
        <v>16920527.600000001</v>
      </c>
      <c r="AA7" s="37">
        <v>18060468.699999999</v>
      </c>
      <c r="AB7" s="37">
        <v>31511739.800000001</v>
      </c>
      <c r="AC7" s="37">
        <v>33328795.600000001</v>
      </c>
      <c r="AD7" s="37">
        <v>18483078.199999999</v>
      </c>
      <c r="AE7" s="37">
        <v>21646258.300000001</v>
      </c>
      <c r="AF7" s="39"/>
      <c r="AG7" s="2">
        <f t="shared" si="0"/>
        <v>1004952369.4000001</v>
      </c>
      <c r="AH7" s="2">
        <f t="shared" si="1"/>
        <v>456534980.40000004</v>
      </c>
      <c r="AI7" s="40"/>
      <c r="AJ7" s="2" t="str">
        <f t="shared" si="2"/>
        <v>Terraswap</v>
      </c>
      <c r="AK7" s="6">
        <f t="shared" si="3"/>
        <v>2.3267426331265832E-2</v>
      </c>
      <c r="AL7" s="6">
        <f t="shared" si="4"/>
        <v>-0.54571480768529246</v>
      </c>
      <c r="AM7" s="40"/>
      <c r="AO7" s="2" t="s">
        <v>292</v>
      </c>
      <c r="AP7" s="6">
        <v>0.30488130124527041</v>
      </c>
      <c r="AR7" s="2" t="s">
        <v>294</v>
      </c>
      <c r="AS7" s="37">
        <v>21945440.100000001</v>
      </c>
      <c r="AT7" s="37">
        <v>14811398.800000001</v>
      </c>
      <c r="AU7" s="37">
        <v>4565490.01</v>
      </c>
      <c r="AV7" s="37">
        <v>14627537.6</v>
      </c>
      <c r="AW7" s="37">
        <v>21685523.699999999</v>
      </c>
      <c r="AX7" s="37">
        <v>22323222.600000001</v>
      </c>
      <c r="AY7" s="37">
        <v>18015073.199999999</v>
      </c>
      <c r="AZ7" s="37">
        <v>17193420.199999999</v>
      </c>
      <c r="BA7" s="37">
        <v>13216469.300000001</v>
      </c>
      <c r="BB7" s="37">
        <v>9662447.2100000009</v>
      </c>
      <c r="BC7" s="37">
        <v>9372667.5600000005</v>
      </c>
      <c r="BD7" s="37">
        <v>19573728.399999999</v>
      </c>
      <c r="BE7" s="37">
        <v>17120644.100000001</v>
      </c>
      <c r="BF7" s="37">
        <v>15159429.199999999</v>
      </c>
      <c r="BG7" s="4">
        <v>219272491.98000002</v>
      </c>
    </row>
    <row r="8" spans="1:59" x14ac:dyDescent="0.2">
      <c r="A8" s="37" t="s">
        <v>347</v>
      </c>
      <c r="B8" s="37">
        <v>43173512.5</v>
      </c>
      <c r="C8" s="37">
        <v>34196008</v>
      </c>
      <c r="D8" s="37">
        <v>21125762</v>
      </c>
      <c r="E8" s="37">
        <v>31302431.5</v>
      </c>
      <c r="F8" s="37">
        <v>19648005.800000001</v>
      </c>
      <c r="G8" s="37">
        <v>33004745.899999999</v>
      </c>
      <c r="H8" s="37">
        <v>17243938.199999999</v>
      </c>
      <c r="I8" s="37">
        <v>37163650.100000001</v>
      </c>
      <c r="J8" s="37">
        <v>25108557.600000001</v>
      </c>
      <c r="K8" s="37">
        <v>20812109.100000001</v>
      </c>
      <c r="L8" s="37">
        <v>24095700.399999999</v>
      </c>
      <c r="M8" s="37">
        <v>20256490</v>
      </c>
      <c r="N8" s="37">
        <v>19953088.800000001</v>
      </c>
      <c r="O8" s="37">
        <v>15270720.300000001</v>
      </c>
      <c r="P8" s="37">
        <v>16497414.199999999</v>
      </c>
      <c r="Q8" s="37">
        <v>19257963.5</v>
      </c>
      <c r="R8" s="37">
        <v>20675393.800000001</v>
      </c>
      <c r="S8" s="37">
        <v>10837088.800000001</v>
      </c>
      <c r="T8" s="37">
        <v>9635852.6099999994</v>
      </c>
      <c r="U8" s="37">
        <v>9992699.7200000007</v>
      </c>
      <c r="V8" s="37">
        <v>18791735.600000001</v>
      </c>
      <c r="W8" s="37">
        <v>17122048.699999999</v>
      </c>
      <c r="X8" s="37">
        <v>30135785.199999999</v>
      </c>
      <c r="Y8" s="37">
        <v>33846583.5</v>
      </c>
      <c r="Z8" s="37">
        <v>56597538.5</v>
      </c>
      <c r="AA8" s="37">
        <v>58901807.600000001</v>
      </c>
      <c r="AB8" s="37">
        <v>39592391</v>
      </c>
      <c r="AC8" s="37">
        <v>46461702.100000001</v>
      </c>
      <c r="AD8" s="37">
        <v>47844534.299999997</v>
      </c>
      <c r="AE8" s="37">
        <v>55774826.799999997</v>
      </c>
      <c r="AF8" s="39"/>
      <c r="AG8" s="2">
        <f t="shared" si="0"/>
        <v>320740577.39999998</v>
      </c>
      <c r="AH8" s="2">
        <f t="shared" si="1"/>
        <v>456209988.23000002</v>
      </c>
      <c r="AI8" s="40"/>
      <c r="AJ8" s="2" t="str">
        <f t="shared" si="2"/>
        <v>Thorchain</v>
      </c>
      <c r="AK8" s="6">
        <f t="shared" si="3"/>
        <v>2.3250863019146598E-2</v>
      </c>
      <c r="AL8" s="6">
        <f t="shared" si="4"/>
        <v>0.42236442899787602</v>
      </c>
      <c r="AM8" s="40"/>
      <c r="AO8" s="2" t="s">
        <v>434</v>
      </c>
      <c r="AP8" s="6">
        <v>0.12907924265655574</v>
      </c>
      <c r="AR8" s="2" t="s">
        <v>306</v>
      </c>
      <c r="AS8" s="37">
        <v>12964822.4</v>
      </c>
      <c r="AT8" s="37">
        <v>6662314.9800000004</v>
      </c>
      <c r="AU8" s="37">
        <v>9705790.4900000002</v>
      </c>
      <c r="AV8" s="37">
        <v>5583095.3499999996</v>
      </c>
      <c r="AW8" s="37">
        <v>5583095.3499999996</v>
      </c>
      <c r="AX8" s="37">
        <v>20822349.300000001</v>
      </c>
      <c r="AY8" s="37">
        <v>10090864.5</v>
      </c>
      <c r="AZ8" s="37">
        <v>23669249</v>
      </c>
      <c r="BA8" s="37">
        <v>42304952</v>
      </c>
      <c r="BB8" s="37">
        <v>46133806.299999997</v>
      </c>
      <c r="BC8" s="37">
        <v>31969865.300000001</v>
      </c>
      <c r="BD8" s="37">
        <v>7217175.2999999998</v>
      </c>
      <c r="BE8" s="37">
        <v>1641398.94</v>
      </c>
      <c r="BF8" s="37">
        <v>232821.79199999999</v>
      </c>
      <c r="BG8" s="4">
        <v>224581601.00200003</v>
      </c>
    </row>
    <row r="9" spans="1:59" x14ac:dyDescent="0.2">
      <c r="A9" s="37" t="s">
        <v>353</v>
      </c>
      <c r="B9" s="37">
        <v>26484034.699999999</v>
      </c>
      <c r="C9" s="37">
        <v>28904698.800000001</v>
      </c>
      <c r="D9" s="37">
        <v>19202549.899999999</v>
      </c>
      <c r="E9" s="37">
        <v>21507638.199999999</v>
      </c>
      <c r="F9" s="37">
        <v>7128061.54</v>
      </c>
      <c r="G9" s="37">
        <v>8035191.5800000001</v>
      </c>
      <c r="H9" s="37">
        <v>24246842.699999999</v>
      </c>
      <c r="I9" s="37">
        <v>48493820</v>
      </c>
      <c r="J9" s="37">
        <v>16831545.399999999</v>
      </c>
      <c r="K9" s="37">
        <v>42765310</v>
      </c>
      <c r="L9" s="37">
        <v>29133518.100000001</v>
      </c>
      <c r="M9" s="37">
        <v>12853249.199999999</v>
      </c>
      <c r="N9" s="37">
        <v>12743394.9</v>
      </c>
      <c r="O9" s="37">
        <v>17275785.800000001</v>
      </c>
      <c r="P9" s="37">
        <v>19401242.800000001</v>
      </c>
      <c r="Q9" s="37">
        <v>25727861.199999999</v>
      </c>
      <c r="R9" s="37">
        <v>23374328.100000001</v>
      </c>
      <c r="S9" s="37">
        <v>16875658.399999999</v>
      </c>
      <c r="T9" s="37">
        <v>6755570.5899999999</v>
      </c>
      <c r="U9" s="37">
        <v>23237268.699999999</v>
      </c>
      <c r="V9" s="37">
        <v>33095639.600000001</v>
      </c>
      <c r="W9" s="37">
        <v>31478129.399999999</v>
      </c>
      <c r="X9" s="37">
        <v>22551173.100000001</v>
      </c>
      <c r="Y9" s="37">
        <v>34364881.399999999</v>
      </c>
      <c r="Z9" s="37">
        <v>26945213.899999999</v>
      </c>
      <c r="AA9" s="37">
        <v>11798571.800000001</v>
      </c>
      <c r="AB9" s="37">
        <v>11208640.300000001</v>
      </c>
      <c r="AC9" s="37">
        <v>26902645.100000001</v>
      </c>
      <c r="AD9" s="37">
        <v>19463444.300000001</v>
      </c>
      <c r="AE9" s="37">
        <v>21402924.100000001</v>
      </c>
      <c r="AF9" s="39"/>
      <c r="AG9" s="2">
        <f t="shared" si="0"/>
        <v>305346011.31999999</v>
      </c>
      <c r="AH9" s="2">
        <f t="shared" si="1"/>
        <v>309454088.79000008</v>
      </c>
      <c r="AI9" s="40"/>
      <c r="AJ9" s="2" t="str">
        <f t="shared" si="2"/>
        <v>Trader Joe</v>
      </c>
      <c r="AK9" s="6">
        <f t="shared" si="3"/>
        <v>1.5771409690275559E-2</v>
      </c>
      <c r="AL9" s="6">
        <f t="shared" si="4"/>
        <v>1.3453843566650879E-2</v>
      </c>
      <c r="AM9" s="40"/>
      <c r="AO9" s="2" t="s">
        <v>221</v>
      </c>
      <c r="AP9" s="6">
        <v>8.3793310260894732E-2</v>
      </c>
      <c r="AR9" s="2" t="s">
        <v>337</v>
      </c>
      <c r="AS9" s="37">
        <v>15912425.6</v>
      </c>
      <c r="AT9" s="37">
        <v>17480967.600000001</v>
      </c>
      <c r="AU9" s="37">
        <v>17342648.5</v>
      </c>
      <c r="AV9" s="37">
        <v>20656980.899999999</v>
      </c>
      <c r="AW9" s="37">
        <v>15484344.800000001</v>
      </c>
      <c r="AX9" s="37">
        <v>15202746.800000001</v>
      </c>
      <c r="AY9" s="37">
        <v>13198522</v>
      </c>
      <c r="AZ9" s="37">
        <v>15864824.6</v>
      </c>
      <c r="BA9" s="37">
        <v>15550482.800000001</v>
      </c>
      <c r="BB9" s="37">
        <v>19865354.300000001</v>
      </c>
      <c r="BC9" s="37">
        <v>17018034.600000001</v>
      </c>
      <c r="BD9" s="37">
        <v>11655238</v>
      </c>
      <c r="BE9" s="37">
        <v>17868965.5</v>
      </c>
      <c r="BF9" s="37">
        <v>17095816.899999999</v>
      </c>
      <c r="BG9" s="4">
        <v>230197352.90000001</v>
      </c>
    </row>
    <row r="10" spans="1:59" x14ac:dyDescent="0.2">
      <c r="A10" s="37" t="s">
        <v>240</v>
      </c>
      <c r="B10" s="37">
        <v>31366530.699999999</v>
      </c>
      <c r="C10" s="37">
        <v>32050046.300000001</v>
      </c>
      <c r="D10" s="37">
        <v>32126662.399999999</v>
      </c>
      <c r="E10" s="37">
        <v>31986723.800000001</v>
      </c>
      <c r="F10" s="37">
        <v>26959492</v>
      </c>
      <c r="G10" s="37">
        <v>23593548.800000001</v>
      </c>
      <c r="H10" s="37">
        <v>31496952.199999999</v>
      </c>
      <c r="I10" s="37">
        <v>30941145</v>
      </c>
      <c r="J10" s="37">
        <v>30144974.5</v>
      </c>
      <c r="K10" s="37">
        <v>32240878.5</v>
      </c>
      <c r="L10" s="37">
        <v>28455337.100000001</v>
      </c>
      <c r="M10" s="37">
        <v>31028446</v>
      </c>
      <c r="N10" s="37">
        <v>29530892</v>
      </c>
      <c r="O10" s="37">
        <v>30589772.800000001</v>
      </c>
      <c r="P10" s="37">
        <v>31197493.199999999</v>
      </c>
      <c r="Q10" s="37">
        <v>30800519</v>
      </c>
      <c r="R10" s="37">
        <v>30097645.899999999</v>
      </c>
      <c r="S10" s="37">
        <v>30951652.100000001</v>
      </c>
      <c r="T10" s="37">
        <v>31569390.100000001</v>
      </c>
      <c r="U10" s="37">
        <v>30702097.100000001</v>
      </c>
      <c r="V10" s="37">
        <v>31196952.199999999</v>
      </c>
      <c r="W10" s="37">
        <v>22643778.199999999</v>
      </c>
      <c r="X10" s="37">
        <v>25364684.300000001</v>
      </c>
      <c r="Y10" s="37">
        <v>9251218.7599999998</v>
      </c>
      <c r="Z10" s="37">
        <v>6864081.7300000004</v>
      </c>
      <c r="AA10" s="37">
        <v>6948266.6299999999</v>
      </c>
      <c r="AB10" s="37">
        <v>6912966.71</v>
      </c>
      <c r="AC10" s="37">
        <v>6816575.4699999997</v>
      </c>
      <c r="AD10" s="37">
        <v>6924310.6200000001</v>
      </c>
      <c r="AE10" s="37">
        <v>6840232.29</v>
      </c>
      <c r="AF10" s="39"/>
      <c r="AG10" s="2">
        <f t="shared" si="0"/>
        <v>421092837.29999995</v>
      </c>
      <c r="AH10" s="2">
        <f t="shared" si="1"/>
        <v>253083852.10999995</v>
      </c>
      <c r="AI10" s="40"/>
      <c r="AJ10" s="2" t="str">
        <f t="shared" si="2"/>
        <v>MetaTdex</v>
      </c>
      <c r="AK10" s="6">
        <f t="shared" si="3"/>
        <v>1.2898485630702396E-2</v>
      </c>
      <c r="AL10" s="6">
        <f t="shared" si="4"/>
        <v>-0.39898324148008496</v>
      </c>
      <c r="AM10" s="40"/>
      <c r="AO10" s="2" t="s">
        <v>189</v>
      </c>
      <c r="AP10" s="6">
        <v>7.2756823184441599E-2</v>
      </c>
      <c r="AR10" s="2" t="s">
        <v>189</v>
      </c>
      <c r="AS10" s="37">
        <v>14967257.9</v>
      </c>
      <c r="AT10" s="37">
        <v>19686274.600000001</v>
      </c>
      <c r="AU10" s="37">
        <v>6882694.6100000003</v>
      </c>
      <c r="AV10" s="37">
        <v>14727633.5</v>
      </c>
      <c r="AW10" s="37">
        <v>17218108</v>
      </c>
      <c r="AX10" s="37">
        <v>14015772.1</v>
      </c>
      <c r="AY10" s="37">
        <v>16326471.9</v>
      </c>
      <c r="AZ10" s="37">
        <v>27608162.699999999</v>
      </c>
      <c r="BA10" s="37">
        <v>24293225.100000001</v>
      </c>
      <c r="BB10" s="37">
        <v>11596450.800000001</v>
      </c>
      <c r="BC10" s="37">
        <v>6459687.3600000003</v>
      </c>
      <c r="BD10" s="37">
        <v>29690491.300000001</v>
      </c>
      <c r="BE10" s="37">
        <v>16455639.800000001</v>
      </c>
      <c r="BF10" s="37">
        <v>19539827.199999999</v>
      </c>
      <c r="BG10" s="4">
        <v>239467696.87000003</v>
      </c>
    </row>
    <row r="11" spans="1:59" x14ac:dyDescent="0.2">
      <c r="A11" s="37" t="s">
        <v>104</v>
      </c>
      <c r="B11" s="37">
        <v>43896530.600000001</v>
      </c>
      <c r="C11" s="37">
        <v>12786975</v>
      </c>
      <c r="D11" s="37">
        <v>22106643.899999999</v>
      </c>
      <c r="E11" s="37">
        <v>13836935.1</v>
      </c>
      <c r="F11" s="37">
        <v>11884617.6</v>
      </c>
      <c r="G11" s="37">
        <v>6608734.6699999999</v>
      </c>
      <c r="H11" s="37">
        <v>8679534.4000000004</v>
      </c>
      <c r="I11" s="37">
        <v>16297017.199999999</v>
      </c>
      <c r="J11" s="37">
        <v>10914869.699999999</v>
      </c>
      <c r="K11" s="37">
        <v>14439908.6</v>
      </c>
      <c r="L11" s="37">
        <v>22599549.399999999</v>
      </c>
      <c r="M11" s="37">
        <v>7931276.3899999997</v>
      </c>
      <c r="N11" s="37">
        <v>5393297.6799999997</v>
      </c>
      <c r="O11" s="37">
        <v>18168690.100000001</v>
      </c>
      <c r="P11" s="37">
        <v>16955265.199999999</v>
      </c>
      <c r="Q11" s="37">
        <v>17321046.899999999</v>
      </c>
      <c r="R11" s="37">
        <v>17032242.800000001</v>
      </c>
      <c r="S11" s="37">
        <v>15998052.5</v>
      </c>
      <c r="T11" s="37">
        <v>7449049.4400000004</v>
      </c>
      <c r="U11" s="37">
        <v>11013295.1</v>
      </c>
      <c r="V11" s="37">
        <v>22567344.199999999</v>
      </c>
      <c r="W11" s="37">
        <v>16753998.6</v>
      </c>
      <c r="X11" s="37">
        <v>19510438.300000001</v>
      </c>
      <c r="Y11" s="37">
        <v>25283574.899999999</v>
      </c>
      <c r="Z11" s="37">
        <v>24589072.300000001</v>
      </c>
      <c r="AA11" s="37">
        <v>16513357.1</v>
      </c>
      <c r="AB11" s="37">
        <v>17610817</v>
      </c>
      <c r="AC11" s="37">
        <v>25491007.399999999</v>
      </c>
      <c r="AD11" s="37">
        <v>19568223.899999999</v>
      </c>
      <c r="AE11" s="37">
        <v>13018091.800000001</v>
      </c>
      <c r="AF11" s="39"/>
      <c r="AG11" s="2">
        <f t="shared" si="0"/>
        <v>193137386.83999997</v>
      </c>
      <c r="AH11" s="2">
        <f t="shared" si="1"/>
        <v>252398565.34000003</v>
      </c>
      <c r="AI11" s="40"/>
      <c r="AJ11" s="2" t="str">
        <f t="shared" si="2"/>
        <v>Balancer</v>
      </c>
      <c r="AK11" s="6">
        <f t="shared" si="3"/>
        <v>1.2863559808758163E-2</v>
      </c>
      <c r="AL11" s="6">
        <f t="shared" si="4"/>
        <v>0.30683431866608796</v>
      </c>
      <c r="AM11" s="40"/>
      <c r="AO11" s="2" t="s">
        <v>268</v>
      </c>
      <c r="AP11" s="6">
        <v>5.3037418546994751E-2</v>
      </c>
      <c r="AR11" s="2" t="s">
        <v>228</v>
      </c>
      <c r="AS11" s="37">
        <v>11512264.5</v>
      </c>
      <c r="AT11" s="37">
        <v>18938140.899999999</v>
      </c>
      <c r="AU11" s="37">
        <v>36189247.299999997</v>
      </c>
      <c r="AV11" s="37">
        <v>35826137.399999999</v>
      </c>
      <c r="AW11" s="37">
        <v>15973756.199999999</v>
      </c>
      <c r="AX11" s="37">
        <v>4253219.55</v>
      </c>
      <c r="AY11" s="37">
        <v>6216326.7999999998</v>
      </c>
      <c r="AZ11" s="37">
        <v>5225811.42</v>
      </c>
      <c r="BA11" s="37">
        <v>37548831.399999999</v>
      </c>
      <c r="BB11" s="37">
        <v>45557239.600000001</v>
      </c>
      <c r="BC11" s="37">
        <v>2712531.4</v>
      </c>
      <c r="BD11" s="37">
        <v>10923895.9</v>
      </c>
      <c r="BE11" s="37">
        <v>2866838.68</v>
      </c>
      <c r="BF11" s="37">
        <v>14707280.1</v>
      </c>
      <c r="BG11" s="4">
        <v>248451521.15000001</v>
      </c>
    </row>
    <row r="12" spans="1:59" x14ac:dyDescent="0.2">
      <c r="A12" s="37" t="s">
        <v>228</v>
      </c>
      <c r="B12" s="37">
        <v>21973006.199999999</v>
      </c>
      <c r="C12" s="37">
        <v>10425496.9</v>
      </c>
      <c r="D12" s="37">
        <v>12205504.300000001</v>
      </c>
      <c r="E12" s="37">
        <v>21586106.5</v>
      </c>
      <c r="F12" s="37">
        <v>13513236.6</v>
      </c>
      <c r="G12" s="37">
        <v>29232322.800000001</v>
      </c>
      <c r="H12" s="37">
        <v>6811712.2800000003</v>
      </c>
      <c r="I12" s="37">
        <v>8584096.0399999991</v>
      </c>
      <c r="J12" s="37">
        <v>10766643.199999999</v>
      </c>
      <c r="K12" s="37">
        <v>13757797.5</v>
      </c>
      <c r="L12" s="37">
        <v>25704590.300000001</v>
      </c>
      <c r="M12" s="37">
        <v>4592468.28</v>
      </c>
      <c r="N12" s="37">
        <v>2236676.52</v>
      </c>
      <c r="O12" s="37">
        <v>6554615.96</v>
      </c>
      <c r="P12" s="37">
        <v>9259412.4499999993</v>
      </c>
      <c r="Q12" s="37">
        <v>5845266.7699999996</v>
      </c>
      <c r="R12" s="37">
        <v>11512264.5</v>
      </c>
      <c r="S12" s="37">
        <v>18938140.899999999</v>
      </c>
      <c r="T12" s="37">
        <v>36189247.299999997</v>
      </c>
      <c r="U12" s="37">
        <v>35826137.399999999</v>
      </c>
      <c r="V12" s="37">
        <v>15973756.199999999</v>
      </c>
      <c r="W12" s="37">
        <v>4253219.55</v>
      </c>
      <c r="X12" s="37">
        <v>6216326.7999999998</v>
      </c>
      <c r="Y12" s="37">
        <v>5225811.42</v>
      </c>
      <c r="Z12" s="37">
        <v>37548831.399999999</v>
      </c>
      <c r="AA12" s="37">
        <v>45557239.600000001</v>
      </c>
      <c r="AB12" s="37">
        <v>2712531.4</v>
      </c>
      <c r="AC12" s="37">
        <v>10923895.9</v>
      </c>
      <c r="AD12" s="37">
        <v>2866838.68</v>
      </c>
      <c r="AE12" s="37">
        <v>14707280.1</v>
      </c>
      <c r="AF12" s="39"/>
      <c r="AG12" s="2">
        <f t="shared" si="0"/>
        <v>170650449.50000003</v>
      </c>
      <c r="AH12" s="2">
        <f t="shared" si="1"/>
        <v>248451521.15000001</v>
      </c>
      <c r="AI12" s="40"/>
      <c r="AJ12" s="2" t="str">
        <f t="shared" si="2"/>
        <v>Lighter</v>
      </c>
      <c r="AK12" s="6">
        <f t="shared" si="3"/>
        <v>1.2662397655013424E-2</v>
      </c>
      <c r="AL12" s="6">
        <f t="shared" si="4"/>
        <v>0.4559089757920618</v>
      </c>
      <c r="AM12" s="40"/>
      <c r="AO12" s="2" t="s">
        <v>337</v>
      </c>
      <c r="AP12" s="6">
        <v>3.093801791963581E-2</v>
      </c>
      <c r="AR12" s="2" t="s">
        <v>104</v>
      </c>
      <c r="AS12" s="37">
        <v>17032242.800000001</v>
      </c>
      <c r="AT12" s="37">
        <v>15998052.5</v>
      </c>
      <c r="AU12" s="37">
        <v>7449049.4400000004</v>
      </c>
      <c r="AV12" s="37">
        <v>11013295.1</v>
      </c>
      <c r="AW12" s="37">
        <v>22567344.199999999</v>
      </c>
      <c r="AX12" s="37">
        <v>16753998.6</v>
      </c>
      <c r="AY12" s="37">
        <v>19510438.300000001</v>
      </c>
      <c r="AZ12" s="37">
        <v>25283574.899999999</v>
      </c>
      <c r="BA12" s="37">
        <v>24589072.300000001</v>
      </c>
      <c r="BB12" s="37">
        <v>16513357.1</v>
      </c>
      <c r="BC12" s="37">
        <v>17610817</v>
      </c>
      <c r="BD12" s="37">
        <v>25491007.399999999</v>
      </c>
      <c r="BE12" s="37">
        <v>19568223.899999999</v>
      </c>
      <c r="BF12" s="37">
        <v>13018091.800000001</v>
      </c>
      <c r="BG12" s="4">
        <v>252398565.34000003</v>
      </c>
    </row>
    <row r="13" spans="1:59" x14ac:dyDescent="0.2">
      <c r="A13" s="37" t="s">
        <v>189</v>
      </c>
      <c r="B13" s="37">
        <v>26597684</v>
      </c>
      <c r="C13" s="37">
        <v>16034922.6</v>
      </c>
      <c r="D13" s="37">
        <v>14307011.6</v>
      </c>
      <c r="E13" s="37">
        <v>11892849.300000001</v>
      </c>
      <c r="F13" s="37">
        <v>7713789.7599999998</v>
      </c>
      <c r="G13" s="37">
        <v>6254245.6900000004</v>
      </c>
      <c r="H13" s="37">
        <v>10466148.4</v>
      </c>
      <c r="I13" s="37">
        <v>33829130.5</v>
      </c>
      <c r="J13" s="37">
        <v>20477716.100000001</v>
      </c>
      <c r="K13" s="37">
        <v>22365037</v>
      </c>
      <c r="L13" s="37">
        <v>25095115.100000001</v>
      </c>
      <c r="M13" s="37">
        <v>10436766.4</v>
      </c>
      <c r="N13" s="37">
        <v>10535337.6</v>
      </c>
      <c r="O13" s="37">
        <v>12352138.800000001</v>
      </c>
      <c r="P13" s="37">
        <v>21923437.800000001</v>
      </c>
      <c r="Q13" s="37">
        <v>15577725.5</v>
      </c>
      <c r="R13" s="37">
        <v>14967257.9</v>
      </c>
      <c r="S13" s="37">
        <v>19686274.600000001</v>
      </c>
      <c r="T13" s="37">
        <v>6882694.6100000003</v>
      </c>
      <c r="U13" s="37">
        <v>14727633.5</v>
      </c>
      <c r="V13" s="37">
        <v>17218108</v>
      </c>
      <c r="W13" s="37">
        <v>14015772.1</v>
      </c>
      <c r="X13" s="37">
        <v>16326471.9</v>
      </c>
      <c r="Y13" s="37">
        <v>27608162.699999999</v>
      </c>
      <c r="Z13" s="37">
        <v>24293225.100000001</v>
      </c>
      <c r="AA13" s="37">
        <v>11596450.800000001</v>
      </c>
      <c r="AB13" s="37">
        <v>6459687.3600000003</v>
      </c>
      <c r="AC13" s="37">
        <v>29690491.300000001</v>
      </c>
      <c r="AD13" s="37">
        <v>16455639.800000001</v>
      </c>
      <c r="AE13" s="37">
        <v>19539827.199999999</v>
      </c>
      <c r="AF13" s="39"/>
      <c r="AG13" s="2">
        <f t="shared" si="0"/>
        <v>223226449.55000001</v>
      </c>
      <c r="AH13" s="2">
        <f t="shared" si="1"/>
        <v>239467696.87000003</v>
      </c>
      <c r="AI13" s="40"/>
      <c r="AJ13" s="2" t="str">
        <f t="shared" si="2"/>
        <v>Hashflow</v>
      </c>
      <c r="AK13" s="6">
        <f t="shared" si="3"/>
        <v>1.2204534668425209E-2</v>
      </c>
      <c r="AL13" s="6">
        <f t="shared" si="4"/>
        <v>7.2756823184441599E-2</v>
      </c>
      <c r="AM13" s="40"/>
      <c r="AO13" s="2" t="s">
        <v>403</v>
      </c>
      <c r="AP13" s="6">
        <v>2.3787914727630536E-2</v>
      </c>
      <c r="AR13" s="2" t="s">
        <v>240</v>
      </c>
      <c r="AS13" s="37">
        <v>30097645.899999999</v>
      </c>
      <c r="AT13" s="37">
        <v>30951652.100000001</v>
      </c>
      <c r="AU13" s="37">
        <v>31569390.100000001</v>
      </c>
      <c r="AV13" s="37">
        <v>30702097.100000001</v>
      </c>
      <c r="AW13" s="37">
        <v>31196952.199999999</v>
      </c>
      <c r="AX13" s="37">
        <v>22643778.199999999</v>
      </c>
      <c r="AY13" s="37">
        <v>25364684.300000001</v>
      </c>
      <c r="AZ13" s="37">
        <v>9251218.7599999998</v>
      </c>
      <c r="BA13" s="37">
        <v>6864081.7300000004</v>
      </c>
      <c r="BB13" s="37">
        <v>6948266.6299999999</v>
      </c>
      <c r="BC13" s="37">
        <v>6912966.71</v>
      </c>
      <c r="BD13" s="37">
        <v>6816575.4699999997</v>
      </c>
      <c r="BE13" s="37">
        <v>6924310.6200000001</v>
      </c>
      <c r="BF13" s="37">
        <v>6840232.29</v>
      </c>
      <c r="BG13" s="4">
        <v>253083852.10999995</v>
      </c>
    </row>
    <row r="14" spans="1:59" x14ac:dyDescent="0.2">
      <c r="A14" s="37" t="s">
        <v>337</v>
      </c>
      <c r="B14" s="37">
        <v>11909506</v>
      </c>
      <c r="C14" s="37">
        <v>18562667</v>
      </c>
      <c r="D14" s="37">
        <v>22719474.699999999</v>
      </c>
      <c r="E14" s="37">
        <v>17481286.699999999</v>
      </c>
      <c r="F14" s="37">
        <v>19786802.300000001</v>
      </c>
      <c r="G14" s="37">
        <v>19982914.5</v>
      </c>
      <c r="H14" s="37">
        <v>13546715.5</v>
      </c>
      <c r="I14" s="37">
        <v>13115508.1</v>
      </c>
      <c r="J14" s="37">
        <v>12944558.800000001</v>
      </c>
      <c r="K14" s="37">
        <v>13858988.1</v>
      </c>
      <c r="L14" s="37">
        <v>12244765.6</v>
      </c>
      <c r="M14" s="37">
        <v>17013536.300000001</v>
      </c>
      <c r="N14" s="37">
        <v>17219917.399999999</v>
      </c>
      <c r="O14" s="37">
        <v>13793935.199999999</v>
      </c>
      <c r="P14" s="37">
        <v>16575145.5</v>
      </c>
      <c r="Q14" s="37">
        <v>13005678.1</v>
      </c>
      <c r="R14" s="37">
        <v>15912425.6</v>
      </c>
      <c r="S14" s="37">
        <v>17480967.600000001</v>
      </c>
      <c r="T14" s="37">
        <v>17342648.5</v>
      </c>
      <c r="U14" s="37">
        <v>20656980.899999999</v>
      </c>
      <c r="V14" s="37">
        <v>15484344.800000001</v>
      </c>
      <c r="W14" s="37">
        <v>15202746.800000001</v>
      </c>
      <c r="X14" s="37">
        <v>13198522</v>
      </c>
      <c r="Y14" s="37">
        <v>15864824.6</v>
      </c>
      <c r="Z14" s="37">
        <v>15550482.800000001</v>
      </c>
      <c r="AA14" s="37">
        <v>19865354.300000001</v>
      </c>
      <c r="AB14" s="37">
        <v>17018034.600000001</v>
      </c>
      <c r="AC14" s="37">
        <v>11655238</v>
      </c>
      <c r="AD14" s="37">
        <v>17868965.5</v>
      </c>
      <c r="AE14" s="37">
        <v>17095816.899999999</v>
      </c>
      <c r="AF14" s="39"/>
      <c r="AG14" s="2">
        <f t="shared" si="0"/>
        <v>223289226.79999998</v>
      </c>
      <c r="AH14" s="2">
        <f t="shared" si="1"/>
        <v>230197352.90000001</v>
      </c>
      <c r="AI14" s="40"/>
      <c r="AJ14" s="2" t="str">
        <f t="shared" si="2"/>
        <v>SyncSwap</v>
      </c>
      <c r="AK14" s="6">
        <f t="shared" si="3"/>
        <v>1.173206912986235E-2</v>
      </c>
      <c r="AL14" s="6">
        <f t="shared" si="4"/>
        <v>3.093801791963581E-2</v>
      </c>
      <c r="AM14" s="40"/>
      <c r="AO14" s="2" t="s">
        <v>353</v>
      </c>
      <c r="AP14" s="6">
        <v>1.3453843566650879E-2</v>
      </c>
      <c r="AR14" s="2" t="s">
        <v>353</v>
      </c>
      <c r="AS14" s="37">
        <v>23374328.100000001</v>
      </c>
      <c r="AT14" s="37">
        <v>16875658.399999999</v>
      </c>
      <c r="AU14" s="37">
        <v>6755570.5899999999</v>
      </c>
      <c r="AV14" s="37">
        <v>23237268.699999999</v>
      </c>
      <c r="AW14" s="37">
        <v>33095639.600000001</v>
      </c>
      <c r="AX14" s="37">
        <v>31478129.399999999</v>
      </c>
      <c r="AY14" s="37">
        <v>22551173.100000001</v>
      </c>
      <c r="AZ14" s="37">
        <v>34364881.399999999</v>
      </c>
      <c r="BA14" s="37">
        <v>26945213.899999999</v>
      </c>
      <c r="BB14" s="37">
        <v>11798571.800000001</v>
      </c>
      <c r="BC14" s="37">
        <v>11208640.300000001</v>
      </c>
      <c r="BD14" s="37">
        <v>26902645.100000001</v>
      </c>
      <c r="BE14" s="37">
        <v>19463444.300000001</v>
      </c>
      <c r="BF14" s="37">
        <v>21402924.100000001</v>
      </c>
      <c r="BG14" s="4">
        <v>309454088.79000008</v>
      </c>
    </row>
    <row r="15" spans="1:59" x14ac:dyDescent="0.2">
      <c r="A15" s="37" t="s">
        <v>306</v>
      </c>
      <c r="B15" s="37">
        <v>2857488.36</v>
      </c>
      <c r="C15" s="37">
        <v>4008636.59</v>
      </c>
      <c r="D15" s="37">
        <v>4468497.05</v>
      </c>
      <c r="E15" s="37">
        <v>10118887.699999999</v>
      </c>
      <c r="F15" s="37">
        <v>6154106.7300000004</v>
      </c>
      <c r="G15" s="37">
        <v>5137948.0999999996</v>
      </c>
      <c r="H15" s="37">
        <v>7846312.8300000001</v>
      </c>
      <c r="I15" s="37">
        <v>4373332.5199999996</v>
      </c>
      <c r="J15" s="37">
        <v>4373332.5199999996</v>
      </c>
      <c r="K15" s="37">
        <v>4857642.54</v>
      </c>
      <c r="L15" s="37">
        <v>9634950.0999999996</v>
      </c>
      <c r="M15" s="37">
        <v>10068090.699999999</v>
      </c>
      <c r="N15" s="37">
        <v>8608838.9000000004</v>
      </c>
      <c r="O15" s="37">
        <v>8956578.6600000001</v>
      </c>
      <c r="P15" s="37">
        <v>5066083.08</v>
      </c>
      <c r="Q15" s="37">
        <v>5136769.38</v>
      </c>
      <c r="R15" s="37">
        <v>12964822.4</v>
      </c>
      <c r="S15" s="37">
        <v>6662314.9800000004</v>
      </c>
      <c r="T15" s="37">
        <v>9705790.4900000002</v>
      </c>
      <c r="U15" s="37">
        <v>5583095.3499999996</v>
      </c>
      <c r="V15" s="37">
        <v>5583095.3499999996</v>
      </c>
      <c r="W15" s="37">
        <v>20822349.300000001</v>
      </c>
      <c r="X15" s="37">
        <v>10090864.5</v>
      </c>
      <c r="Y15" s="37">
        <v>23669249</v>
      </c>
      <c r="Z15" s="37">
        <v>42304952</v>
      </c>
      <c r="AA15" s="37">
        <v>46133806.299999997</v>
      </c>
      <c r="AB15" s="37">
        <v>31969865.300000001</v>
      </c>
      <c r="AC15" s="37">
        <v>7217175.2999999998</v>
      </c>
      <c r="AD15" s="37">
        <v>1641398.94</v>
      </c>
      <c r="AE15" s="37">
        <v>232821.79199999999</v>
      </c>
      <c r="AF15" s="39"/>
      <c r="AG15" s="2">
        <f t="shared" si="0"/>
        <v>94801370.809999987</v>
      </c>
      <c r="AH15" s="2">
        <f t="shared" si="1"/>
        <v>224581601.00200003</v>
      </c>
      <c r="AI15" s="40"/>
      <c r="AJ15" s="2" t="str">
        <f t="shared" si="2"/>
        <v>Serum</v>
      </c>
      <c r="AK15" s="6">
        <f t="shared" si="3"/>
        <v>1.1445860845303526E-2</v>
      </c>
      <c r="AL15" s="6">
        <f t="shared" si="4"/>
        <v>1.3689699746230923</v>
      </c>
      <c r="AM15" s="40"/>
      <c r="AO15" s="2" t="s">
        <v>406</v>
      </c>
      <c r="AP15" s="6">
        <v>-6.2806963621715728E-2</v>
      </c>
      <c r="AR15" s="2" t="s">
        <v>347</v>
      </c>
      <c r="AS15" s="37">
        <v>20675393.800000001</v>
      </c>
      <c r="AT15" s="37">
        <v>10837088.800000001</v>
      </c>
      <c r="AU15" s="37">
        <v>9635852.6099999994</v>
      </c>
      <c r="AV15" s="37">
        <v>9992699.7200000007</v>
      </c>
      <c r="AW15" s="37">
        <v>18791735.600000001</v>
      </c>
      <c r="AX15" s="37">
        <v>17122048.699999999</v>
      </c>
      <c r="AY15" s="37">
        <v>30135785.199999999</v>
      </c>
      <c r="AZ15" s="37">
        <v>33846583.5</v>
      </c>
      <c r="BA15" s="37">
        <v>56597538.5</v>
      </c>
      <c r="BB15" s="37">
        <v>58901807.600000001</v>
      </c>
      <c r="BC15" s="37">
        <v>39592391</v>
      </c>
      <c r="BD15" s="37">
        <v>46461702.100000001</v>
      </c>
      <c r="BE15" s="37">
        <v>47844534.299999997</v>
      </c>
      <c r="BF15" s="37">
        <v>55774826.799999997</v>
      </c>
      <c r="BG15" s="4">
        <v>456209988.23000002</v>
      </c>
    </row>
    <row r="16" spans="1:59" x14ac:dyDescent="0.2">
      <c r="A16" s="37" t="s">
        <v>294</v>
      </c>
      <c r="B16" s="37">
        <v>25681589</v>
      </c>
      <c r="C16" s="37">
        <v>30643639.399999999</v>
      </c>
      <c r="D16" s="37">
        <v>18195480.5</v>
      </c>
      <c r="E16" s="37">
        <v>21585875.300000001</v>
      </c>
      <c r="F16" s="37">
        <v>9465657.9600000009</v>
      </c>
      <c r="G16" s="37">
        <v>13628366.199999999</v>
      </c>
      <c r="H16" s="37">
        <v>19932140.399999999</v>
      </c>
      <c r="I16" s="37">
        <v>47784330.200000003</v>
      </c>
      <c r="J16" s="37">
        <v>17683332.399999999</v>
      </c>
      <c r="K16" s="37">
        <v>28800909.5</v>
      </c>
      <c r="L16" s="37">
        <v>18101976.100000001</v>
      </c>
      <c r="M16" s="37">
        <v>8349057.8200000003</v>
      </c>
      <c r="N16" s="37">
        <v>10335698.9</v>
      </c>
      <c r="O16" s="37">
        <v>23788665.5</v>
      </c>
      <c r="P16" s="37">
        <v>18680690.300000001</v>
      </c>
      <c r="Q16" s="37">
        <v>22660733.800000001</v>
      </c>
      <c r="R16" s="37">
        <v>21945440.100000001</v>
      </c>
      <c r="S16" s="37">
        <v>14811398.800000001</v>
      </c>
      <c r="T16" s="37">
        <v>4565490.01</v>
      </c>
      <c r="U16" s="37">
        <v>14627537.6</v>
      </c>
      <c r="V16" s="37">
        <v>21685523.699999999</v>
      </c>
      <c r="W16" s="37">
        <v>22323222.600000001</v>
      </c>
      <c r="X16" s="37">
        <v>18015073.199999999</v>
      </c>
      <c r="Y16" s="37">
        <v>17193420.199999999</v>
      </c>
      <c r="Z16" s="37">
        <v>13216469.300000001</v>
      </c>
      <c r="AA16" s="37">
        <v>9662447.2100000009</v>
      </c>
      <c r="AB16" s="37">
        <v>9372667.5600000005</v>
      </c>
      <c r="AC16" s="37">
        <v>19573728.399999999</v>
      </c>
      <c r="AD16" s="37">
        <v>17120644.100000001</v>
      </c>
      <c r="AE16" s="37">
        <v>15159429.199999999</v>
      </c>
      <c r="AF16" s="39"/>
      <c r="AG16" s="2">
        <f t="shared" si="0"/>
        <v>278992914.88</v>
      </c>
      <c r="AH16" s="2">
        <f t="shared" si="1"/>
        <v>219272491.98000002</v>
      </c>
      <c r="AI16" s="40"/>
      <c r="AJ16" s="2" t="str">
        <f t="shared" si="2"/>
        <v>Quickswap</v>
      </c>
      <c r="AK16" s="6">
        <f t="shared" si="3"/>
        <v>1.1175280696229709E-2</v>
      </c>
      <c r="AL16" s="6">
        <f t="shared" si="4"/>
        <v>-0.21405713089770337</v>
      </c>
      <c r="AM16" s="40"/>
      <c r="AO16" s="2" t="s">
        <v>387</v>
      </c>
      <c r="AP16" s="6">
        <v>-8.1698538188286332E-2</v>
      </c>
      <c r="AR16" s="2" t="s">
        <v>342</v>
      </c>
      <c r="AS16" s="37">
        <v>124934614</v>
      </c>
      <c r="AT16" s="37">
        <v>41028030.5</v>
      </c>
      <c r="AU16" s="37">
        <v>17335101.800000001</v>
      </c>
      <c r="AV16" s="37">
        <v>64784159.5</v>
      </c>
      <c r="AW16" s="37">
        <v>18718674.199999999</v>
      </c>
      <c r="AX16" s="37">
        <v>21534888.399999999</v>
      </c>
      <c r="AY16" s="37">
        <v>17859518.800000001</v>
      </c>
      <c r="AZ16" s="37">
        <v>10389125</v>
      </c>
      <c r="BA16" s="37">
        <v>16920527.600000001</v>
      </c>
      <c r="BB16" s="37">
        <v>18060468.699999999</v>
      </c>
      <c r="BC16" s="37">
        <v>31511739.800000001</v>
      </c>
      <c r="BD16" s="37">
        <v>33328795.600000001</v>
      </c>
      <c r="BE16" s="37">
        <v>18483078.199999999</v>
      </c>
      <c r="BF16" s="37">
        <v>21646258.300000001</v>
      </c>
      <c r="BG16" s="4">
        <v>456534980.40000004</v>
      </c>
    </row>
    <row r="17" spans="1:59" x14ac:dyDescent="0.2">
      <c r="A17" s="37" t="s">
        <v>292</v>
      </c>
      <c r="B17" s="37">
        <v>16744173.1</v>
      </c>
      <c r="C17" s="37">
        <v>18872866.399999999</v>
      </c>
      <c r="D17" s="37">
        <v>15043075.9</v>
      </c>
      <c r="E17" s="37">
        <v>15970412.199999999</v>
      </c>
      <c r="F17" s="37">
        <v>14698396.4</v>
      </c>
      <c r="G17" s="37">
        <v>11946155.5</v>
      </c>
      <c r="H17" s="37">
        <v>19592106.600000001</v>
      </c>
      <c r="I17" s="37">
        <v>19278886.300000001</v>
      </c>
      <c r="J17" s="37">
        <v>14785101.1</v>
      </c>
      <c r="K17" s="37">
        <v>11367587.6</v>
      </c>
      <c r="L17" s="37">
        <v>6850939.2199999997</v>
      </c>
      <c r="M17" s="37">
        <v>5715685.0999999996</v>
      </c>
      <c r="N17" s="37">
        <v>6608210.6100000003</v>
      </c>
      <c r="O17" s="37">
        <v>6910171.4100000001</v>
      </c>
      <c r="P17" s="37">
        <v>4755971.2300000004</v>
      </c>
      <c r="Q17" s="37">
        <v>8581528.8300000001</v>
      </c>
      <c r="R17" s="37">
        <v>8217766.4699999997</v>
      </c>
      <c r="S17" s="37">
        <v>12022237.699999999</v>
      </c>
      <c r="T17" s="37">
        <v>10015438.9</v>
      </c>
      <c r="U17" s="37">
        <v>13365490.300000001</v>
      </c>
      <c r="V17" s="37">
        <v>15072307.300000001</v>
      </c>
      <c r="W17" s="37">
        <v>10450102.5</v>
      </c>
      <c r="X17" s="37">
        <v>12594071.1</v>
      </c>
      <c r="Y17" s="37">
        <v>16983981.699999999</v>
      </c>
      <c r="Z17" s="37">
        <v>25174028.300000001</v>
      </c>
      <c r="AA17" s="37">
        <v>19378176.899999999</v>
      </c>
      <c r="AB17" s="37">
        <v>10064040.5</v>
      </c>
      <c r="AC17" s="37">
        <v>16883440.800000001</v>
      </c>
      <c r="AD17" s="37">
        <v>19727510.800000001</v>
      </c>
      <c r="AE17" s="37">
        <v>21578182.699999999</v>
      </c>
      <c r="AF17" s="39"/>
      <c r="AG17" s="2">
        <f t="shared" si="0"/>
        <v>162104228</v>
      </c>
      <c r="AH17" s="2">
        <f t="shared" si="1"/>
        <v>211526775.97</v>
      </c>
      <c r="AI17" s="40"/>
      <c r="AJ17" s="2" t="str">
        <f t="shared" si="2"/>
        <v>PulseX</v>
      </c>
      <c r="AK17" s="6">
        <f t="shared" si="3"/>
        <v>1.0780518225919817E-2</v>
      </c>
      <c r="AL17" s="6">
        <f t="shared" si="4"/>
        <v>0.30488130124527041</v>
      </c>
      <c r="AM17" s="40"/>
      <c r="AO17" s="2" t="s">
        <v>333</v>
      </c>
      <c r="AP17" s="6">
        <v>-9.8424073297263992E-2</v>
      </c>
      <c r="AR17" s="2" t="s">
        <v>152</v>
      </c>
      <c r="AS17" s="37">
        <v>48083425.5</v>
      </c>
      <c r="AT17" s="37">
        <v>87301874.299999997</v>
      </c>
      <c r="AU17" s="37">
        <v>70443828.599999994</v>
      </c>
      <c r="AV17" s="37">
        <v>52789323.899999999</v>
      </c>
      <c r="AW17" s="37">
        <v>137998402</v>
      </c>
      <c r="AX17" s="37">
        <v>171115606</v>
      </c>
      <c r="AY17" s="37">
        <v>101067312</v>
      </c>
      <c r="AZ17" s="37">
        <v>92158940.200000003</v>
      </c>
      <c r="BA17" s="37">
        <v>96161377.799999997</v>
      </c>
      <c r="BB17" s="37">
        <v>46014899.700000003</v>
      </c>
      <c r="BC17" s="37">
        <v>39393450.600000001</v>
      </c>
      <c r="BD17" s="37">
        <v>86249839.799999997</v>
      </c>
      <c r="BE17" s="37">
        <v>80542689.400000006</v>
      </c>
      <c r="BF17" s="37">
        <v>117243497</v>
      </c>
      <c r="BG17" s="4">
        <v>1226564466.8</v>
      </c>
    </row>
    <row r="18" spans="1:59" x14ac:dyDescent="0.2">
      <c r="A18" s="37" t="s">
        <v>221</v>
      </c>
      <c r="B18" s="37">
        <v>21764503.300000001</v>
      </c>
      <c r="C18" s="37">
        <v>20332689.899999999</v>
      </c>
      <c r="D18" s="37">
        <v>12830615.199999999</v>
      </c>
      <c r="E18" s="37">
        <v>14397537.300000001</v>
      </c>
      <c r="F18" s="37">
        <v>7773922.9900000002</v>
      </c>
      <c r="G18" s="37">
        <v>6713021.7800000003</v>
      </c>
      <c r="H18" s="37">
        <v>13952279.6</v>
      </c>
      <c r="I18" s="37">
        <v>26535364.699999999</v>
      </c>
      <c r="J18" s="37">
        <v>11887865.5</v>
      </c>
      <c r="K18" s="37">
        <v>23469947.699999999</v>
      </c>
      <c r="L18" s="37">
        <v>17083530.800000001</v>
      </c>
      <c r="M18" s="37">
        <v>8462263.9000000004</v>
      </c>
      <c r="N18" s="37">
        <v>7146644.8499999996</v>
      </c>
      <c r="O18" s="37">
        <v>10131741.6</v>
      </c>
      <c r="P18" s="37">
        <v>9890465.5700000003</v>
      </c>
      <c r="Q18" s="37">
        <v>19412800.100000001</v>
      </c>
      <c r="R18" s="37">
        <v>29507232.300000001</v>
      </c>
      <c r="S18" s="37">
        <v>10600865.300000001</v>
      </c>
      <c r="T18" s="37">
        <v>7603498.8200000003</v>
      </c>
      <c r="U18" s="37">
        <v>9677435.5999999996</v>
      </c>
      <c r="V18" s="37">
        <v>18590383.199999999</v>
      </c>
      <c r="W18" s="37">
        <v>17696250.699999999</v>
      </c>
      <c r="X18" s="37">
        <v>15106834.699999999</v>
      </c>
      <c r="Y18" s="37">
        <v>17169372.300000001</v>
      </c>
      <c r="Z18" s="37">
        <v>15582359.699999999</v>
      </c>
      <c r="AA18" s="37">
        <v>9717588.6400000006</v>
      </c>
      <c r="AB18" s="37">
        <v>10151098.699999999</v>
      </c>
      <c r="AC18" s="37">
        <v>15186660.6</v>
      </c>
      <c r="AD18" s="37">
        <v>16055103.199999999</v>
      </c>
      <c r="AE18" s="37">
        <v>12937903.4</v>
      </c>
      <c r="AF18" s="39"/>
      <c r="AG18" s="2">
        <f t="shared" si="0"/>
        <v>189688001.59</v>
      </c>
      <c r="AH18" s="2">
        <f t="shared" si="1"/>
        <v>205582587.15999997</v>
      </c>
      <c r="AI18" s="40"/>
      <c r="AJ18" s="2" t="str">
        <f t="shared" si="2"/>
        <v>KyberSwap</v>
      </c>
      <c r="AK18" s="6">
        <f t="shared" si="3"/>
        <v>1.0477571067052315E-2</v>
      </c>
      <c r="AL18" s="6">
        <f t="shared" si="4"/>
        <v>8.3793310260894732E-2</v>
      </c>
      <c r="AM18" s="40"/>
      <c r="AO18" s="2" t="s">
        <v>435</v>
      </c>
      <c r="AP18" s="6">
        <v>-0.11602079255695444</v>
      </c>
      <c r="AR18" s="2" t="s">
        <v>435</v>
      </c>
      <c r="AS18" s="37">
        <v>110526868</v>
      </c>
      <c r="AT18" s="37">
        <v>69564481.5</v>
      </c>
      <c r="AU18" s="37">
        <v>32475411.399999999</v>
      </c>
      <c r="AV18" s="37">
        <v>43721806.100000001</v>
      </c>
      <c r="AW18" s="37">
        <v>139786114</v>
      </c>
      <c r="AX18" s="37">
        <v>187085983</v>
      </c>
      <c r="AY18" s="37">
        <v>116196966</v>
      </c>
      <c r="AZ18" s="37">
        <v>67969974.400000006</v>
      </c>
      <c r="BA18" s="37">
        <v>111605563</v>
      </c>
      <c r="BB18" s="37">
        <v>57311302.600000001</v>
      </c>
      <c r="BC18" s="37">
        <v>44928174.899999999</v>
      </c>
      <c r="BD18" s="37">
        <v>86330605.099999994</v>
      </c>
      <c r="BE18" s="37">
        <v>113435625</v>
      </c>
      <c r="BF18" s="37">
        <v>82593144.099999994</v>
      </c>
      <c r="BG18" s="4">
        <v>1263532019.0999999</v>
      </c>
    </row>
    <row r="19" spans="1:59" x14ac:dyDescent="0.2">
      <c r="A19" s="37" t="s">
        <v>333</v>
      </c>
      <c r="B19" s="37">
        <v>16271856.800000001</v>
      </c>
      <c r="C19" s="37">
        <v>15736423.300000001</v>
      </c>
      <c r="D19" s="37">
        <v>11234023.699999999</v>
      </c>
      <c r="E19" s="37">
        <v>14275772.6</v>
      </c>
      <c r="F19" s="37">
        <v>11098392.4</v>
      </c>
      <c r="G19" s="37">
        <v>9084377.5099999998</v>
      </c>
      <c r="H19" s="37">
        <v>10501183.300000001</v>
      </c>
      <c r="I19" s="37">
        <v>15236189.1</v>
      </c>
      <c r="J19" s="37">
        <v>9797510.0099999998</v>
      </c>
      <c r="K19" s="37">
        <v>17600723.5</v>
      </c>
      <c r="L19" s="37">
        <v>15235943.1</v>
      </c>
      <c r="M19" s="37">
        <v>11395437</v>
      </c>
      <c r="N19" s="37">
        <v>9924133.5500000007</v>
      </c>
      <c r="O19" s="37">
        <v>22539105.600000001</v>
      </c>
      <c r="P19" s="37">
        <v>13462287.199999999</v>
      </c>
      <c r="Q19" s="37">
        <v>12711952.4</v>
      </c>
      <c r="R19" s="37">
        <v>11364051.1</v>
      </c>
      <c r="S19" s="37">
        <v>8900121.7899999991</v>
      </c>
      <c r="T19" s="37">
        <v>9769016.6199999992</v>
      </c>
      <c r="U19" s="37">
        <v>9721668.5399999991</v>
      </c>
      <c r="V19" s="37">
        <v>18095117.5</v>
      </c>
      <c r="W19" s="37">
        <v>15081005.800000001</v>
      </c>
      <c r="X19" s="37">
        <v>9285841.4499999993</v>
      </c>
      <c r="Y19" s="37">
        <v>12129477.699999999</v>
      </c>
      <c r="Z19" s="37">
        <v>12116532.300000001</v>
      </c>
      <c r="AA19" s="37">
        <v>12163692.699999999</v>
      </c>
      <c r="AB19" s="37">
        <v>10415488.9</v>
      </c>
      <c r="AC19" s="37">
        <v>12309187.199999999</v>
      </c>
      <c r="AD19" s="37">
        <v>13436071.800000001</v>
      </c>
      <c r="AE19" s="37">
        <v>11190177.9</v>
      </c>
      <c r="AF19" s="39"/>
      <c r="AG19" s="2">
        <f t="shared" si="0"/>
        <v>184097030.96999997</v>
      </c>
      <c r="AH19" s="2">
        <f t="shared" si="1"/>
        <v>165977451.30000001</v>
      </c>
      <c r="AI19" s="40"/>
      <c r="AJ19" s="2" t="str">
        <f t="shared" si="2"/>
        <v>Sushiswap</v>
      </c>
      <c r="AK19" s="6">
        <f t="shared" si="3"/>
        <v>8.459084816217979E-3</v>
      </c>
      <c r="AL19" s="6">
        <f t="shared" si="4"/>
        <v>-9.8424073297263992E-2</v>
      </c>
      <c r="AM19" s="40"/>
      <c r="AO19" s="2" t="s">
        <v>294</v>
      </c>
      <c r="AP19" s="6">
        <v>-0.21405713089770337</v>
      </c>
      <c r="AR19" s="2" t="s">
        <v>434</v>
      </c>
      <c r="AS19" s="37">
        <v>101999045</v>
      </c>
      <c r="AT19" s="37">
        <v>136054276</v>
      </c>
      <c r="AU19" s="37">
        <v>83082085.400000006</v>
      </c>
      <c r="AV19" s="37">
        <v>75174524.799999997</v>
      </c>
      <c r="AW19" s="37">
        <v>122531609</v>
      </c>
      <c r="AX19" s="37">
        <v>93525836.200000003</v>
      </c>
      <c r="AY19" s="37">
        <v>101186966</v>
      </c>
      <c r="AZ19" s="37">
        <v>95741926.799999997</v>
      </c>
      <c r="BA19" s="37">
        <v>112851188</v>
      </c>
      <c r="BB19" s="37">
        <v>102888397</v>
      </c>
      <c r="BC19" s="37">
        <v>76816450.400000006</v>
      </c>
      <c r="BD19" s="37">
        <v>112004209</v>
      </c>
      <c r="BE19" s="37">
        <v>103517068</v>
      </c>
      <c r="BF19" s="37">
        <v>114407623</v>
      </c>
      <c r="BG19" s="4">
        <v>1431781204.5999999</v>
      </c>
    </row>
    <row r="20" spans="1:59" x14ac:dyDescent="0.2">
      <c r="A20" s="37" t="s">
        <v>387</v>
      </c>
      <c r="B20" s="37">
        <v>19647959.199999999</v>
      </c>
      <c r="C20" s="37">
        <v>16740925.5</v>
      </c>
      <c r="D20" s="37">
        <v>14744633</v>
      </c>
      <c r="E20" s="37">
        <v>11064209.199999999</v>
      </c>
      <c r="F20" s="37">
        <v>7632404.04</v>
      </c>
      <c r="G20" s="37">
        <v>8670056.7799999993</v>
      </c>
      <c r="H20" s="37">
        <v>10790386.6</v>
      </c>
      <c r="I20" s="37">
        <v>21616949</v>
      </c>
      <c r="J20" s="37">
        <v>13746288.1</v>
      </c>
      <c r="K20" s="37">
        <v>15473875.9</v>
      </c>
      <c r="L20" s="37">
        <v>13105814</v>
      </c>
      <c r="M20" s="37">
        <v>8952377.6500000004</v>
      </c>
      <c r="N20" s="37">
        <v>8884129.7799999993</v>
      </c>
      <c r="O20" s="37">
        <v>10065868</v>
      </c>
      <c r="P20" s="37">
        <v>12175478.4</v>
      </c>
      <c r="Q20" s="37">
        <v>8940385</v>
      </c>
      <c r="R20" s="37">
        <v>13271331.300000001</v>
      </c>
      <c r="S20" s="37">
        <v>8849265.0600000005</v>
      </c>
      <c r="T20" s="37">
        <v>5525004.0199999996</v>
      </c>
      <c r="U20" s="37">
        <v>9106168.3300000001</v>
      </c>
      <c r="V20" s="37">
        <v>18818213.100000001</v>
      </c>
      <c r="W20" s="37">
        <v>15273228.6</v>
      </c>
      <c r="X20" s="37">
        <v>10323638.300000001</v>
      </c>
      <c r="Y20" s="37">
        <v>10070279</v>
      </c>
      <c r="Z20" s="37">
        <v>11371583.300000001</v>
      </c>
      <c r="AA20" s="37">
        <v>7178338.2199999997</v>
      </c>
      <c r="AB20" s="37">
        <v>6532195.0899999999</v>
      </c>
      <c r="AC20" s="37">
        <v>13625456</v>
      </c>
      <c r="AD20" s="37">
        <v>11627451.199999999</v>
      </c>
      <c r="AE20" s="37">
        <v>10739951.1</v>
      </c>
      <c r="AF20" s="39"/>
      <c r="AG20" s="2">
        <f t="shared" si="0"/>
        <v>165862855.45000002</v>
      </c>
      <c r="AH20" s="2">
        <f t="shared" si="1"/>
        <v>152312102.61999997</v>
      </c>
      <c r="AI20" s="40"/>
      <c r="AJ20" s="2" t="str">
        <f t="shared" si="2"/>
        <v>WOOFi-Swap</v>
      </c>
      <c r="AK20" s="6">
        <f t="shared" si="3"/>
        <v>7.7626266972270121E-3</v>
      </c>
      <c r="AL20" s="6">
        <f t="shared" si="4"/>
        <v>-8.1698538188286332E-2</v>
      </c>
      <c r="AM20" s="40"/>
      <c r="AO20" s="2" t="s">
        <v>240</v>
      </c>
      <c r="AP20" s="6">
        <v>-0.39898324148008496</v>
      </c>
      <c r="AR20" s="2" t="s">
        <v>403</v>
      </c>
      <c r="AS20" s="37">
        <v>236049430</v>
      </c>
      <c r="AT20" s="37">
        <v>232090571</v>
      </c>
      <c r="AU20" s="37">
        <v>175283298</v>
      </c>
      <c r="AV20" s="37">
        <v>229820020</v>
      </c>
      <c r="AW20" s="37">
        <v>276109457</v>
      </c>
      <c r="AX20" s="37">
        <v>295229275</v>
      </c>
      <c r="AY20" s="37">
        <v>246072928</v>
      </c>
      <c r="AZ20" s="37">
        <v>215752390</v>
      </c>
      <c r="BA20" s="37">
        <v>235720827</v>
      </c>
      <c r="BB20" s="37">
        <v>199924719</v>
      </c>
      <c r="BC20" s="37">
        <v>181538705</v>
      </c>
      <c r="BD20" s="37">
        <v>268092883</v>
      </c>
      <c r="BE20" s="37">
        <v>208983467</v>
      </c>
      <c r="BF20" s="37">
        <v>194062351</v>
      </c>
      <c r="BG20" s="4">
        <v>3194730321</v>
      </c>
    </row>
    <row r="21" spans="1:59" x14ac:dyDescent="0.2">
      <c r="A21" s="37" t="s">
        <v>268</v>
      </c>
      <c r="B21" s="37">
        <v>13833959.199999999</v>
      </c>
      <c r="C21" s="37">
        <v>12945981.800000001</v>
      </c>
      <c r="D21" s="37">
        <v>12976871.800000001</v>
      </c>
      <c r="E21" s="37">
        <v>10572140.6</v>
      </c>
      <c r="F21" s="37">
        <v>6583588.1900000004</v>
      </c>
      <c r="G21" s="37">
        <v>7066478.6399999997</v>
      </c>
      <c r="H21" s="37">
        <v>8472485.3499999996</v>
      </c>
      <c r="I21" s="37">
        <v>17200683.300000001</v>
      </c>
      <c r="J21" s="37">
        <v>9689452.5899999999</v>
      </c>
      <c r="K21" s="37">
        <v>11461663.699999999</v>
      </c>
      <c r="L21" s="37">
        <v>7055780.3099999996</v>
      </c>
      <c r="M21" s="37">
        <v>5789280.9299999997</v>
      </c>
      <c r="N21" s="37">
        <v>5160024.9800000004</v>
      </c>
      <c r="O21" s="37">
        <v>7408382.3099999996</v>
      </c>
      <c r="P21" s="37">
        <v>11408017.800000001</v>
      </c>
      <c r="Q21" s="37">
        <v>14541237.6</v>
      </c>
      <c r="R21" s="37">
        <v>6714142.8300000001</v>
      </c>
      <c r="S21" s="37">
        <v>7072695.8300000001</v>
      </c>
      <c r="T21" s="37">
        <v>3103795.93</v>
      </c>
      <c r="U21" s="37">
        <v>10919615</v>
      </c>
      <c r="V21" s="37">
        <v>13640561.800000001</v>
      </c>
      <c r="W21" s="37">
        <v>12849352</v>
      </c>
      <c r="X21" s="37">
        <v>12909277.199999999</v>
      </c>
      <c r="Y21" s="37">
        <v>13194557.5</v>
      </c>
      <c r="Z21" s="37">
        <v>10249766.199999999</v>
      </c>
      <c r="AA21" s="37">
        <v>7271104.1200000001</v>
      </c>
      <c r="AB21" s="37">
        <v>3932164.81</v>
      </c>
      <c r="AC21" s="37">
        <v>12545033.6</v>
      </c>
      <c r="AD21" s="37">
        <v>11987685.1</v>
      </c>
      <c r="AE21" s="37">
        <v>16176864.800000001</v>
      </c>
      <c r="AF21" s="39"/>
      <c r="AG21" s="2">
        <f t="shared" si="0"/>
        <v>135386088.09999999</v>
      </c>
      <c r="AH21" s="2">
        <f t="shared" si="1"/>
        <v>142566616.72</v>
      </c>
      <c r="AI21" s="40"/>
      <c r="AJ21" s="2" t="str">
        <f t="shared" si="2"/>
        <v>Orca</v>
      </c>
      <c r="AK21" s="6">
        <f t="shared" si="3"/>
        <v>7.265945424212693E-3</v>
      </c>
      <c r="AL21" s="6">
        <f t="shared" si="4"/>
        <v>5.3037418546994751E-2</v>
      </c>
      <c r="AM21" s="40"/>
      <c r="AO21" s="2" t="s">
        <v>342</v>
      </c>
      <c r="AP21" s="6">
        <v>-0.54571480768529246</v>
      </c>
      <c r="AR21" s="2" t="s">
        <v>406</v>
      </c>
      <c r="AS21" s="37">
        <v>587356613</v>
      </c>
      <c r="AT21" s="37">
        <v>510449943</v>
      </c>
      <c r="AU21" s="37">
        <v>254397757</v>
      </c>
      <c r="AV21" s="37">
        <v>593437298</v>
      </c>
      <c r="AW21" s="37">
        <v>1124183898</v>
      </c>
      <c r="AX21" s="37">
        <v>926120786</v>
      </c>
      <c r="AY21" s="37">
        <v>683795672</v>
      </c>
      <c r="AZ21" s="37">
        <v>834159976</v>
      </c>
      <c r="BA21" s="37">
        <v>571426251</v>
      </c>
      <c r="BB21" s="37">
        <v>303443338</v>
      </c>
      <c r="BC21" s="37">
        <v>315448842</v>
      </c>
      <c r="BD21" s="37">
        <v>781787883</v>
      </c>
      <c r="BE21" s="37">
        <v>661569666</v>
      </c>
      <c r="BF21" s="37">
        <v>589403049</v>
      </c>
      <c r="BG21" s="4">
        <v>8736980972</v>
      </c>
    </row>
    <row r="23" spans="1:59" x14ac:dyDescent="0.2">
      <c r="AF23" s="18" t="s">
        <v>438</v>
      </c>
      <c r="AG23" s="2">
        <f>SUM(AG2:AG21)</f>
        <v>20033391687.110001</v>
      </c>
      <c r="AO23" s="40" t="s">
        <v>437</v>
      </c>
      <c r="AP23" s="40"/>
      <c r="AR23" s="24" t="s">
        <v>441</v>
      </c>
      <c r="BG23" s="40" t="s">
        <v>442</v>
      </c>
    </row>
    <row r="24" spans="1:59" x14ac:dyDescent="0.2">
      <c r="AF24" s="18" t="s">
        <v>439</v>
      </c>
      <c r="AG24" s="2">
        <f>SUM(AH2:AH21)</f>
        <v>19621206656.042</v>
      </c>
      <c r="AO24" s="40"/>
      <c r="AP24" s="40"/>
      <c r="AR24" s="24"/>
      <c r="BG24" s="40"/>
    </row>
    <row r="26" spans="1:59" x14ac:dyDescent="0.2">
      <c r="AF26" s="41" t="s">
        <v>440</v>
      </c>
      <c r="AG26" s="6">
        <f>(AG24-AG23)/AG23</f>
        <v>-2.0574900022206986E-2</v>
      </c>
    </row>
  </sheetData>
  <sortState xmlns:xlrd2="http://schemas.microsoft.com/office/spreadsheetml/2017/richdata2" ref="AR2:BG21">
    <sortCondition ref="BG21"/>
  </sortState>
  <mergeCells count="6">
    <mergeCell ref="AF1:AF21"/>
    <mergeCell ref="AI1:AI21"/>
    <mergeCell ref="AM1:AM21"/>
    <mergeCell ref="AO23:AP24"/>
    <mergeCell ref="AR23:AR24"/>
    <mergeCell ref="BG23:BG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CDDB-E47D-4000-A71F-574AFD1D63BE}">
  <dimension ref="A1"/>
  <sheetViews>
    <sheetView zoomScale="40" zoomScaleNormal="40" workbookViewId="0">
      <selection activeCell="T14" sqref="T14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00E2-C349-4881-8992-E563B1BD7946}">
  <dimension ref="A1"/>
  <sheetViews>
    <sheetView topLeftCell="A2" zoomScale="70" zoomScaleNormal="70" workbookViewId="0">
      <selection activeCell="AC9" sqref="AC9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93754-9F71-4DF8-BDA4-512C472A8E41}">
  <dimension ref="A1"/>
  <sheetViews>
    <sheetView tabSelected="1" zoomScale="85" zoomScaleNormal="85" workbookViewId="0">
      <selection activeCell="B18" sqref="B18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9AB2-4903-4A4D-B13B-0D97A7750C7F}">
  <dimension ref="A1:AF355"/>
  <sheetViews>
    <sheetView zoomScale="70" zoomScaleNormal="70" workbookViewId="0">
      <selection sqref="A1:AF21"/>
    </sheetView>
  </sheetViews>
  <sheetFormatPr baseColWidth="10" defaultColWidth="8.83203125" defaultRowHeight="15" x14ac:dyDescent="0.2"/>
  <cols>
    <col min="1" max="3" width="10.83203125" customWidth="1"/>
    <col min="4" max="4" width="10.83203125" style="12" customWidth="1"/>
    <col min="5" max="16" width="10.83203125" customWidth="1"/>
    <col min="17" max="17" width="10.83203125" style="16" customWidth="1"/>
    <col min="18" max="30" width="10.83203125" customWidth="1"/>
    <col min="31" max="31" width="10.83203125" style="13" customWidth="1"/>
    <col min="32" max="32" width="10.83203125" customWidth="1"/>
  </cols>
  <sheetData>
    <row r="1" spans="1:32" x14ac:dyDescent="0.2">
      <c r="A1" s="34" t="s">
        <v>17</v>
      </c>
      <c r="B1" s="35">
        <v>45160</v>
      </c>
      <c r="C1" s="35">
        <v>45161</v>
      </c>
      <c r="D1" s="35">
        <v>45162</v>
      </c>
      <c r="E1" s="35">
        <v>45163</v>
      </c>
      <c r="F1" s="35">
        <v>45164</v>
      </c>
      <c r="G1" s="35">
        <v>45165</v>
      </c>
      <c r="H1" s="35">
        <v>45166</v>
      </c>
      <c r="I1" s="35">
        <v>45167</v>
      </c>
      <c r="J1" s="35">
        <v>45168</v>
      </c>
      <c r="K1" s="35">
        <v>45169</v>
      </c>
      <c r="L1" s="35">
        <v>45170</v>
      </c>
      <c r="M1" s="35">
        <v>45171</v>
      </c>
      <c r="N1" s="35">
        <v>45172</v>
      </c>
      <c r="O1" s="35">
        <v>45173</v>
      </c>
      <c r="P1" s="35">
        <v>45174</v>
      </c>
      <c r="Q1" s="35">
        <v>45175</v>
      </c>
      <c r="R1" s="35">
        <v>45176</v>
      </c>
      <c r="S1" s="35">
        <v>45177</v>
      </c>
      <c r="T1" s="35">
        <v>45178</v>
      </c>
      <c r="U1" s="35">
        <v>45179</v>
      </c>
      <c r="V1" s="35">
        <v>45180</v>
      </c>
      <c r="W1" s="35">
        <v>45181</v>
      </c>
      <c r="X1" s="35">
        <v>45182</v>
      </c>
      <c r="Y1" s="35">
        <v>45183</v>
      </c>
      <c r="Z1" s="35">
        <v>45184</v>
      </c>
      <c r="AA1" s="35">
        <v>45185</v>
      </c>
      <c r="AB1" s="35">
        <v>45186</v>
      </c>
      <c r="AC1" s="35">
        <v>45187</v>
      </c>
      <c r="AD1" s="35">
        <v>45188</v>
      </c>
      <c r="AE1" s="35">
        <v>45189</v>
      </c>
      <c r="AF1" t="s">
        <v>407</v>
      </c>
    </row>
    <row r="2" spans="1:32" x14ac:dyDescent="0.2">
      <c r="A2" s="34" t="s">
        <v>406</v>
      </c>
      <c r="B2" s="34">
        <v>1069841182.64732</v>
      </c>
      <c r="C2" s="34">
        <v>991449458.97793901</v>
      </c>
      <c r="D2" s="34">
        <v>700328078.82077301</v>
      </c>
      <c r="E2" s="34">
        <v>811985764.88796496</v>
      </c>
      <c r="F2" s="34">
        <v>334909798.547171</v>
      </c>
      <c r="G2" s="34">
        <v>354944213.106251</v>
      </c>
      <c r="H2" s="34">
        <v>723450364.01301098</v>
      </c>
      <c r="I2" s="34">
        <v>1397140408.7834201</v>
      </c>
      <c r="J2" s="34">
        <v>640036930.20425403</v>
      </c>
      <c r="K2" s="34">
        <v>902843154.56913602</v>
      </c>
      <c r="L2" s="34">
        <v>854975568.66371703</v>
      </c>
      <c r="M2" s="34">
        <v>377740758.58227599</v>
      </c>
      <c r="N2" s="34">
        <v>377426318.49934298</v>
      </c>
      <c r="O2" s="34">
        <v>533111818.99619699</v>
      </c>
      <c r="P2" s="34">
        <v>560191403.52826595</v>
      </c>
      <c r="Q2" s="34">
        <v>753414233.057078</v>
      </c>
      <c r="R2" s="34">
        <v>587356612.67715394</v>
      </c>
      <c r="S2" s="34">
        <v>510449942.79808599</v>
      </c>
      <c r="T2" s="34">
        <v>254397756.70898399</v>
      </c>
      <c r="U2" s="34">
        <v>593437297.59756899</v>
      </c>
      <c r="V2" s="34">
        <v>1124183898.4015601</v>
      </c>
      <c r="W2" s="34">
        <v>926120786.13919401</v>
      </c>
      <c r="X2" s="34">
        <v>683795671.77295697</v>
      </c>
      <c r="Y2" s="34">
        <v>834159975.80157602</v>
      </c>
      <c r="Z2" s="34">
        <v>571426251.10257399</v>
      </c>
      <c r="AA2" s="34">
        <v>303443337.89414102</v>
      </c>
      <c r="AB2" s="34">
        <v>315448841.99486899</v>
      </c>
      <c r="AC2" s="34">
        <v>781787883.323035</v>
      </c>
      <c r="AD2" s="34">
        <v>661569666.174582</v>
      </c>
      <c r="AE2" s="34">
        <v>589403048.91884398</v>
      </c>
      <c r="AF2" s="4">
        <f>SUM(R2:AE2)</f>
        <v>8736980971.3051262</v>
      </c>
    </row>
    <row r="3" spans="1:32" x14ac:dyDescent="0.2">
      <c r="A3" s="34" t="s">
        <v>403</v>
      </c>
      <c r="B3" s="34">
        <v>282249977.70292503</v>
      </c>
      <c r="C3" s="34">
        <v>322582622.20448101</v>
      </c>
      <c r="D3" s="34">
        <v>239738499.47870001</v>
      </c>
      <c r="E3" s="34">
        <v>251608952.44017899</v>
      </c>
      <c r="F3" s="34">
        <v>185340534.85440701</v>
      </c>
      <c r="G3" s="34">
        <v>149447303.07828301</v>
      </c>
      <c r="H3" s="34">
        <v>216486193.83416</v>
      </c>
      <c r="I3" s="34">
        <v>256162945.57585499</v>
      </c>
      <c r="J3" s="34">
        <v>175290315.96155199</v>
      </c>
      <c r="K3" s="34">
        <v>228879755.657767</v>
      </c>
      <c r="L3" s="34">
        <v>257802674.085116</v>
      </c>
      <c r="M3" s="34">
        <v>193356283.94127101</v>
      </c>
      <c r="N3" s="34">
        <v>218140611.02833101</v>
      </c>
      <c r="O3" s="34">
        <v>236650863.00850099</v>
      </c>
      <c r="P3" s="34">
        <v>239398635.498227</v>
      </c>
      <c r="Q3" s="34">
        <v>272196561.70585197</v>
      </c>
      <c r="R3" s="34">
        <v>236049430.22266999</v>
      </c>
      <c r="S3" s="34">
        <v>232090571.369977</v>
      </c>
      <c r="T3" s="34">
        <v>175283297.522708</v>
      </c>
      <c r="U3" s="34">
        <v>229820019.84880999</v>
      </c>
      <c r="V3" s="34">
        <v>276109457.38838297</v>
      </c>
      <c r="W3" s="34">
        <v>295229274.94572401</v>
      </c>
      <c r="X3" s="34">
        <v>246072927.64662299</v>
      </c>
      <c r="Y3" s="34">
        <v>215752390.189558</v>
      </c>
      <c r="Z3" s="34">
        <v>235720827.11681399</v>
      </c>
      <c r="AA3" s="34">
        <v>199924718.806137</v>
      </c>
      <c r="AB3" s="34">
        <v>181538704.83064899</v>
      </c>
      <c r="AC3" s="34">
        <v>268092882.643962</v>
      </c>
      <c r="AD3" s="34">
        <v>208983467.472633</v>
      </c>
      <c r="AE3" s="34">
        <v>194062350.68905899</v>
      </c>
      <c r="AF3" s="4">
        <f>SUM(R3:AE3)</f>
        <v>3194730320.693706</v>
      </c>
    </row>
    <row r="4" spans="1:32" x14ac:dyDescent="0.2">
      <c r="A4" s="34" t="s">
        <v>235</v>
      </c>
      <c r="B4" s="34">
        <v>140974489.78873199</v>
      </c>
      <c r="C4" s="34">
        <v>112016675.355266</v>
      </c>
      <c r="D4" s="34">
        <v>87588238.481322393</v>
      </c>
      <c r="E4" s="34">
        <v>80282391.361215502</v>
      </c>
      <c r="F4" s="34">
        <v>94157505.108531103</v>
      </c>
      <c r="G4" s="34">
        <v>97017325.882035404</v>
      </c>
      <c r="H4" s="34">
        <v>110231929.660146</v>
      </c>
      <c r="I4" s="34">
        <v>96247555.848477095</v>
      </c>
      <c r="J4" s="34">
        <v>68233491.893456802</v>
      </c>
      <c r="K4" s="34">
        <v>107982184.624061</v>
      </c>
      <c r="L4" s="34">
        <v>103042883.50509401</v>
      </c>
      <c r="M4" s="34">
        <v>77507325.887214407</v>
      </c>
      <c r="N4" s="34">
        <v>92518775.240025207</v>
      </c>
      <c r="O4" s="34">
        <v>74550995.039176598</v>
      </c>
      <c r="P4" s="34">
        <v>86356131.994700998</v>
      </c>
      <c r="Q4" s="34">
        <v>92379559.549199194</v>
      </c>
      <c r="R4" s="34">
        <v>101999045.328586</v>
      </c>
      <c r="S4" s="34">
        <v>136054276.32835001</v>
      </c>
      <c r="T4" s="34">
        <v>83082085.376629204</v>
      </c>
      <c r="U4" s="34">
        <v>75174524.772786394</v>
      </c>
      <c r="V4" s="34">
        <v>122531608.813667</v>
      </c>
      <c r="W4" s="34">
        <v>93525836.176734596</v>
      </c>
      <c r="X4" s="34">
        <v>101186965.72216199</v>
      </c>
      <c r="Y4" s="34">
        <v>95741926.810362607</v>
      </c>
      <c r="Z4" s="34">
        <v>112851187.50841799</v>
      </c>
      <c r="AA4" s="34">
        <v>102888397.490806</v>
      </c>
      <c r="AB4" s="34">
        <v>76816450.368022993</v>
      </c>
      <c r="AC4" s="34">
        <v>112004209.362775</v>
      </c>
      <c r="AD4" s="34">
        <v>103517068.105037</v>
      </c>
      <c r="AE4" s="34">
        <v>114407622.91271099</v>
      </c>
      <c r="AF4" s="4">
        <f>SUM(R4:AE4)</f>
        <v>1431781205.0770476</v>
      </c>
    </row>
    <row r="5" spans="1:32" x14ac:dyDescent="0.2">
      <c r="A5" s="34" t="s">
        <v>137</v>
      </c>
      <c r="B5" s="34">
        <v>371507231.70341802</v>
      </c>
      <c r="C5" s="34">
        <v>97794171.390817896</v>
      </c>
      <c r="D5" s="34">
        <v>101307336.460159</v>
      </c>
      <c r="E5" s="34">
        <v>109157418.98023701</v>
      </c>
      <c r="F5" s="34">
        <v>48845609.906664297</v>
      </c>
      <c r="G5" s="34">
        <v>42942106.2964238</v>
      </c>
      <c r="H5" s="34">
        <v>92518771.148194298</v>
      </c>
      <c r="I5" s="34">
        <v>187190191.28123301</v>
      </c>
      <c r="J5" s="34">
        <v>145874989.36341101</v>
      </c>
      <c r="K5" s="34">
        <v>113142009.74055301</v>
      </c>
      <c r="L5" s="34">
        <v>132175515.825261</v>
      </c>
      <c r="M5" s="34">
        <v>85097762.826067403</v>
      </c>
      <c r="N5" s="34">
        <v>41346476.036190502</v>
      </c>
      <c r="O5" s="34">
        <v>56700755.590137497</v>
      </c>
      <c r="P5" s="34">
        <v>95285245.721860304</v>
      </c>
      <c r="Q5" s="34">
        <v>177784294.83931199</v>
      </c>
      <c r="R5" s="34">
        <v>110526867.52202301</v>
      </c>
      <c r="S5" s="34">
        <v>69564481.472427696</v>
      </c>
      <c r="T5" s="34">
        <v>32475411.350782901</v>
      </c>
      <c r="U5" s="34">
        <v>43721806.0561326</v>
      </c>
      <c r="V5" s="34">
        <v>139786114.184605</v>
      </c>
      <c r="W5" s="34">
        <v>187085983.18621799</v>
      </c>
      <c r="X5" s="34">
        <v>116196966.00122499</v>
      </c>
      <c r="Y5" s="34">
        <v>67969974.356960103</v>
      </c>
      <c r="Z5" s="34">
        <v>111605562.95591301</v>
      </c>
      <c r="AA5" s="34">
        <v>57311302.627672799</v>
      </c>
      <c r="AB5" s="34">
        <v>44928174.8510888</v>
      </c>
      <c r="AC5" s="34">
        <v>86330605.138500497</v>
      </c>
      <c r="AD5" s="34">
        <v>113435624.912972</v>
      </c>
      <c r="AE5" s="34">
        <v>82593144.118189499</v>
      </c>
      <c r="AF5" s="4">
        <f>SUM(R5:AE5)</f>
        <v>1263532018.7347109</v>
      </c>
    </row>
    <row r="6" spans="1:32" x14ac:dyDescent="0.2">
      <c r="A6" s="34" t="s">
        <v>152</v>
      </c>
      <c r="B6" s="34">
        <v>111679586.38</v>
      </c>
      <c r="C6" s="34">
        <v>75064247.659999996</v>
      </c>
      <c r="D6" s="34">
        <v>62394367.640000001</v>
      </c>
      <c r="E6" s="34">
        <v>58458562.049999997</v>
      </c>
      <c r="F6" s="34">
        <v>48640464.420000002</v>
      </c>
      <c r="G6" s="34">
        <v>33803852.539999999</v>
      </c>
      <c r="H6" s="34">
        <v>54100700.770000003</v>
      </c>
      <c r="I6" s="34">
        <v>81829196.699999899</v>
      </c>
      <c r="J6" s="34">
        <v>58804114.32</v>
      </c>
      <c r="K6" s="34">
        <v>96010388.359999999</v>
      </c>
      <c r="L6" s="34">
        <v>97756960.280000001</v>
      </c>
      <c r="M6" s="34">
        <v>33915941.549999997</v>
      </c>
      <c r="N6" s="34">
        <v>43164871.969999999</v>
      </c>
      <c r="O6" s="34">
        <v>28491755.399999999</v>
      </c>
      <c r="P6" s="34">
        <v>27892646.170000002</v>
      </c>
      <c r="Q6" s="34">
        <v>94296342.269999996</v>
      </c>
      <c r="R6" s="34">
        <v>48083425.460000001</v>
      </c>
      <c r="S6" s="34">
        <v>87301874.299999997</v>
      </c>
      <c r="T6" s="34">
        <v>70443828.609999895</v>
      </c>
      <c r="U6" s="34">
        <v>52789323.869999997</v>
      </c>
      <c r="V6" s="34">
        <v>137998401.579999</v>
      </c>
      <c r="W6" s="34">
        <v>171115605.78</v>
      </c>
      <c r="X6" s="34">
        <v>101067311.88</v>
      </c>
      <c r="Y6" s="34">
        <v>92158940.170000002</v>
      </c>
      <c r="Z6" s="34">
        <v>96161377.760000005</v>
      </c>
      <c r="AA6" s="34">
        <v>46014899.710000001</v>
      </c>
      <c r="AB6" s="34">
        <v>39393450.549999997</v>
      </c>
      <c r="AC6" s="34">
        <v>86249839.819999993</v>
      </c>
      <c r="AD6" s="34">
        <v>80542689.409999996</v>
      </c>
      <c r="AE6" s="34">
        <v>117243497.14</v>
      </c>
      <c r="AF6" s="4">
        <f>SUM(R6:AE6)</f>
        <v>1226564466.039999</v>
      </c>
    </row>
    <row r="7" spans="1:32" x14ac:dyDescent="0.2">
      <c r="A7" s="34" t="s">
        <v>342</v>
      </c>
      <c r="B7" s="34">
        <v>23330905.083638601</v>
      </c>
      <c r="C7" s="34">
        <v>25783209.797748901</v>
      </c>
      <c r="D7" s="34">
        <v>27918591.130906802</v>
      </c>
      <c r="E7" s="34">
        <v>23632791.880216599</v>
      </c>
      <c r="F7" s="34">
        <v>16842987.941438802</v>
      </c>
      <c r="G7" s="34">
        <v>40980935.184455097</v>
      </c>
      <c r="H7" s="34">
        <v>16614507.566002401</v>
      </c>
      <c r="I7" s="34">
        <v>24707584.0081429</v>
      </c>
      <c r="J7" s="34">
        <v>27369050.644030798</v>
      </c>
      <c r="K7" s="34">
        <v>32458843.806676898</v>
      </c>
      <c r="L7" s="34">
        <v>34099802.6919441</v>
      </c>
      <c r="M7" s="34">
        <v>35740761.577211402</v>
      </c>
      <c r="N7" s="34">
        <v>137871519.416435</v>
      </c>
      <c r="O7" s="34">
        <v>137871519.416435</v>
      </c>
      <c r="P7" s="34">
        <v>240002277.25566</v>
      </c>
      <c r="Q7" s="34">
        <v>208841197.57594201</v>
      </c>
      <c r="R7" s="34">
        <v>124934614.05082799</v>
      </c>
      <c r="S7" s="34">
        <v>41028030.525714003</v>
      </c>
      <c r="T7" s="34">
        <v>17335101.788848899</v>
      </c>
      <c r="U7" s="34">
        <v>64784159.542867899</v>
      </c>
      <c r="V7" s="34">
        <v>18718674.209006999</v>
      </c>
      <c r="W7" s="34">
        <v>21534888.384757601</v>
      </c>
      <c r="X7" s="34">
        <v>17859518.828677598</v>
      </c>
      <c r="Y7" s="34">
        <v>10389125.0140741</v>
      </c>
      <c r="Z7" s="34">
        <v>16920527.613797501</v>
      </c>
      <c r="AA7" s="34">
        <v>18060468.707584199</v>
      </c>
      <c r="AB7" s="34">
        <v>31511739.7987938</v>
      </c>
      <c r="AC7" s="34">
        <v>33328795.624054901</v>
      </c>
      <c r="AD7" s="34">
        <v>18483078.217852201</v>
      </c>
      <c r="AE7" s="34">
        <v>21646258.339299299</v>
      </c>
      <c r="AF7" s="4">
        <f>SUM(R7:AE7)</f>
        <v>456534980.64615697</v>
      </c>
    </row>
    <row r="8" spans="1:32" x14ac:dyDescent="0.2">
      <c r="A8" s="34" t="s">
        <v>347</v>
      </c>
      <c r="B8" s="34">
        <v>43173512.5304121</v>
      </c>
      <c r="C8" s="34">
        <v>34196008.018800899</v>
      </c>
      <c r="D8" s="34">
        <v>21125762.036509</v>
      </c>
      <c r="E8" s="34">
        <v>31302431.543207198</v>
      </c>
      <c r="F8" s="34">
        <v>19648005.755298</v>
      </c>
      <c r="G8" s="34">
        <v>33004745.860875402</v>
      </c>
      <c r="H8" s="34">
        <v>17243938.154889598</v>
      </c>
      <c r="I8" s="34">
        <v>37163650.132945202</v>
      </c>
      <c r="J8" s="34">
        <v>25108557.6155512</v>
      </c>
      <c r="K8" s="34">
        <v>20812109.0705356</v>
      </c>
      <c r="L8" s="34">
        <v>24095700.412197798</v>
      </c>
      <c r="M8" s="34">
        <v>20256489.952629399</v>
      </c>
      <c r="N8" s="34">
        <v>19953088.767418101</v>
      </c>
      <c r="O8" s="34">
        <v>15270720.3088011</v>
      </c>
      <c r="P8" s="34">
        <v>16497414.201117</v>
      </c>
      <c r="Q8" s="34">
        <v>19257963.501242999</v>
      </c>
      <c r="R8" s="34">
        <v>20675393.816048902</v>
      </c>
      <c r="S8" s="34">
        <v>10837088.7661862</v>
      </c>
      <c r="T8" s="34">
        <v>9635852.6077297796</v>
      </c>
      <c r="U8" s="34">
        <v>9992699.7218620107</v>
      </c>
      <c r="V8" s="34">
        <v>18791735.616061199</v>
      </c>
      <c r="W8" s="34">
        <v>17122048.692869101</v>
      </c>
      <c r="X8" s="34">
        <v>30135785.248941898</v>
      </c>
      <c r="Y8" s="34">
        <v>33846583.525996797</v>
      </c>
      <c r="Z8" s="34">
        <v>56597538.465291597</v>
      </c>
      <c r="AA8" s="34">
        <v>58901807.580985598</v>
      </c>
      <c r="AB8" s="34">
        <v>39592390.985917397</v>
      </c>
      <c r="AC8" s="34">
        <v>46461702.056486703</v>
      </c>
      <c r="AD8" s="34">
        <v>47844534.299164303</v>
      </c>
      <c r="AE8" s="34">
        <v>55774826.812281102</v>
      </c>
      <c r="AF8" s="4">
        <f>SUM(R8:AE8)</f>
        <v>456209988.1958226</v>
      </c>
    </row>
    <row r="9" spans="1:32" x14ac:dyDescent="0.2">
      <c r="A9" s="34" t="s">
        <v>353</v>
      </c>
      <c r="B9" s="34">
        <v>26484034.685552999</v>
      </c>
      <c r="C9" s="34">
        <v>28904698.815244999</v>
      </c>
      <c r="D9" s="34">
        <v>19202549.9396782</v>
      </c>
      <c r="E9" s="34">
        <v>21507638.205792598</v>
      </c>
      <c r="F9" s="34">
        <v>7128061.5428744601</v>
      </c>
      <c r="G9" s="34">
        <v>8035191.5768147502</v>
      </c>
      <c r="H9" s="34">
        <v>24246842.6506823</v>
      </c>
      <c r="I9" s="34">
        <v>48493819.963463999</v>
      </c>
      <c r="J9" s="34">
        <v>16831545.4382011</v>
      </c>
      <c r="K9" s="34">
        <v>42765309.996371999</v>
      </c>
      <c r="L9" s="34">
        <v>29133518.066997599</v>
      </c>
      <c r="M9" s="34">
        <v>12853249.199297599</v>
      </c>
      <c r="N9" s="34">
        <v>12743394.8629453</v>
      </c>
      <c r="O9" s="34">
        <v>17275785.771517199</v>
      </c>
      <c r="P9" s="34">
        <v>19401242.839513801</v>
      </c>
      <c r="Q9" s="34">
        <v>25727861.169058502</v>
      </c>
      <c r="R9" s="34">
        <v>23374328.074673999</v>
      </c>
      <c r="S9" s="34">
        <v>16875658.418807998</v>
      </c>
      <c r="T9" s="34">
        <v>6755570.59452557</v>
      </c>
      <c r="U9" s="34">
        <v>23237268.688230101</v>
      </c>
      <c r="V9" s="34">
        <v>33095639.5926398</v>
      </c>
      <c r="W9" s="34">
        <v>31478129.374725401</v>
      </c>
      <c r="X9" s="34">
        <v>22551173.072911199</v>
      </c>
      <c r="Y9" s="34">
        <v>34364881.431682199</v>
      </c>
      <c r="Z9" s="34">
        <v>26945213.8803294</v>
      </c>
      <c r="AA9" s="34">
        <v>11798571.8258103</v>
      </c>
      <c r="AB9" s="34">
        <v>11208640.308315501</v>
      </c>
      <c r="AC9" s="34">
        <v>26902645.139948402</v>
      </c>
      <c r="AD9" s="34">
        <v>19463444.281987999</v>
      </c>
      <c r="AE9" s="34">
        <v>21402924.140850998</v>
      </c>
      <c r="AF9" s="4">
        <f>SUM(R9:AE9)</f>
        <v>309454088.82543898</v>
      </c>
    </row>
    <row r="10" spans="1:32" x14ac:dyDescent="0.2">
      <c r="A10" s="34" t="s">
        <v>240</v>
      </c>
      <c r="B10" s="34">
        <v>31366530.684046801</v>
      </c>
      <c r="C10" s="34">
        <v>32050046.300061598</v>
      </c>
      <c r="D10" s="34">
        <v>32126662.373163901</v>
      </c>
      <c r="E10" s="34">
        <v>31986723.826523799</v>
      </c>
      <c r="F10" s="34">
        <v>26959492.0473377</v>
      </c>
      <c r="G10" s="34">
        <v>23593548.847845599</v>
      </c>
      <c r="H10" s="34">
        <v>31496952.163670801</v>
      </c>
      <c r="I10" s="34">
        <v>30941144.968244199</v>
      </c>
      <c r="J10" s="34">
        <v>30144974.5226398</v>
      </c>
      <c r="K10" s="34">
        <v>32240878.461474299</v>
      </c>
      <c r="L10" s="34">
        <v>28455337.119175699</v>
      </c>
      <c r="M10" s="34">
        <v>31028445.967357598</v>
      </c>
      <c r="N10" s="34">
        <v>29530892.0138123</v>
      </c>
      <c r="O10" s="34">
        <v>30589772.787177999</v>
      </c>
      <c r="P10" s="34">
        <v>31197493.1656055</v>
      </c>
      <c r="Q10" s="34">
        <v>30800518.972290602</v>
      </c>
      <c r="R10" s="34">
        <v>30097645.871347498</v>
      </c>
      <c r="S10" s="34">
        <v>30951652.114238501</v>
      </c>
      <c r="T10" s="34">
        <v>31569390.1105203</v>
      </c>
      <c r="U10" s="34">
        <v>30702097.143148001</v>
      </c>
      <c r="V10" s="34">
        <v>31196952.227010701</v>
      </c>
      <c r="W10" s="34">
        <v>22643778.152572099</v>
      </c>
      <c r="X10" s="34">
        <v>25364684.2708119</v>
      </c>
      <c r="Y10" s="34">
        <v>9251218.7627764996</v>
      </c>
      <c r="Z10" s="34">
        <v>6864081.7296688398</v>
      </c>
      <c r="AA10" s="34">
        <v>6948266.6277926797</v>
      </c>
      <c r="AB10" s="34">
        <v>6912966.7096060002</v>
      </c>
      <c r="AC10" s="34">
        <v>6816575.4733419996</v>
      </c>
      <c r="AD10" s="34">
        <v>6924310.621936</v>
      </c>
      <c r="AE10" s="34">
        <v>6840232.2946119998</v>
      </c>
      <c r="AF10" s="4">
        <f>SUM(R10:AE10)</f>
        <v>253083852.10938302</v>
      </c>
    </row>
    <row r="11" spans="1:32" x14ac:dyDescent="0.2">
      <c r="A11" s="34" t="s">
        <v>104</v>
      </c>
      <c r="B11" s="34">
        <v>43896530.6308631</v>
      </c>
      <c r="C11" s="34">
        <v>12786975.0192455</v>
      </c>
      <c r="D11" s="34">
        <v>22106643.8785742</v>
      </c>
      <c r="E11" s="34">
        <v>13836935.1065416</v>
      </c>
      <c r="F11" s="34">
        <v>11884617.612198399</v>
      </c>
      <c r="G11" s="34">
        <v>6608734.6669032499</v>
      </c>
      <c r="H11" s="34">
        <v>8679534.3981375992</v>
      </c>
      <c r="I11" s="34">
        <v>16297017.158503501</v>
      </c>
      <c r="J11" s="34">
        <v>10914869.6759916</v>
      </c>
      <c r="K11" s="34">
        <v>14439908.643982301</v>
      </c>
      <c r="L11" s="34">
        <v>22599549.428816099</v>
      </c>
      <c r="M11" s="34">
        <v>7931276.3870149199</v>
      </c>
      <c r="N11" s="34">
        <v>5393297.6847317303</v>
      </c>
      <c r="O11" s="34">
        <v>18168690.130204398</v>
      </c>
      <c r="P11" s="34">
        <v>16955265.203442998</v>
      </c>
      <c r="Q11" s="34">
        <v>17321046.948571201</v>
      </c>
      <c r="R11" s="34">
        <v>17032242.778025098</v>
      </c>
      <c r="S11" s="34">
        <v>15998052.487753499</v>
      </c>
      <c r="T11" s="34">
        <v>7449049.4418057101</v>
      </c>
      <c r="U11" s="34">
        <v>11013295.053959001</v>
      </c>
      <c r="V11" s="34">
        <v>22567344.199909899</v>
      </c>
      <c r="W11" s="34">
        <v>16753998.6103465</v>
      </c>
      <c r="X11" s="34">
        <v>19510438.309242599</v>
      </c>
      <c r="Y11" s="34">
        <v>25283574.860466901</v>
      </c>
      <c r="Z11" s="34">
        <v>24589072.2773549</v>
      </c>
      <c r="AA11" s="34">
        <v>16513357.134199301</v>
      </c>
      <c r="AB11" s="34">
        <v>17610817.028459601</v>
      </c>
      <c r="AC11" s="34">
        <v>25491007.3608968</v>
      </c>
      <c r="AD11" s="34">
        <v>19568223.868635099</v>
      </c>
      <c r="AE11" s="34">
        <v>13018091.841889</v>
      </c>
      <c r="AF11" s="4">
        <f>SUM(R11:AE11)</f>
        <v>252398565.25294387</v>
      </c>
    </row>
    <row r="12" spans="1:32" x14ac:dyDescent="0.2">
      <c r="A12" s="34" t="s">
        <v>228</v>
      </c>
      <c r="B12" s="34">
        <v>21973006.232311901</v>
      </c>
      <c r="C12" s="34">
        <v>10425496.939386999</v>
      </c>
      <c r="D12" s="34">
        <v>12205504.321442001</v>
      </c>
      <c r="E12" s="34">
        <v>21586106.522858899</v>
      </c>
      <c r="F12" s="34">
        <v>13513236.594810899</v>
      </c>
      <c r="G12" s="34">
        <v>29232322.790162001</v>
      </c>
      <c r="H12" s="34">
        <v>6811712.2790939901</v>
      </c>
      <c r="I12" s="34">
        <v>8584096.0394959897</v>
      </c>
      <c r="J12" s="34">
        <v>10766643.163718</v>
      </c>
      <c r="K12" s="34">
        <v>13757797.516224001</v>
      </c>
      <c r="L12" s="34">
        <v>25704590.264364</v>
      </c>
      <c r="M12" s="34">
        <v>4592468.2772019999</v>
      </c>
      <c r="N12" s="34">
        <v>2236676.519725</v>
      </c>
      <c r="O12" s="34">
        <v>6554615.96107399</v>
      </c>
      <c r="P12" s="34">
        <v>9259412.4518989902</v>
      </c>
      <c r="Q12" s="34">
        <v>5845266.7749659903</v>
      </c>
      <c r="R12" s="34">
        <v>11512264.5467519</v>
      </c>
      <c r="S12" s="34">
        <v>18938140.924433</v>
      </c>
      <c r="T12" s="34">
        <v>36189247.342740901</v>
      </c>
      <c r="U12" s="34">
        <v>35826137.381600998</v>
      </c>
      <c r="V12" s="34">
        <v>15973756.202074001</v>
      </c>
      <c r="W12" s="34">
        <v>4253219.5467649996</v>
      </c>
      <c r="X12" s="34">
        <v>6216326.8041249998</v>
      </c>
      <c r="Y12" s="34">
        <v>5225811.4180889903</v>
      </c>
      <c r="Z12" s="34">
        <v>37548831.404973999</v>
      </c>
      <c r="AA12" s="34">
        <v>45557239.643794</v>
      </c>
      <c r="AB12" s="34">
        <v>2712531.4015939902</v>
      </c>
      <c r="AC12" s="34">
        <v>10923895.939278999</v>
      </c>
      <c r="AD12" s="34">
        <v>2866838.6805639998</v>
      </c>
      <c r="AE12" s="34">
        <v>14707280.137323899</v>
      </c>
      <c r="AF12" s="4">
        <f>SUM(R12:AE12)</f>
        <v>248451521.37410864</v>
      </c>
    </row>
    <row r="13" spans="1:32" x14ac:dyDescent="0.2">
      <c r="A13" s="34" t="s">
        <v>189</v>
      </c>
      <c r="B13" s="34">
        <v>26597683.960000001</v>
      </c>
      <c r="C13" s="34">
        <v>16034922.59</v>
      </c>
      <c r="D13" s="34">
        <v>14307011.6</v>
      </c>
      <c r="E13" s="34">
        <v>11892849.310000001</v>
      </c>
      <c r="F13" s="34">
        <v>7713789.7599999998</v>
      </c>
      <c r="G13" s="34">
        <v>6254245.6900000004</v>
      </c>
      <c r="H13" s="34">
        <v>10466148.439999999</v>
      </c>
      <c r="I13" s="34">
        <v>33829130.539999999</v>
      </c>
      <c r="J13" s="34">
        <v>20477716.120000001</v>
      </c>
      <c r="K13" s="34">
        <v>22365037.02</v>
      </c>
      <c r="L13" s="34">
        <v>25095115.050000001</v>
      </c>
      <c r="M13" s="34">
        <v>10436766.42</v>
      </c>
      <c r="N13" s="34">
        <v>10535337.630000001</v>
      </c>
      <c r="O13" s="34">
        <v>12352138.82</v>
      </c>
      <c r="P13" s="34">
        <v>21923437.789999999</v>
      </c>
      <c r="Q13" s="34">
        <v>15577725.5499999</v>
      </c>
      <c r="R13" s="34">
        <v>14967257.890000001</v>
      </c>
      <c r="S13" s="34">
        <v>19686274.629999999</v>
      </c>
      <c r="T13" s="34">
        <v>6882694.6099999901</v>
      </c>
      <c r="U13" s="34">
        <v>14727633.449999999</v>
      </c>
      <c r="V13" s="34">
        <v>17218108.030000001</v>
      </c>
      <c r="W13" s="34">
        <v>14015772.09</v>
      </c>
      <c r="X13" s="34">
        <v>16326471.859999999</v>
      </c>
      <c r="Y13" s="34">
        <v>27608162.670000002</v>
      </c>
      <c r="Z13" s="34">
        <v>24293225.109999999</v>
      </c>
      <c r="AA13" s="34">
        <v>11596450.8199999</v>
      </c>
      <c r="AB13" s="34">
        <v>6459687.3600000003</v>
      </c>
      <c r="AC13" s="34">
        <v>29690491.280000001</v>
      </c>
      <c r="AD13" s="34">
        <v>16455639.789999999</v>
      </c>
      <c r="AE13" s="34">
        <v>19539827.239999998</v>
      </c>
      <c r="AF13" s="4">
        <f>SUM(R13:AE13)</f>
        <v>239467696.82999989</v>
      </c>
    </row>
    <row r="14" spans="1:32" x14ac:dyDescent="0.2">
      <c r="A14" s="34" t="s">
        <v>337</v>
      </c>
      <c r="B14" s="34">
        <v>11909505.957215801</v>
      </c>
      <c r="C14" s="34">
        <v>18562666.9569121</v>
      </c>
      <c r="D14" s="34">
        <v>22719474.682463601</v>
      </c>
      <c r="E14" s="34">
        <v>17481286.678883199</v>
      </c>
      <c r="F14" s="34">
        <v>19786802.265406899</v>
      </c>
      <c r="G14" s="34">
        <v>19982914.498960398</v>
      </c>
      <c r="H14" s="34">
        <v>13546715.5388676</v>
      </c>
      <c r="I14" s="34">
        <v>13115508.1478229</v>
      </c>
      <c r="J14" s="34">
        <v>12944558.8158691</v>
      </c>
      <c r="K14" s="34">
        <v>13858988.1194891</v>
      </c>
      <c r="L14" s="34">
        <v>12244765.597795401</v>
      </c>
      <c r="M14" s="34">
        <v>17013536.311231401</v>
      </c>
      <c r="N14" s="34">
        <v>17219917.399118401</v>
      </c>
      <c r="O14" s="34">
        <v>13793935.1533169</v>
      </c>
      <c r="P14" s="34">
        <v>16575145.469904199</v>
      </c>
      <c r="Q14" s="34">
        <v>13005678.142657701</v>
      </c>
      <c r="R14" s="34">
        <v>15912425.5515696</v>
      </c>
      <c r="S14" s="34">
        <v>17480967.6293955</v>
      </c>
      <c r="T14" s="34">
        <v>17342648.528992999</v>
      </c>
      <c r="U14" s="34">
        <v>20656980.872951299</v>
      </c>
      <c r="V14" s="34">
        <v>15484344.787309101</v>
      </c>
      <c r="W14" s="34">
        <v>15202746.7583475</v>
      </c>
      <c r="X14" s="34">
        <v>13198521.968659399</v>
      </c>
      <c r="Y14" s="34">
        <v>15864824.5777955</v>
      </c>
      <c r="Z14" s="34">
        <v>15550482.827887399</v>
      </c>
      <c r="AA14" s="34">
        <v>19865354.336709701</v>
      </c>
      <c r="AB14" s="34">
        <v>17018034.5547048</v>
      </c>
      <c r="AC14" s="34">
        <v>11655237.9559968</v>
      </c>
      <c r="AD14" s="34">
        <v>17868965.540348399</v>
      </c>
      <c r="AE14" s="34">
        <v>17095816.893056501</v>
      </c>
      <c r="AF14" s="4">
        <f>SUM(R14:AE14)</f>
        <v>230197352.78372455</v>
      </c>
    </row>
    <row r="15" spans="1:32" x14ac:dyDescent="0.2">
      <c r="A15" s="34" t="s">
        <v>306</v>
      </c>
      <c r="B15" s="34">
        <v>2857488.3564770301</v>
      </c>
      <c r="C15" s="34">
        <v>4008636.5861637699</v>
      </c>
      <c r="D15" s="34">
        <v>4468497.0535706999</v>
      </c>
      <c r="E15" s="34">
        <v>10118887.7077353</v>
      </c>
      <c r="F15" s="34">
        <v>6154106.7332170699</v>
      </c>
      <c r="G15" s="34">
        <v>5137948.0980402101</v>
      </c>
      <c r="H15" s="34">
        <v>7846312.8342530597</v>
      </c>
      <c r="I15" s="34">
        <v>4373332.5191706298</v>
      </c>
      <c r="J15" s="34">
        <v>4373332.5191706298</v>
      </c>
      <c r="K15" s="34">
        <v>4857642.53932501</v>
      </c>
      <c r="L15" s="34">
        <v>9634950.0966733396</v>
      </c>
      <c r="M15" s="34">
        <v>10068090.6871565</v>
      </c>
      <c r="N15" s="34">
        <v>8608838.8987230007</v>
      </c>
      <c r="O15" s="34">
        <v>8956578.6636921801</v>
      </c>
      <c r="P15" s="34">
        <v>5066083.0753821498</v>
      </c>
      <c r="Q15" s="34">
        <v>5136769.3795901099</v>
      </c>
      <c r="R15" s="34">
        <v>12964822.381699501</v>
      </c>
      <c r="S15" s="34">
        <v>6662314.9792421404</v>
      </c>
      <c r="T15" s="34">
        <v>9705790.4907129705</v>
      </c>
      <c r="U15" s="34">
        <v>5583095.34939034</v>
      </c>
      <c r="V15" s="34">
        <v>5583095.34939034</v>
      </c>
      <c r="W15" s="34">
        <v>20822349.328937601</v>
      </c>
      <c r="X15" s="34">
        <v>10090864.463610301</v>
      </c>
      <c r="Y15" s="34">
        <v>23669248.997664399</v>
      </c>
      <c r="Z15" s="34">
        <v>42304951.960804999</v>
      </c>
      <c r="AA15" s="34">
        <v>46133806.337221898</v>
      </c>
      <c r="AB15" s="34">
        <v>31969865.2951723</v>
      </c>
      <c r="AC15" s="34">
        <v>7217175.2971859397</v>
      </c>
      <c r="AD15" s="34">
        <v>1641398.94195006</v>
      </c>
      <c r="AE15" s="34">
        <v>232821.79212750299</v>
      </c>
      <c r="AF15" s="4">
        <f>SUM(R15:AE15)</f>
        <v>224581600.96511027</v>
      </c>
    </row>
    <row r="16" spans="1:32" x14ac:dyDescent="0.2">
      <c r="A16" s="34" t="s">
        <v>294</v>
      </c>
      <c r="B16" s="34">
        <v>25681588.9862203</v>
      </c>
      <c r="C16" s="34">
        <v>30643639.4261798</v>
      </c>
      <c r="D16" s="34">
        <v>18195480.5432413</v>
      </c>
      <c r="E16" s="34">
        <v>21585875.3287092</v>
      </c>
      <c r="F16" s="34">
        <v>9465657.9617208596</v>
      </c>
      <c r="G16" s="34">
        <v>13628366.2414806</v>
      </c>
      <c r="H16" s="34">
        <v>19932140.407251999</v>
      </c>
      <c r="I16" s="34">
        <v>47784330.157843798</v>
      </c>
      <c r="J16" s="34">
        <v>17683332.366588999</v>
      </c>
      <c r="K16" s="34">
        <v>28800909.470284399</v>
      </c>
      <c r="L16" s="34">
        <v>18101976.074866898</v>
      </c>
      <c r="M16" s="34">
        <v>8349057.8212223304</v>
      </c>
      <c r="N16" s="34">
        <v>10335698.9112547</v>
      </c>
      <c r="O16" s="34">
        <v>23788665.541218799</v>
      </c>
      <c r="P16" s="34">
        <v>18680690.3052941</v>
      </c>
      <c r="Q16" s="34">
        <v>22660733.794293899</v>
      </c>
      <c r="R16" s="34">
        <v>21945440.067840699</v>
      </c>
      <c r="S16" s="34">
        <v>14811398.766452299</v>
      </c>
      <c r="T16" s="34">
        <v>4565490.01267986</v>
      </c>
      <c r="U16" s="34">
        <v>14627537.6078816</v>
      </c>
      <c r="V16" s="34">
        <v>21685523.7065669</v>
      </c>
      <c r="W16" s="34">
        <v>22323222.581442099</v>
      </c>
      <c r="X16" s="34">
        <v>18015073.1833077</v>
      </c>
      <c r="Y16" s="34">
        <v>17193420.174023401</v>
      </c>
      <c r="Z16" s="34">
        <v>13216469.269151101</v>
      </c>
      <c r="AA16" s="34">
        <v>9662447.2058107909</v>
      </c>
      <c r="AB16" s="34">
        <v>9372667.5574380495</v>
      </c>
      <c r="AC16" s="34">
        <v>19573728.3580296</v>
      </c>
      <c r="AD16" s="34">
        <v>17120644.108977798</v>
      </c>
      <c r="AE16" s="34">
        <v>15159429.2410501</v>
      </c>
      <c r="AF16" s="4">
        <f>SUM(R16:AE16)</f>
        <v>219272491.84065196</v>
      </c>
    </row>
    <row r="17" spans="1:32" x14ac:dyDescent="0.2">
      <c r="A17" s="34" t="s">
        <v>292</v>
      </c>
      <c r="B17" s="34">
        <v>16744173.109540001</v>
      </c>
      <c r="C17" s="34">
        <v>18872866.3951612</v>
      </c>
      <c r="D17" s="34">
        <v>15043075.8787941</v>
      </c>
      <c r="E17" s="34">
        <v>15970412.211935</v>
      </c>
      <c r="F17" s="34">
        <v>14698396.3973868</v>
      </c>
      <c r="G17" s="34">
        <v>11946155.478665899</v>
      </c>
      <c r="H17" s="34">
        <v>19592106.623713002</v>
      </c>
      <c r="I17" s="34">
        <v>19278886.321467601</v>
      </c>
      <c r="J17" s="34">
        <v>14785101.137559701</v>
      </c>
      <c r="K17" s="34">
        <v>11367587.5799737</v>
      </c>
      <c r="L17" s="34">
        <v>6850939.2235991098</v>
      </c>
      <c r="M17" s="34">
        <v>5715685.1038402803</v>
      </c>
      <c r="N17" s="34">
        <v>6608210.6085700504</v>
      </c>
      <c r="O17" s="34">
        <v>6910171.40584388</v>
      </c>
      <c r="P17" s="34">
        <v>4755971.2255809801</v>
      </c>
      <c r="Q17" s="34">
        <v>8581528.8296176493</v>
      </c>
      <c r="R17" s="34">
        <v>8217766.4749233602</v>
      </c>
      <c r="S17" s="34">
        <v>12022237.6869056</v>
      </c>
      <c r="T17" s="34">
        <v>10015438.9116612</v>
      </c>
      <c r="U17" s="34">
        <v>13365490.271542899</v>
      </c>
      <c r="V17" s="34">
        <v>15072307.274106599</v>
      </c>
      <c r="W17" s="34">
        <v>10450102.488108501</v>
      </c>
      <c r="X17" s="34">
        <v>12594071.129806999</v>
      </c>
      <c r="Y17" s="34">
        <v>16983981.706546001</v>
      </c>
      <c r="Z17" s="34">
        <v>25174028.338443801</v>
      </c>
      <c r="AA17" s="34">
        <v>19378176.859455999</v>
      </c>
      <c r="AB17" s="34">
        <v>10064040.451285301</v>
      </c>
      <c r="AC17" s="34">
        <v>16883440.800771002</v>
      </c>
      <c r="AD17" s="34">
        <v>19727510.8392349</v>
      </c>
      <c r="AE17" s="34">
        <v>21578182.6812816</v>
      </c>
      <c r="AF17" s="4">
        <f>SUM(R17:AE17)</f>
        <v>211526775.91407374</v>
      </c>
    </row>
    <row r="18" spans="1:32" x14ac:dyDescent="0.2">
      <c r="A18" s="34" t="s">
        <v>221</v>
      </c>
      <c r="B18" s="34">
        <v>21764503.299072102</v>
      </c>
      <c r="C18" s="34">
        <v>20332689.9473809</v>
      </c>
      <c r="D18" s="34">
        <v>12830615.1580311</v>
      </c>
      <c r="E18" s="34">
        <v>14397537.2519735</v>
      </c>
      <c r="F18" s="34">
        <v>7773922.98889706</v>
      </c>
      <c r="G18" s="34">
        <v>6713021.7799408399</v>
      </c>
      <c r="H18" s="34">
        <v>13952279.5797954</v>
      </c>
      <c r="I18" s="34">
        <v>26535364.6934608</v>
      </c>
      <c r="J18" s="34">
        <v>11887865.5356523</v>
      </c>
      <c r="K18" s="34">
        <v>23469947.7213182</v>
      </c>
      <c r="L18" s="34">
        <v>17083530.836697198</v>
      </c>
      <c r="M18" s="34">
        <v>8462263.8969096802</v>
      </c>
      <c r="N18" s="34">
        <v>7146644.8499245001</v>
      </c>
      <c r="O18" s="34">
        <v>10131741.6462451</v>
      </c>
      <c r="P18" s="34">
        <v>9890465.5741177704</v>
      </c>
      <c r="Q18" s="34">
        <v>19412800.053384099</v>
      </c>
      <c r="R18" s="34">
        <v>29507232.3402327</v>
      </c>
      <c r="S18" s="34">
        <v>10600865.3212632</v>
      </c>
      <c r="T18" s="34">
        <v>7603498.8173635099</v>
      </c>
      <c r="U18" s="34">
        <v>9677435.6027763002</v>
      </c>
      <c r="V18" s="34">
        <v>18590383.1974709</v>
      </c>
      <c r="W18" s="34">
        <v>17696250.734917998</v>
      </c>
      <c r="X18" s="34">
        <v>15106834.739259901</v>
      </c>
      <c r="Y18" s="34">
        <v>17169372.266192801</v>
      </c>
      <c r="Z18" s="34">
        <v>15582359.664633101</v>
      </c>
      <c r="AA18" s="34">
        <v>9717588.6443991996</v>
      </c>
      <c r="AB18" s="34">
        <v>10151098.6539081</v>
      </c>
      <c r="AC18" s="34">
        <v>15186660.573182801</v>
      </c>
      <c r="AD18" s="34">
        <v>16055103.227499001</v>
      </c>
      <c r="AE18" s="34">
        <v>12937903.380351201</v>
      </c>
      <c r="AF18" s="4">
        <f>SUM(R18:AE18)</f>
        <v>205582587.16345072</v>
      </c>
    </row>
    <row r="19" spans="1:32" x14ac:dyDescent="0.2">
      <c r="A19" s="34" t="s">
        <v>333</v>
      </c>
      <c r="B19" s="34">
        <v>16271856.768064801</v>
      </c>
      <c r="C19" s="34">
        <v>15736423.288643001</v>
      </c>
      <c r="D19" s="34">
        <v>11234023.659647901</v>
      </c>
      <c r="E19" s="34">
        <v>14275772.560435399</v>
      </c>
      <c r="F19" s="34">
        <v>11098392.412565799</v>
      </c>
      <c r="G19" s="34">
        <v>9084377.5079019405</v>
      </c>
      <c r="H19" s="34">
        <v>10501183.2841439</v>
      </c>
      <c r="I19" s="34">
        <v>15236189.0718672</v>
      </c>
      <c r="J19" s="34">
        <v>9797510.0050161593</v>
      </c>
      <c r="K19" s="34">
        <v>17600723.4557987</v>
      </c>
      <c r="L19" s="34">
        <v>15235943.089455601</v>
      </c>
      <c r="M19" s="34">
        <v>11395437.0026152</v>
      </c>
      <c r="N19" s="34">
        <v>9924133.5525742993</v>
      </c>
      <c r="O19" s="34">
        <v>22539105.597066201</v>
      </c>
      <c r="P19" s="34">
        <v>13462287.183596101</v>
      </c>
      <c r="Q19" s="34">
        <v>12711952.3714692</v>
      </c>
      <c r="R19" s="34">
        <v>11364051.0517812</v>
      </c>
      <c r="S19" s="34">
        <v>8900121.7872410901</v>
      </c>
      <c r="T19" s="34">
        <v>9769016.6198199298</v>
      </c>
      <c r="U19" s="34">
        <v>9721668.5377174504</v>
      </c>
      <c r="V19" s="34">
        <v>18095117.479861099</v>
      </c>
      <c r="W19" s="34">
        <v>15081005.8330606</v>
      </c>
      <c r="X19" s="34">
        <v>9285841.4515630994</v>
      </c>
      <c r="Y19" s="34">
        <v>12129477.6540282</v>
      </c>
      <c r="Z19" s="34">
        <v>12116532.3370614</v>
      </c>
      <c r="AA19" s="34">
        <v>12163692.6963154</v>
      </c>
      <c r="AB19" s="34">
        <v>10415488.9368221</v>
      </c>
      <c r="AC19" s="34">
        <v>12309187.197077099</v>
      </c>
      <c r="AD19" s="34">
        <v>13436071.752051599</v>
      </c>
      <c r="AE19" s="34">
        <v>11190177.8897493</v>
      </c>
      <c r="AF19" s="4">
        <f>SUM(R19:AE19)</f>
        <v>165977451.22414955</v>
      </c>
    </row>
    <row r="20" spans="1:32" x14ac:dyDescent="0.2">
      <c r="A20" s="34" t="s">
        <v>387</v>
      </c>
      <c r="B20" s="34">
        <v>19647959.170760501</v>
      </c>
      <c r="C20" s="34">
        <v>16740925.5353313</v>
      </c>
      <c r="D20" s="34">
        <v>14744633.013771299</v>
      </c>
      <c r="E20" s="34">
        <v>11064209.1980983</v>
      </c>
      <c r="F20" s="34">
        <v>7632404.0422454597</v>
      </c>
      <c r="G20" s="34">
        <v>8670056.7782866098</v>
      </c>
      <c r="H20" s="34">
        <v>10790386.5586606</v>
      </c>
      <c r="I20" s="34">
        <v>21616949.007668499</v>
      </c>
      <c r="J20" s="34">
        <v>13746288.057615301</v>
      </c>
      <c r="K20" s="34">
        <v>15473875.870162699</v>
      </c>
      <c r="L20" s="34">
        <v>13105814.0201184</v>
      </c>
      <c r="M20" s="34">
        <v>8952377.6487923991</v>
      </c>
      <c r="N20" s="34">
        <v>8884129.7841421291</v>
      </c>
      <c r="O20" s="34">
        <v>10065868.021942999</v>
      </c>
      <c r="P20" s="34">
        <v>12175478.4081445</v>
      </c>
      <c r="Q20" s="34">
        <v>8940385.0046150405</v>
      </c>
      <c r="R20" s="34">
        <v>13271331.2523771</v>
      </c>
      <c r="S20" s="34">
        <v>8849265.0643766392</v>
      </c>
      <c r="T20" s="34">
        <v>5525004.0150851198</v>
      </c>
      <c r="U20" s="34">
        <v>9106168.33218305</v>
      </c>
      <c r="V20" s="34">
        <v>18818213.116833299</v>
      </c>
      <c r="W20" s="34">
        <v>15273228.622788001</v>
      </c>
      <c r="X20" s="34">
        <v>10323638.3111513</v>
      </c>
      <c r="Y20" s="34">
        <v>10070278.9972874</v>
      </c>
      <c r="Z20" s="34">
        <v>11371583.346463</v>
      </c>
      <c r="AA20" s="34">
        <v>7178338.2174475798</v>
      </c>
      <c r="AB20" s="34">
        <v>6532195.0886658104</v>
      </c>
      <c r="AC20" s="34">
        <v>13625455.954656901</v>
      </c>
      <c r="AD20" s="34">
        <v>11627451.247757901</v>
      </c>
      <c r="AE20" s="34">
        <v>10739951.1429299</v>
      </c>
      <c r="AF20" s="4">
        <f>SUM(R20:AE20)</f>
        <v>152312102.71000302</v>
      </c>
    </row>
    <row r="21" spans="1:32" x14ac:dyDescent="0.2">
      <c r="A21" s="34" t="s">
        <v>268</v>
      </c>
      <c r="B21" s="34">
        <v>13833959.2033612</v>
      </c>
      <c r="C21" s="34">
        <v>12945981.830667499</v>
      </c>
      <c r="D21" s="34">
        <v>12976871.758812301</v>
      </c>
      <c r="E21" s="34">
        <v>10572140.644016</v>
      </c>
      <c r="F21" s="34">
        <v>6583588.1894509196</v>
      </c>
      <c r="G21" s="34">
        <v>7066478.6379399002</v>
      </c>
      <c r="H21" s="34">
        <v>8472485.3491179496</v>
      </c>
      <c r="I21" s="34">
        <v>17200683.257229999</v>
      </c>
      <c r="J21" s="34">
        <v>9689452.5866029598</v>
      </c>
      <c r="K21" s="34">
        <v>11461663.6836983</v>
      </c>
      <c r="L21" s="34">
        <v>7055780.3123975703</v>
      </c>
      <c r="M21" s="34">
        <v>5789280.9288675999</v>
      </c>
      <c r="N21" s="34">
        <v>5160024.9774813</v>
      </c>
      <c r="O21" s="34">
        <v>7408382.3105505602</v>
      </c>
      <c r="P21" s="34">
        <v>11408017.761802901</v>
      </c>
      <c r="Q21" s="34">
        <v>14541237.629729399</v>
      </c>
      <c r="R21" s="34">
        <v>6714142.8321046596</v>
      </c>
      <c r="S21" s="34">
        <v>7072695.8274788801</v>
      </c>
      <c r="T21" s="34">
        <v>3103795.9298718399</v>
      </c>
      <c r="U21" s="34">
        <v>10919615.031374499</v>
      </c>
      <c r="V21" s="34">
        <v>13640561.770055501</v>
      </c>
      <c r="W21" s="34">
        <v>12849351.973527201</v>
      </c>
      <c r="X21" s="34">
        <v>12909277.226151099</v>
      </c>
      <c r="Y21" s="34">
        <v>13194557.5013115</v>
      </c>
      <c r="Z21" s="34">
        <v>10249766.226353001</v>
      </c>
      <c r="AA21" s="34">
        <v>7271104.1195054296</v>
      </c>
      <c r="AB21" s="34">
        <v>3932164.8068292402</v>
      </c>
      <c r="AC21" s="34">
        <v>12545033.648452399</v>
      </c>
      <c r="AD21" s="34">
        <v>11987685.0852443</v>
      </c>
      <c r="AE21" s="34">
        <v>16176864.804044001</v>
      </c>
      <c r="AF21" s="4">
        <f>SUM(R21:AE21)</f>
        <v>142566616.78230354</v>
      </c>
    </row>
    <row r="22" spans="1:32" x14ac:dyDescent="0.2">
      <c r="A22" s="34" t="s">
        <v>258</v>
      </c>
      <c r="B22" s="34">
        <v>7671843.7722086804</v>
      </c>
      <c r="C22" s="34">
        <v>3956579.9810026302</v>
      </c>
      <c r="D22" s="34">
        <v>3956579.9810026302</v>
      </c>
      <c r="E22" s="34">
        <v>3956579.9810026302</v>
      </c>
      <c r="F22" s="34">
        <v>3956579.9810026302</v>
      </c>
      <c r="G22" s="34">
        <v>9623012.4337724205</v>
      </c>
      <c r="H22" s="34">
        <v>7682514.0372003401</v>
      </c>
      <c r="I22" s="34">
        <v>5628183.9553911705</v>
      </c>
      <c r="J22" s="34">
        <v>6941797.3297571996</v>
      </c>
      <c r="K22" s="34">
        <v>4474280.57736257</v>
      </c>
      <c r="L22" s="34">
        <v>7753014.37502521</v>
      </c>
      <c r="M22" s="34">
        <v>6163776.5182576198</v>
      </c>
      <c r="N22" s="34">
        <v>2742320.9225799702</v>
      </c>
      <c r="O22" s="34">
        <v>3985580.5502290502</v>
      </c>
      <c r="P22" s="34">
        <v>5889155.1739525897</v>
      </c>
      <c r="Q22" s="34">
        <v>4704771.9743038397</v>
      </c>
      <c r="R22" s="34">
        <v>4040558.2251053001</v>
      </c>
      <c r="S22" s="34">
        <v>7092568.1004183404</v>
      </c>
      <c r="T22" s="34">
        <v>7265527.2978317104</v>
      </c>
      <c r="U22" s="34">
        <v>7286113.88309767</v>
      </c>
      <c r="V22" s="34">
        <v>19589532.085978001</v>
      </c>
      <c r="W22" s="34">
        <v>8579398.1458500195</v>
      </c>
      <c r="X22" s="34">
        <v>13212488.893141899</v>
      </c>
      <c r="Y22" s="34">
        <v>8217509.4459974403</v>
      </c>
      <c r="Z22" s="34">
        <v>9915070.1595437694</v>
      </c>
      <c r="AA22" s="34">
        <v>5712365.1509017199</v>
      </c>
      <c r="AB22" s="34">
        <v>5093394.5875514699</v>
      </c>
      <c r="AC22" s="34">
        <v>7382880.9942671601</v>
      </c>
      <c r="AD22" s="34">
        <v>14595152.0760413</v>
      </c>
      <c r="AE22" s="34">
        <v>3876668.7972373702</v>
      </c>
      <c r="AF22" s="4">
        <f>SUM(R22:AE22)</f>
        <v>121859227.84296317</v>
      </c>
    </row>
    <row r="23" spans="1:32" x14ac:dyDescent="0.2">
      <c r="A23" s="34" t="s">
        <v>350</v>
      </c>
      <c r="B23" s="34">
        <v>9518145.1213668995</v>
      </c>
      <c r="C23" s="34">
        <v>12544975.8649964</v>
      </c>
      <c r="D23" s="34">
        <v>10107681.6074112</v>
      </c>
      <c r="E23" s="34">
        <v>14806263.090309501</v>
      </c>
      <c r="F23" s="34">
        <v>5143255.6310006501</v>
      </c>
      <c r="G23" s="34">
        <v>4736611.2780262996</v>
      </c>
      <c r="H23" s="34">
        <v>10043648.270645799</v>
      </c>
      <c r="I23" s="34">
        <v>27259397.3176708</v>
      </c>
      <c r="J23" s="34">
        <v>16561395.7015242</v>
      </c>
      <c r="K23" s="34">
        <v>9224371.8911652807</v>
      </c>
      <c r="L23" s="34">
        <v>15140753.5265991</v>
      </c>
      <c r="M23" s="34">
        <v>6086487.8965338999</v>
      </c>
      <c r="N23" s="34">
        <v>2835353.1666677999</v>
      </c>
      <c r="O23" s="34">
        <v>3653281.3976907702</v>
      </c>
      <c r="P23" s="34">
        <v>6555252.3849443002</v>
      </c>
      <c r="Q23" s="34">
        <v>10243695.3577631</v>
      </c>
      <c r="R23" s="34">
        <v>17370200.483490001</v>
      </c>
      <c r="S23" s="34">
        <v>10552308.3213297</v>
      </c>
      <c r="T23" s="34">
        <v>4998026.8278195597</v>
      </c>
      <c r="U23" s="34">
        <v>2276893.5704858201</v>
      </c>
      <c r="V23" s="34">
        <v>8887283.0433530193</v>
      </c>
      <c r="W23" s="34">
        <v>12066271.697859401</v>
      </c>
      <c r="X23" s="34">
        <v>6783082.5519832503</v>
      </c>
      <c r="Y23" s="34">
        <v>8771697.5815923996</v>
      </c>
      <c r="Z23" s="34">
        <v>10658059.7572315</v>
      </c>
      <c r="AA23" s="34">
        <v>4507503.8755652504</v>
      </c>
      <c r="AB23" s="34">
        <v>2804922.7675309302</v>
      </c>
      <c r="AC23" s="34">
        <v>15257180.893653801</v>
      </c>
      <c r="AD23" s="34">
        <v>9383956.2292163409</v>
      </c>
      <c r="AE23" s="34">
        <v>5932877.8081277702</v>
      </c>
      <c r="AF23" s="4">
        <f>SUM(R23:AE23)</f>
        <v>120250265.40923874</v>
      </c>
    </row>
    <row r="24" spans="1:32" x14ac:dyDescent="0.2">
      <c r="A24" s="34" t="s">
        <v>298</v>
      </c>
      <c r="B24" s="34">
        <v>11412297.222764799</v>
      </c>
      <c r="C24" s="34">
        <v>10884073.7678806</v>
      </c>
      <c r="D24" s="34">
        <v>10065840.9453332</v>
      </c>
      <c r="E24" s="34">
        <v>7777191.8609285401</v>
      </c>
      <c r="F24" s="34">
        <v>5409459.88838349</v>
      </c>
      <c r="G24" s="34">
        <v>6274695.5209532101</v>
      </c>
      <c r="H24" s="34">
        <v>5955365.7021949496</v>
      </c>
      <c r="I24" s="34">
        <v>12671324.9526788</v>
      </c>
      <c r="J24" s="34">
        <v>7105923.1101073502</v>
      </c>
      <c r="K24" s="34">
        <v>8986799.0271301493</v>
      </c>
      <c r="L24" s="34">
        <v>5928515.61984488</v>
      </c>
      <c r="M24" s="34">
        <v>5191975.2853003303</v>
      </c>
      <c r="N24" s="34">
        <v>3831184.4038414098</v>
      </c>
      <c r="O24" s="34">
        <v>5352553.9083318301</v>
      </c>
      <c r="P24" s="34">
        <v>8122808.4225901896</v>
      </c>
      <c r="Q24" s="34">
        <v>7907080.9141571103</v>
      </c>
      <c r="R24" s="34">
        <v>4829841.1296782</v>
      </c>
      <c r="S24" s="34">
        <v>4762360.3794582896</v>
      </c>
      <c r="T24" s="34">
        <v>2907385.8698286102</v>
      </c>
      <c r="U24" s="34">
        <v>10209689.2039416</v>
      </c>
      <c r="V24" s="34">
        <v>13213896.6161213</v>
      </c>
      <c r="W24" s="34">
        <v>10144770.109042</v>
      </c>
      <c r="X24" s="34">
        <v>10938868.9914407</v>
      </c>
      <c r="Y24" s="34">
        <v>8549366.1162566207</v>
      </c>
      <c r="Z24" s="34">
        <v>7651204.0745464498</v>
      </c>
      <c r="AA24" s="34">
        <v>6292324.8429493997</v>
      </c>
      <c r="AB24" s="34">
        <v>4216432.8171486203</v>
      </c>
      <c r="AC24" s="34">
        <v>9994872.2899247203</v>
      </c>
      <c r="AD24" s="34">
        <v>8560021.4127756301</v>
      </c>
      <c r="AE24" s="34">
        <v>9969471.5438668001</v>
      </c>
      <c r="AF24" s="4">
        <f>SUM(R24:AE24)</f>
        <v>112240505.39697897</v>
      </c>
    </row>
    <row r="25" spans="1:32" x14ac:dyDescent="0.2">
      <c r="A25" s="34" t="s">
        <v>214</v>
      </c>
      <c r="B25" s="34">
        <v>3924045.6801999998</v>
      </c>
      <c r="C25" s="34">
        <v>4426776.2437000005</v>
      </c>
      <c r="D25" s="34">
        <v>2530328.1466999999</v>
      </c>
      <c r="E25" s="34">
        <v>4344336.6287000002</v>
      </c>
      <c r="F25" s="34">
        <v>2669057.6893000002</v>
      </c>
      <c r="G25" s="34">
        <v>1731306.7204</v>
      </c>
      <c r="H25" s="34">
        <v>2896982.824</v>
      </c>
      <c r="I25" s="34">
        <v>6432297.1705999998</v>
      </c>
      <c r="J25" s="34">
        <v>4297154.5637999997</v>
      </c>
      <c r="K25" s="34">
        <v>4710152.2895</v>
      </c>
      <c r="L25" s="34">
        <v>3744474.0937999999</v>
      </c>
      <c r="M25" s="34">
        <v>2865897.4314000001</v>
      </c>
      <c r="N25" s="34">
        <v>2431812.9547000001</v>
      </c>
      <c r="O25" s="34">
        <v>2773915.2722999998</v>
      </c>
      <c r="P25" s="34">
        <v>2640386.8443</v>
      </c>
      <c r="Q25" s="34">
        <v>4118632.2866000002</v>
      </c>
      <c r="R25" s="34">
        <v>3453951.7258000001</v>
      </c>
      <c r="S25" s="34">
        <v>5138465.0621999996</v>
      </c>
      <c r="T25" s="34">
        <v>1831087.4937</v>
      </c>
      <c r="U25" s="34">
        <v>3776440.3379000002</v>
      </c>
      <c r="V25" s="34">
        <v>8211535.4392999997</v>
      </c>
      <c r="W25" s="34">
        <v>7127975.2714999998</v>
      </c>
      <c r="X25" s="34">
        <v>5720323.9776999997</v>
      </c>
      <c r="Y25" s="34">
        <v>7758797.0626999997</v>
      </c>
      <c r="Z25" s="34">
        <v>4727038.3296999997</v>
      </c>
      <c r="AA25" s="34">
        <v>2920377.2881999998</v>
      </c>
      <c r="AB25" s="34">
        <v>4018057.9342999998</v>
      </c>
      <c r="AC25" s="34">
        <v>28876448.117899999</v>
      </c>
      <c r="AD25" s="34">
        <v>12758470.006100001</v>
      </c>
      <c r="AE25" s="34">
        <v>7568250.9704</v>
      </c>
      <c r="AF25" s="4">
        <f>SUM(R25:AE25)</f>
        <v>103887219.0174</v>
      </c>
    </row>
    <row r="26" spans="1:32" x14ac:dyDescent="0.2">
      <c r="A26" s="34" t="s">
        <v>422</v>
      </c>
      <c r="B26" s="34">
        <v>4132367.9865768501</v>
      </c>
      <c r="C26" s="34">
        <v>2443239.5958599402</v>
      </c>
      <c r="D26" s="34">
        <v>2980431.5313360202</v>
      </c>
      <c r="E26" s="34">
        <v>4352064.3755318103</v>
      </c>
      <c r="F26" s="34">
        <v>1656154.3168603301</v>
      </c>
      <c r="G26" s="34">
        <v>2622919.8669672799</v>
      </c>
      <c r="H26" s="34">
        <v>1548205.10701281</v>
      </c>
      <c r="I26" s="34">
        <v>1647274.1903804799</v>
      </c>
      <c r="J26" s="34">
        <v>1203265.25910362</v>
      </c>
      <c r="K26" s="34">
        <v>2070237.8459640101</v>
      </c>
      <c r="L26" s="34">
        <v>11841392.8578954</v>
      </c>
      <c r="M26" s="34">
        <v>2430288.4853448598</v>
      </c>
      <c r="N26" s="34">
        <v>875581.93968758499</v>
      </c>
      <c r="O26" s="34">
        <v>1052890.9840532399</v>
      </c>
      <c r="P26" s="34">
        <v>2864405.0854607401</v>
      </c>
      <c r="Q26" s="34">
        <v>2307500.75327237</v>
      </c>
      <c r="R26" s="34">
        <v>3825830.0274630901</v>
      </c>
      <c r="S26" s="34">
        <v>2537835.7126698899</v>
      </c>
      <c r="T26" s="34">
        <v>1882660.0842288299</v>
      </c>
      <c r="U26" s="34">
        <v>2368665.3260437301</v>
      </c>
      <c r="V26" s="34">
        <v>1284337.9263210199</v>
      </c>
      <c r="W26" s="34">
        <v>2762727.2676448701</v>
      </c>
      <c r="X26" s="34">
        <v>9716465.1221888792</v>
      </c>
      <c r="Y26" s="34">
        <v>6816650.0632207701</v>
      </c>
      <c r="Z26" s="34">
        <v>8349895.93444282</v>
      </c>
      <c r="AA26" s="34">
        <v>12143869.1707367</v>
      </c>
      <c r="AB26" s="34">
        <v>11400115.055717601</v>
      </c>
      <c r="AC26" s="34">
        <v>9347875.5823184699</v>
      </c>
      <c r="AD26" s="34">
        <v>21721823.649788499</v>
      </c>
      <c r="AE26" s="34">
        <v>4191717.3767620199</v>
      </c>
      <c r="AF26" s="4">
        <f>SUM(R26:AE26)</f>
        <v>98350468.299547181</v>
      </c>
    </row>
    <row r="27" spans="1:32" x14ac:dyDescent="0.2">
      <c r="A27" s="34" t="s">
        <v>366</v>
      </c>
      <c r="B27" s="34">
        <v>9629606.9664999899</v>
      </c>
      <c r="C27" s="34">
        <v>13727156.796499999</v>
      </c>
      <c r="D27" s="34">
        <v>6770761.4989999998</v>
      </c>
      <c r="E27" s="34">
        <v>6417720.8360000001</v>
      </c>
      <c r="F27" s="34">
        <v>3340516.4774999898</v>
      </c>
      <c r="G27" s="34">
        <v>5749164.7470000004</v>
      </c>
      <c r="H27" s="34">
        <v>7104818.9040000001</v>
      </c>
      <c r="I27" s="34">
        <v>21805020.388999999</v>
      </c>
      <c r="J27" s="34">
        <v>8567942.8269999996</v>
      </c>
      <c r="K27" s="34">
        <v>8851861.1749999896</v>
      </c>
      <c r="L27" s="34">
        <v>7843999.2970000003</v>
      </c>
      <c r="M27" s="34">
        <v>4132756.8584999898</v>
      </c>
      <c r="N27" s="34">
        <v>5537454.1270000003</v>
      </c>
      <c r="O27" s="34">
        <v>4343184.7489999896</v>
      </c>
      <c r="P27" s="34">
        <v>5714581.6329999901</v>
      </c>
      <c r="Q27" s="34">
        <v>7528692.5279999999</v>
      </c>
      <c r="R27" s="34">
        <v>7572310.8644999899</v>
      </c>
      <c r="S27" s="34">
        <v>4775864.341</v>
      </c>
      <c r="T27" s="34">
        <v>3331313.8269999898</v>
      </c>
      <c r="U27" s="34">
        <v>8272369.2144999998</v>
      </c>
      <c r="V27" s="34">
        <v>14747690.673</v>
      </c>
      <c r="W27" s="34">
        <v>13185884.215999899</v>
      </c>
      <c r="X27" s="34">
        <v>10155752.264499901</v>
      </c>
      <c r="Y27" s="34">
        <v>6599845.2555</v>
      </c>
      <c r="Z27" s="34">
        <v>6310026.5405000001</v>
      </c>
      <c r="AA27" s="34">
        <v>1490227.4384999999</v>
      </c>
      <c r="AB27" s="34">
        <v>1916645.446</v>
      </c>
      <c r="AC27" s="34">
        <v>5552333.6919999998</v>
      </c>
      <c r="AD27" s="34">
        <v>3868782.2289999998</v>
      </c>
      <c r="AE27" s="34">
        <v>9475073.6624999903</v>
      </c>
      <c r="AF27" s="4">
        <f>SUM(R27:AE27)</f>
        <v>97254119.664499775</v>
      </c>
    </row>
    <row r="28" spans="1:32" x14ac:dyDescent="0.2">
      <c r="A28" s="34" t="s">
        <v>144</v>
      </c>
      <c r="B28" s="34">
        <v>2993185.5328663602</v>
      </c>
      <c r="C28" s="34">
        <v>6719926.5109166</v>
      </c>
      <c r="D28" s="34">
        <v>10881594.485515101</v>
      </c>
      <c r="E28" s="34">
        <v>7085944.8475642204</v>
      </c>
      <c r="F28" s="34">
        <v>1021530.42968137</v>
      </c>
      <c r="G28" s="34">
        <v>765317.03715328802</v>
      </c>
      <c r="H28" s="34">
        <v>2027361.5957863601</v>
      </c>
      <c r="I28" s="34">
        <v>4307706.5234292801</v>
      </c>
      <c r="J28" s="34">
        <v>1618378.3610119701</v>
      </c>
      <c r="K28" s="34">
        <v>1608392.7781667199</v>
      </c>
      <c r="L28" s="34">
        <v>1321941.5548129999</v>
      </c>
      <c r="M28" s="34">
        <v>889079.97907523403</v>
      </c>
      <c r="N28" s="34">
        <v>2202354.1769670499</v>
      </c>
      <c r="O28" s="34">
        <v>1705695.353535</v>
      </c>
      <c r="P28" s="34">
        <v>6465416.5517806699</v>
      </c>
      <c r="Q28" s="34">
        <v>4654632.0661250902</v>
      </c>
      <c r="R28" s="34">
        <v>3692297.4743343601</v>
      </c>
      <c r="S28" s="34">
        <v>20657772.636196401</v>
      </c>
      <c r="T28" s="34">
        <v>3183600.89360986</v>
      </c>
      <c r="U28" s="34">
        <v>9065924.2094706092</v>
      </c>
      <c r="V28" s="34">
        <v>15029598.2022478</v>
      </c>
      <c r="W28" s="34">
        <v>9749109.9148511905</v>
      </c>
      <c r="X28" s="34">
        <v>6990427.2469535396</v>
      </c>
      <c r="Y28" s="34">
        <v>3736250.68032353</v>
      </c>
      <c r="Z28" s="34">
        <v>2614684.9449263299</v>
      </c>
      <c r="AA28" s="34">
        <v>5168459.2315045204</v>
      </c>
      <c r="AB28" s="34">
        <v>7138842.3203707105</v>
      </c>
      <c r="AC28" s="34">
        <v>2960957.7354644798</v>
      </c>
      <c r="AD28" s="34">
        <v>3346476.6156917899</v>
      </c>
      <c r="AE28" s="34">
        <v>3551238.4923812002</v>
      </c>
      <c r="AF28" s="4">
        <f>SUM(R28:AE28)</f>
        <v>96885640.598326311</v>
      </c>
    </row>
    <row r="29" spans="1:32" x14ac:dyDescent="0.2">
      <c r="A29" s="34" t="s">
        <v>330</v>
      </c>
      <c r="B29" s="34">
        <v>2985362.37575906</v>
      </c>
      <c r="C29" s="34">
        <v>3839916.3400207199</v>
      </c>
      <c r="D29" s="34">
        <v>3097076.9800592698</v>
      </c>
      <c r="E29" s="34">
        <v>3127568.6451562</v>
      </c>
      <c r="F29" s="34">
        <v>2235034.9010147899</v>
      </c>
      <c r="G29" s="34">
        <v>1717872.4923715601</v>
      </c>
      <c r="H29" s="34">
        <v>2802542.5545684602</v>
      </c>
      <c r="I29" s="34">
        <v>3918797.0427063899</v>
      </c>
      <c r="J29" s="34">
        <v>3227680.9574966398</v>
      </c>
      <c r="K29" s="34">
        <v>8100897.4253171301</v>
      </c>
      <c r="L29" s="34">
        <v>3041464.7299677902</v>
      </c>
      <c r="M29" s="34">
        <v>1656422.51922545</v>
      </c>
      <c r="N29" s="34">
        <v>2380650.61961619</v>
      </c>
      <c r="O29" s="34">
        <v>2451833.1658780901</v>
      </c>
      <c r="P29" s="34">
        <v>2395503.0008789101</v>
      </c>
      <c r="Q29" s="34">
        <v>3441738.0826138798</v>
      </c>
      <c r="R29" s="34">
        <v>2804665.7847038098</v>
      </c>
      <c r="S29" s="34">
        <v>2317545.3230574601</v>
      </c>
      <c r="T29" s="34">
        <v>1432780.2324920101</v>
      </c>
      <c r="U29" s="34">
        <v>2033666.88289654</v>
      </c>
      <c r="V29" s="34">
        <v>2210725.8561101998</v>
      </c>
      <c r="W29" s="34">
        <v>36546304.310384102</v>
      </c>
      <c r="X29" s="34">
        <v>2646243.8420384</v>
      </c>
      <c r="Y29" s="34">
        <v>26332542.141591601</v>
      </c>
      <c r="Z29" s="34">
        <v>4379298.1882657297</v>
      </c>
      <c r="AA29" s="34">
        <v>2213039.2968869498</v>
      </c>
      <c r="AB29" s="34">
        <v>2189025.93030925</v>
      </c>
      <c r="AC29" s="34">
        <v>2871051.4144026898</v>
      </c>
      <c r="AD29" s="34">
        <v>2540220.9852707898</v>
      </c>
      <c r="AE29" s="34">
        <v>3098001.4347008802</v>
      </c>
      <c r="AF29" s="4">
        <f>SUM(R29:AE29)</f>
        <v>93615111.623110399</v>
      </c>
    </row>
    <row r="30" spans="1:32" x14ac:dyDescent="0.2">
      <c r="A30" s="34" t="s">
        <v>386</v>
      </c>
      <c r="B30" s="34">
        <v>2374267.02881851</v>
      </c>
      <c r="C30" s="34">
        <v>3795718.9290768998</v>
      </c>
      <c r="D30" s="34">
        <v>6893265.0957356105</v>
      </c>
      <c r="E30" s="34">
        <v>7750392.36890963</v>
      </c>
      <c r="F30" s="34">
        <v>7911067.7399498597</v>
      </c>
      <c r="G30" s="34">
        <v>3541843.5442129602</v>
      </c>
      <c r="H30" s="34">
        <v>8200486.9055875996</v>
      </c>
      <c r="I30" s="34">
        <v>11106355.054512501</v>
      </c>
      <c r="J30" s="34">
        <v>7195981.0763828401</v>
      </c>
      <c r="K30" s="34">
        <v>17152494.338305201</v>
      </c>
      <c r="L30" s="34">
        <v>11609352.313335801</v>
      </c>
      <c r="M30" s="34">
        <v>4722819.61891774</v>
      </c>
      <c r="N30" s="34">
        <v>4435390.1458860198</v>
      </c>
      <c r="O30" s="34">
        <v>8585786.6521292794</v>
      </c>
      <c r="P30" s="34">
        <v>9455514.8371727392</v>
      </c>
      <c r="Q30" s="34">
        <v>7236705.68360072</v>
      </c>
      <c r="R30" s="34">
        <v>5857334.0576706203</v>
      </c>
      <c r="S30" s="34">
        <v>5218948.8305024495</v>
      </c>
      <c r="T30" s="34">
        <v>3444856.1686053001</v>
      </c>
      <c r="U30" s="34">
        <v>5393179.5383072197</v>
      </c>
      <c r="V30" s="34">
        <v>10009552.181790199</v>
      </c>
      <c r="W30" s="34">
        <v>8897290.8228573408</v>
      </c>
      <c r="X30" s="34">
        <v>8005630.1703647198</v>
      </c>
      <c r="Y30" s="34">
        <v>7884333.8462988101</v>
      </c>
      <c r="Z30" s="34">
        <v>7863097.53492478</v>
      </c>
      <c r="AA30" s="34">
        <v>4361970.6896762904</v>
      </c>
      <c r="AB30" s="34">
        <v>5272878.1836401196</v>
      </c>
      <c r="AC30" s="34">
        <v>7640509.8220621496</v>
      </c>
      <c r="AD30" s="34">
        <v>5513749.0816572299</v>
      </c>
      <c r="AE30" s="34">
        <v>5229783.5834799996</v>
      </c>
      <c r="AF30" s="4">
        <f>SUM(R30:AE30)</f>
        <v>90593114.511837244</v>
      </c>
    </row>
    <row r="31" spans="1:32" x14ac:dyDescent="0.2">
      <c r="A31" s="34" t="s">
        <v>302</v>
      </c>
      <c r="B31" s="34">
        <v>3701553.8706729198</v>
      </c>
      <c r="C31" s="34">
        <v>3833482.39154776</v>
      </c>
      <c r="D31" s="34">
        <v>3129062.9406152</v>
      </c>
      <c r="E31" s="34">
        <v>2990663.4776629</v>
      </c>
      <c r="F31" s="34">
        <v>1168102.8953058301</v>
      </c>
      <c r="G31" s="34">
        <v>1255840.3598986899</v>
      </c>
      <c r="H31" s="34">
        <v>1227047.37337543</v>
      </c>
      <c r="I31" s="34">
        <v>3929108.85356898</v>
      </c>
      <c r="J31" s="34">
        <v>2493951.0454473598</v>
      </c>
      <c r="K31" s="34">
        <v>2339215.0129696298</v>
      </c>
      <c r="L31" s="34">
        <v>2765304.9900318999</v>
      </c>
      <c r="M31" s="34">
        <v>1785435.40439255</v>
      </c>
      <c r="N31" s="34">
        <v>1212240.15552115</v>
      </c>
      <c r="O31" s="34">
        <v>1542073.4503055499</v>
      </c>
      <c r="P31" s="34">
        <v>3003460.34366875</v>
      </c>
      <c r="Q31" s="34">
        <v>2388314.6731300699</v>
      </c>
      <c r="R31" s="34">
        <v>1420065.1996323599</v>
      </c>
      <c r="S31" s="34">
        <v>2100618.28403538</v>
      </c>
      <c r="T31" s="34">
        <v>6266874.5773705402</v>
      </c>
      <c r="U31" s="34">
        <v>8196612.5392753296</v>
      </c>
      <c r="V31" s="34">
        <v>8655953.40462563</v>
      </c>
      <c r="W31" s="34">
        <v>8598210.7628976107</v>
      </c>
      <c r="X31" s="34">
        <v>8654440.7770258505</v>
      </c>
      <c r="Y31" s="34">
        <v>8738815.5422386192</v>
      </c>
      <c r="Z31" s="34">
        <v>7303297.8010825897</v>
      </c>
      <c r="AA31" s="34">
        <v>8346360.2149448497</v>
      </c>
      <c r="AB31" s="34">
        <v>6902421.7364836102</v>
      </c>
      <c r="AC31" s="34">
        <v>2635695.83088075</v>
      </c>
      <c r="AD31" s="34">
        <v>2585929.9330842001</v>
      </c>
      <c r="AE31" s="34">
        <v>3965335.8717865399</v>
      </c>
      <c r="AF31" s="4">
        <f>SUM(R31:AE31)</f>
        <v>84370632.475363851</v>
      </c>
    </row>
    <row r="32" spans="1:32" x14ac:dyDescent="0.2">
      <c r="A32" s="34" t="s">
        <v>224</v>
      </c>
      <c r="B32" s="34">
        <v>8632643.5507069491</v>
      </c>
      <c r="C32" s="34">
        <v>15193301.787600899</v>
      </c>
      <c r="D32" s="34">
        <v>6542948.9866768997</v>
      </c>
      <c r="E32" s="34">
        <v>2356192.38066431</v>
      </c>
      <c r="F32" s="34">
        <v>3605819.4287978602</v>
      </c>
      <c r="G32" s="34">
        <v>121361.775082425</v>
      </c>
      <c r="H32" s="34">
        <v>4924277.1826743102</v>
      </c>
      <c r="I32" s="34">
        <v>691775.16580181103</v>
      </c>
      <c r="J32" s="34">
        <v>42450690.5257276</v>
      </c>
      <c r="K32" s="34">
        <v>7394641.2222798401</v>
      </c>
      <c r="L32" s="34">
        <v>8948314.7747862805</v>
      </c>
      <c r="M32" s="34">
        <v>6451154.1726557901</v>
      </c>
      <c r="N32" s="34">
        <v>662909.00228596304</v>
      </c>
      <c r="O32" s="34">
        <v>1275430.1273270999</v>
      </c>
      <c r="P32" s="34">
        <v>2071185.4340401001</v>
      </c>
      <c r="Q32" s="34">
        <v>1081544.8495882801</v>
      </c>
      <c r="R32" s="34">
        <v>10320563.2892641</v>
      </c>
      <c r="S32" s="34">
        <v>4662746.3053942099</v>
      </c>
      <c r="T32" s="34">
        <v>394185.76448630699</v>
      </c>
      <c r="U32" s="34">
        <v>296031.87427637598</v>
      </c>
      <c r="V32" s="34">
        <v>8529241.6279157195</v>
      </c>
      <c r="W32" s="34">
        <v>19826124.443540901</v>
      </c>
      <c r="X32" s="34">
        <v>19826124.443540901</v>
      </c>
      <c r="Y32" s="34">
        <v>6947118.4790187804</v>
      </c>
      <c r="Z32" s="34">
        <v>1958271.38101229</v>
      </c>
      <c r="AA32" s="34">
        <v>1431846.7131853199</v>
      </c>
      <c r="AB32" s="34">
        <v>1500783.14228216</v>
      </c>
      <c r="AC32" s="34">
        <v>2351723.3908921299</v>
      </c>
      <c r="AD32" s="34">
        <v>1958859.87122148</v>
      </c>
      <c r="AE32" s="34">
        <v>3794761.02489596</v>
      </c>
      <c r="AF32" s="4">
        <f>SUM(R32:AE32)</f>
        <v>83798381.750926644</v>
      </c>
    </row>
    <row r="33" spans="1:32" x14ac:dyDescent="0.2">
      <c r="A33" s="34" t="s">
        <v>270</v>
      </c>
      <c r="B33" s="34">
        <v>8353951</v>
      </c>
      <c r="C33" s="34">
        <v>6000154</v>
      </c>
      <c r="D33" s="34">
        <v>5533232</v>
      </c>
      <c r="E33" s="34">
        <v>5767542.0248255897</v>
      </c>
      <c r="F33" s="34">
        <v>4058708.7833970999</v>
      </c>
      <c r="G33" s="34">
        <v>4241805</v>
      </c>
      <c r="H33" s="34">
        <v>4357455</v>
      </c>
      <c r="I33" s="34">
        <v>7648082.6621546196</v>
      </c>
      <c r="J33" s="34">
        <v>4635464.32040851</v>
      </c>
      <c r="K33" s="34">
        <v>9222</v>
      </c>
      <c r="L33" s="34">
        <v>3664394.72977371</v>
      </c>
      <c r="M33" s="34">
        <v>3313784.3527077199</v>
      </c>
      <c r="N33" s="34">
        <v>3210237</v>
      </c>
      <c r="O33" s="34">
        <v>4336815</v>
      </c>
      <c r="P33" s="34">
        <v>4807992.1319257896</v>
      </c>
      <c r="Q33" s="34">
        <v>4303643</v>
      </c>
      <c r="R33" s="34">
        <v>6530456.7020202205</v>
      </c>
      <c r="S33" s="34">
        <v>4886251.1494030599</v>
      </c>
      <c r="T33" s="34">
        <v>3852408</v>
      </c>
      <c r="U33" s="34">
        <v>6350475</v>
      </c>
      <c r="V33" s="34">
        <v>6745618</v>
      </c>
      <c r="W33" s="34">
        <v>5642063.9489995698</v>
      </c>
      <c r="X33" s="34">
        <v>6234604</v>
      </c>
      <c r="Y33" s="34">
        <v>7067023</v>
      </c>
      <c r="Z33" s="34">
        <v>5442809.0594707299</v>
      </c>
      <c r="AA33" s="34">
        <v>4643930.9616582701</v>
      </c>
      <c r="AB33" s="34">
        <v>4391252.8309664903</v>
      </c>
      <c r="AC33" s="34">
        <v>6544991.0192850297</v>
      </c>
      <c r="AD33" s="34">
        <v>6256118.6259324802</v>
      </c>
      <c r="AE33" s="34">
        <v>6193489</v>
      </c>
      <c r="AF33" s="4">
        <f>SUM(R33:AE33)</f>
        <v>80781491.29773584</v>
      </c>
    </row>
    <row r="34" spans="1:32" x14ac:dyDescent="0.2">
      <c r="A34" s="34" t="s">
        <v>426</v>
      </c>
      <c r="B34" s="34">
        <v>3160051.1054016398</v>
      </c>
      <c r="C34" s="34">
        <v>4619989.2207182096</v>
      </c>
      <c r="D34" s="34">
        <v>5578648.3844425501</v>
      </c>
      <c r="E34" s="34">
        <v>5380019.1779276701</v>
      </c>
      <c r="F34" s="34">
        <v>5697154.5281174704</v>
      </c>
      <c r="G34" s="34">
        <v>5021525.9283781396</v>
      </c>
      <c r="H34" s="34">
        <v>3811484.6049392698</v>
      </c>
      <c r="I34" s="34">
        <v>5247185.1332205702</v>
      </c>
      <c r="J34" s="34">
        <v>4647082.5839047404</v>
      </c>
      <c r="K34" s="34">
        <v>6124972.3461259799</v>
      </c>
      <c r="L34" s="34">
        <v>7100905.8048276296</v>
      </c>
      <c r="M34" s="34">
        <v>8431018.7413265202</v>
      </c>
      <c r="N34" s="34">
        <v>9075889.6154985409</v>
      </c>
      <c r="O34" s="34">
        <v>5676381.1294804299</v>
      </c>
      <c r="P34" s="34">
        <v>7134827.4705173196</v>
      </c>
      <c r="Q34" s="34">
        <v>6781675.1370671904</v>
      </c>
      <c r="R34" s="34">
        <v>8151018.0527288597</v>
      </c>
      <c r="S34" s="34">
        <v>8335335.3685034597</v>
      </c>
      <c r="T34" s="34">
        <v>10445142.535791099</v>
      </c>
      <c r="U34" s="34">
        <v>10141127.367442301</v>
      </c>
      <c r="V34" s="34">
        <v>6470805.1040213602</v>
      </c>
      <c r="W34" s="34">
        <v>6916282.8278669398</v>
      </c>
      <c r="X34" s="34">
        <v>4136939.9632529998</v>
      </c>
      <c r="Y34" s="34">
        <v>5568217.6949743098</v>
      </c>
      <c r="Z34" s="34">
        <v>2775249.4649163499</v>
      </c>
      <c r="AA34" s="34">
        <v>2545565.5525390101</v>
      </c>
      <c r="AB34" s="34">
        <v>2611927.07776115</v>
      </c>
      <c r="AC34" s="34">
        <v>2445664.7410776899</v>
      </c>
      <c r="AD34" s="34">
        <v>2400854.4011005699</v>
      </c>
      <c r="AE34" s="34">
        <v>2371076.1612244998</v>
      </c>
      <c r="AF34" s="4">
        <f>SUM(R34:AE34)</f>
        <v>75315206.313200608</v>
      </c>
    </row>
    <row r="35" spans="1:32" x14ac:dyDescent="0.2">
      <c r="A35" s="34" t="s">
        <v>181</v>
      </c>
      <c r="B35" s="34">
        <v>20219968.940693501</v>
      </c>
      <c r="C35" s="34">
        <v>12288637.8149103</v>
      </c>
      <c r="D35" s="34">
        <v>5084620.7644544402</v>
      </c>
      <c r="E35" s="34">
        <v>4606256.1679948196</v>
      </c>
      <c r="F35" s="34">
        <v>1124246.9391802601</v>
      </c>
      <c r="G35" s="34">
        <v>999406.96783076494</v>
      </c>
      <c r="H35" s="34">
        <v>7743316.7821983099</v>
      </c>
      <c r="I35" s="34">
        <v>28577864.699422799</v>
      </c>
      <c r="J35" s="34">
        <v>6922453.6920602303</v>
      </c>
      <c r="K35" s="34">
        <v>9398902.3305270802</v>
      </c>
      <c r="L35" s="34">
        <v>6667205.4920023996</v>
      </c>
      <c r="M35" s="34">
        <v>3339367.5790724801</v>
      </c>
      <c r="N35" s="34">
        <v>1695972.69420154</v>
      </c>
      <c r="O35" s="34">
        <v>2215479.3387911599</v>
      </c>
      <c r="P35" s="34">
        <v>1294438.2182517599</v>
      </c>
      <c r="Q35" s="34">
        <v>8276076.8258166397</v>
      </c>
      <c r="R35" s="34">
        <v>9288030.2083345708</v>
      </c>
      <c r="S35" s="34">
        <v>2250302.8815754298</v>
      </c>
      <c r="T35" s="34">
        <v>150619.43581604</v>
      </c>
      <c r="U35" s="34">
        <v>6233911.4473503605</v>
      </c>
      <c r="V35" s="34">
        <v>9190359.3370152209</v>
      </c>
      <c r="W35" s="34">
        <v>10259743.0266087</v>
      </c>
      <c r="X35" s="34">
        <v>6052652.3864579499</v>
      </c>
      <c r="Y35" s="34">
        <v>5317048.3678224301</v>
      </c>
      <c r="Z35" s="34">
        <v>3465148.39092163</v>
      </c>
      <c r="AA35" s="34">
        <v>1019527.28662943</v>
      </c>
      <c r="AB35" s="34">
        <v>3432911.1421437901</v>
      </c>
      <c r="AC35" s="34">
        <v>7404851.5386855304</v>
      </c>
      <c r="AD35" s="34">
        <v>1927908.8507151499</v>
      </c>
      <c r="AE35" s="34">
        <v>2549026.6274462999</v>
      </c>
      <c r="AF35" s="4">
        <f>SUM(R35:AE35)</f>
        <v>68542040.92752254</v>
      </c>
    </row>
    <row r="36" spans="1:32" x14ac:dyDescent="0.2">
      <c r="A36" s="34" t="s">
        <v>346</v>
      </c>
      <c r="B36" s="34">
        <v>8463972.2497303896</v>
      </c>
      <c r="C36" s="34">
        <v>6603947.3246510299</v>
      </c>
      <c r="D36" s="34">
        <v>6571307.2315781796</v>
      </c>
      <c r="E36" s="34">
        <v>6406563.9244828103</v>
      </c>
      <c r="F36" s="34">
        <v>3907345.0275787199</v>
      </c>
      <c r="G36" s="34">
        <v>3994924.3013908798</v>
      </c>
      <c r="H36" s="34">
        <v>6250322.12697607</v>
      </c>
      <c r="I36" s="34">
        <v>15346763.947735401</v>
      </c>
      <c r="J36" s="34">
        <v>3731115.6088007102</v>
      </c>
      <c r="K36" s="34">
        <v>7700670.4075272903</v>
      </c>
      <c r="L36" s="34">
        <v>6547914.4222290805</v>
      </c>
      <c r="M36" s="34">
        <v>3687262.6100841402</v>
      </c>
      <c r="N36" s="34">
        <v>2930556.6089189998</v>
      </c>
      <c r="O36" s="34">
        <v>5129371.2297162497</v>
      </c>
      <c r="P36" s="34">
        <v>4611534.0150026903</v>
      </c>
      <c r="Q36" s="34">
        <v>4675462.7446050402</v>
      </c>
      <c r="R36" s="34">
        <v>5325033.2785231704</v>
      </c>
      <c r="S36" s="34">
        <v>3848054.4916529502</v>
      </c>
      <c r="T36" s="34">
        <v>1602810.3158684301</v>
      </c>
      <c r="U36" s="34">
        <v>3925866.44559323</v>
      </c>
      <c r="V36" s="34">
        <v>6003474.3783479398</v>
      </c>
      <c r="W36" s="34">
        <v>7596616.43652419</v>
      </c>
      <c r="X36" s="34">
        <v>4724704.7146707103</v>
      </c>
      <c r="Y36" s="34">
        <v>5965917.6700428203</v>
      </c>
      <c r="Z36" s="34">
        <v>4385694.3036163896</v>
      </c>
      <c r="AA36" s="34">
        <v>2483866.70581344</v>
      </c>
      <c r="AB36" s="34">
        <v>3798519.4995315899</v>
      </c>
      <c r="AC36" s="34">
        <v>6773378.3326499499</v>
      </c>
      <c r="AD36" s="34">
        <v>4510137.6454425603</v>
      </c>
      <c r="AE36" s="34">
        <v>4259582.5553864399</v>
      </c>
      <c r="AF36" s="4">
        <f>SUM(R36:AE36)</f>
        <v>65203656.773663804</v>
      </c>
    </row>
    <row r="37" spans="1:32" x14ac:dyDescent="0.2">
      <c r="A37" s="34" t="s">
        <v>297</v>
      </c>
      <c r="B37" s="34">
        <v>5489555.27591985</v>
      </c>
      <c r="C37" s="34">
        <v>2767515.9360001502</v>
      </c>
      <c r="D37" s="34">
        <v>1771792.9208119099</v>
      </c>
      <c r="E37" s="34">
        <v>1750572.08346963</v>
      </c>
      <c r="F37" s="34">
        <v>893377.52879723697</v>
      </c>
      <c r="G37" s="34">
        <v>1315592.1309821201</v>
      </c>
      <c r="H37" s="34">
        <v>2162013.97347154</v>
      </c>
      <c r="I37" s="34">
        <v>2914424.9252410601</v>
      </c>
      <c r="J37" s="34">
        <v>1522003.2391947201</v>
      </c>
      <c r="K37" s="34">
        <v>2154565.9963729898</v>
      </c>
      <c r="L37" s="34">
        <v>1716114.87090502</v>
      </c>
      <c r="M37" s="34">
        <v>1341493.17217899</v>
      </c>
      <c r="N37" s="34">
        <v>1762300.64229331</v>
      </c>
      <c r="O37" s="34">
        <v>1977545.97373913</v>
      </c>
      <c r="P37" s="34">
        <v>2265722.88768997</v>
      </c>
      <c r="Q37" s="34">
        <v>39163.9368045952</v>
      </c>
      <c r="R37" s="34">
        <v>2429665.0193521501</v>
      </c>
      <c r="S37" s="34">
        <v>1736559.35843776</v>
      </c>
      <c r="T37" s="34">
        <v>613816.915593702</v>
      </c>
      <c r="U37" s="34">
        <v>2224224.9321507001</v>
      </c>
      <c r="V37" s="34">
        <v>3700974.9446761301</v>
      </c>
      <c r="W37" s="34">
        <v>3960092.23598046</v>
      </c>
      <c r="X37" s="34">
        <v>2522811.3654090799</v>
      </c>
      <c r="Y37" s="34">
        <v>2701706.5220583002</v>
      </c>
      <c r="Z37" s="34">
        <v>2016273.68832122</v>
      </c>
      <c r="AA37" s="34">
        <v>2001872.3610545599</v>
      </c>
      <c r="AB37" s="34">
        <v>2811313.9437118699</v>
      </c>
      <c r="AC37" s="34">
        <v>3928692.6175867198</v>
      </c>
      <c r="AD37" s="34">
        <v>6686657.6881918702</v>
      </c>
      <c r="AE37" s="34">
        <v>23372405.596976999</v>
      </c>
      <c r="AF37" s="4">
        <f>SUM(R37:AE37)</f>
        <v>60707067.189501524</v>
      </c>
    </row>
    <row r="38" spans="1:32" x14ac:dyDescent="0.2">
      <c r="A38" s="34" t="s">
        <v>114</v>
      </c>
      <c r="B38" s="34">
        <v>3597016.1443139799</v>
      </c>
      <c r="C38" s="34">
        <v>2590525.3603710099</v>
      </c>
      <c r="D38" s="34">
        <v>2597562.1435209801</v>
      </c>
      <c r="E38" s="34">
        <v>2591681.5541700101</v>
      </c>
      <c r="F38" s="34">
        <v>2713500.5343470098</v>
      </c>
      <c r="G38" s="34">
        <v>2700647.8571250099</v>
      </c>
      <c r="H38" s="34">
        <v>2785451.4435069999</v>
      </c>
      <c r="I38" s="34">
        <v>2518820.48676599</v>
      </c>
      <c r="J38" s="34">
        <v>2085804.06357799</v>
      </c>
      <c r="K38" s="34">
        <v>1881447.0159</v>
      </c>
      <c r="L38" s="34">
        <v>1820716.264652</v>
      </c>
      <c r="M38" s="34">
        <v>2341985.75782901</v>
      </c>
      <c r="N38" s="34">
        <v>1473341.418332</v>
      </c>
      <c r="O38" s="34">
        <v>794687.03198399895</v>
      </c>
      <c r="P38" s="34">
        <v>1014785.216455</v>
      </c>
      <c r="Q38" s="34">
        <v>853804.67288800003</v>
      </c>
      <c r="R38" s="34">
        <v>1360983.4138150001</v>
      </c>
      <c r="S38" s="34">
        <v>3877943.66674001</v>
      </c>
      <c r="T38" s="34">
        <v>7775192.3160349196</v>
      </c>
      <c r="U38" s="34">
        <v>4488312.8829399897</v>
      </c>
      <c r="V38" s="34">
        <v>3973309.4152319902</v>
      </c>
      <c r="W38" s="34">
        <v>4990270.9414560003</v>
      </c>
      <c r="X38" s="34">
        <v>5155291.2204129901</v>
      </c>
      <c r="Y38" s="34">
        <v>5050156.5442919899</v>
      </c>
      <c r="Z38" s="34">
        <v>3665035.8186830198</v>
      </c>
      <c r="AA38" s="34">
        <v>2294463.3832169902</v>
      </c>
      <c r="AB38" s="34">
        <v>2537989.2399619999</v>
      </c>
      <c r="AC38" s="34">
        <v>4340357.5396299902</v>
      </c>
      <c r="AD38" s="34">
        <v>5298200.5606939998</v>
      </c>
      <c r="AE38" s="34">
        <v>5395214.5282720104</v>
      </c>
      <c r="AF38" s="4">
        <f>SUM(R38:AE38)</f>
        <v>60202721.471380904</v>
      </c>
    </row>
    <row r="39" spans="1:32" x14ac:dyDescent="0.2">
      <c r="A39" s="34" t="s">
        <v>116</v>
      </c>
      <c r="B39" s="34">
        <v>5557521.9319426296</v>
      </c>
      <c r="C39" s="34">
        <v>4058454.75400066</v>
      </c>
      <c r="D39" s="34">
        <v>3387554.6675320002</v>
      </c>
      <c r="E39" s="34">
        <v>3831063.4198876098</v>
      </c>
      <c r="F39" s="34">
        <v>2632164.2625046899</v>
      </c>
      <c r="G39" s="34">
        <v>2034883.7458158799</v>
      </c>
      <c r="H39" s="34">
        <v>3808920.6154801399</v>
      </c>
      <c r="I39" s="34">
        <v>4754811.4910025904</v>
      </c>
      <c r="J39" s="34">
        <v>3238362.0683244001</v>
      </c>
      <c r="K39" s="34">
        <v>4740591.0770787904</v>
      </c>
      <c r="L39" s="34">
        <v>3436877.61548483</v>
      </c>
      <c r="M39" s="34">
        <v>1742334.81865908</v>
      </c>
      <c r="N39" s="34">
        <v>1609967.7004708899</v>
      </c>
      <c r="O39" s="34">
        <v>2212573.7128503402</v>
      </c>
      <c r="P39" s="34">
        <v>2916456.5570846898</v>
      </c>
      <c r="Q39" s="34">
        <v>4574748.9108105898</v>
      </c>
      <c r="R39" s="34">
        <v>3619412.60689419</v>
      </c>
      <c r="S39" s="34">
        <v>2735129.9029567898</v>
      </c>
      <c r="T39" s="34">
        <v>3186532.8822271498</v>
      </c>
      <c r="U39" s="34">
        <v>2644286.2337044501</v>
      </c>
      <c r="V39" s="34">
        <v>4260251.5260318499</v>
      </c>
      <c r="W39" s="34">
        <v>2600778.91651842</v>
      </c>
      <c r="X39" s="34">
        <v>2756976.7512152698</v>
      </c>
      <c r="Y39" s="34">
        <v>8712803.5719305705</v>
      </c>
      <c r="Z39" s="34">
        <v>4611798.6934302598</v>
      </c>
      <c r="AA39" s="34">
        <v>3262273.2548478502</v>
      </c>
      <c r="AB39" s="34">
        <v>3367682.0071016001</v>
      </c>
      <c r="AC39" s="34">
        <v>5366936.8938419502</v>
      </c>
      <c r="AD39" s="34">
        <v>5743852.5662564002</v>
      </c>
      <c r="AE39" s="34">
        <v>5596504.1997097498</v>
      </c>
      <c r="AF39" s="4">
        <f>SUM(R39:AE39)</f>
        <v>58465220.006666504</v>
      </c>
    </row>
    <row r="40" spans="1:32" x14ac:dyDescent="0.2">
      <c r="A40" s="34" t="s">
        <v>207</v>
      </c>
      <c r="B40" s="34">
        <v>2194497.1812953399</v>
      </c>
      <c r="C40" s="34">
        <v>3241742.3564758799</v>
      </c>
      <c r="D40" s="34">
        <v>3498038.9017029898</v>
      </c>
      <c r="E40" s="34">
        <v>2926140.7597182798</v>
      </c>
      <c r="F40" s="34">
        <v>3672860.9544636598</v>
      </c>
      <c r="G40" s="34">
        <v>3161770.3910266198</v>
      </c>
      <c r="H40" s="34">
        <v>2882726.85100736</v>
      </c>
      <c r="I40" s="34">
        <v>3957282.5759616601</v>
      </c>
      <c r="J40" s="34">
        <v>3438636.8620965099</v>
      </c>
      <c r="K40" s="34">
        <v>4160176.05110273</v>
      </c>
      <c r="L40" s="34">
        <v>3579923.92012939</v>
      </c>
      <c r="M40" s="34">
        <v>4302089.3736194</v>
      </c>
      <c r="N40" s="34">
        <v>4437985.0662172101</v>
      </c>
      <c r="O40" s="34">
        <v>3201674.8511596601</v>
      </c>
      <c r="P40" s="34">
        <v>3632971.4795043501</v>
      </c>
      <c r="Q40" s="34">
        <v>3193195.44293522</v>
      </c>
      <c r="R40" s="34">
        <v>3580508.5325594498</v>
      </c>
      <c r="S40" s="34">
        <v>4152774.4836641601</v>
      </c>
      <c r="T40" s="34">
        <v>5346665.1095693</v>
      </c>
      <c r="U40" s="34">
        <v>4146564.52868992</v>
      </c>
      <c r="V40" s="34">
        <v>3047119.34279561</v>
      </c>
      <c r="W40" s="34">
        <v>3416510.4438712201</v>
      </c>
      <c r="X40" s="34">
        <v>2635382.0041733799</v>
      </c>
      <c r="Y40" s="34">
        <v>3071523.53725196</v>
      </c>
      <c r="Z40" s="34">
        <v>2450888.0960685001</v>
      </c>
      <c r="AA40" s="34">
        <v>3295661.7027677801</v>
      </c>
      <c r="AB40" s="34">
        <v>3723814.04235037</v>
      </c>
      <c r="AC40" s="34">
        <v>3090770.9070427902</v>
      </c>
      <c r="AD40" s="34">
        <v>4760724.0994207198</v>
      </c>
      <c r="AE40" s="34">
        <v>9142165.9680904504</v>
      </c>
      <c r="AF40" s="4">
        <f>SUM(R40:AE40)</f>
        <v>55861072.798315614</v>
      </c>
    </row>
    <row r="41" spans="1:32" x14ac:dyDescent="0.2">
      <c r="A41" s="34" t="s">
        <v>206</v>
      </c>
      <c r="B41" s="34">
        <v>3208785.1188943302</v>
      </c>
      <c r="C41" s="34">
        <v>4993763.2667578999</v>
      </c>
      <c r="D41" s="34">
        <v>3827109.4321936099</v>
      </c>
      <c r="E41" s="34">
        <v>3606421.58808742</v>
      </c>
      <c r="F41" s="34">
        <v>3474373.56799389</v>
      </c>
      <c r="G41" s="34">
        <v>3821673.5479527898</v>
      </c>
      <c r="H41" s="34">
        <v>3526624.1292286501</v>
      </c>
      <c r="I41" s="34">
        <v>3348372.2552066701</v>
      </c>
      <c r="J41" s="34">
        <v>3398512.5500126001</v>
      </c>
      <c r="K41" s="34">
        <v>3656157.3025660701</v>
      </c>
      <c r="L41" s="34">
        <v>4698113.8891356802</v>
      </c>
      <c r="M41" s="34">
        <v>4316969.6851822203</v>
      </c>
      <c r="N41" s="34">
        <v>3103665.6455330299</v>
      </c>
      <c r="O41" s="34">
        <v>3917237.4220314198</v>
      </c>
      <c r="P41" s="34">
        <v>3385140.5963354898</v>
      </c>
      <c r="Q41" s="34">
        <v>2506964.3646900998</v>
      </c>
      <c r="R41" s="34">
        <v>3762229.2042209902</v>
      </c>
      <c r="S41" s="34">
        <v>3127760.1636190601</v>
      </c>
      <c r="T41" s="34">
        <v>3174103.7281586598</v>
      </c>
      <c r="U41" s="34">
        <v>3526238.9821607801</v>
      </c>
      <c r="V41" s="34">
        <v>4015488.1188392998</v>
      </c>
      <c r="W41" s="34">
        <v>3392797.0179580399</v>
      </c>
      <c r="X41" s="34">
        <v>2732107.0407197699</v>
      </c>
      <c r="Y41" s="34">
        <v>3779156.76600408</v>
      </c>
      <c r="Z41" s="34">
        <v>2967359.7000855999</v>
      </c>
      <c r="AA41" s="34">
        <v>3438078.14517305</v>
      </c>
      <c r="AB41" s="34">
        <v>3407395.3082405999</v>
      </c>
      <c r="AC41" s="34">
        <v>3686593.5012816102</v>
      </c>
      <c r="AD41" s="34">
        <v>3925563.29354678</v>
      </c>
      <c r="AE41" s="34">
        <v>3270644.85210176</v>
      </c>
      <c r="AF41" s="4">
        <f>SUM(R41:AE41)</f>
        <v>48205515.822110079</v>
      </c>
    </row>
    <row r="42" spans="1:32" x14ac:dyDescent="0.2">
      <c r="A42" s="34" t="s">
        <v>363</v>
      </c>
      <c r="B42" s="34">
        <v>6956629.9710484799</v>
      </c>
      <c r="C42" s="34">
        <v>6163821.3221927201</v>
      </c>
      <c r="D42" s="34">
        <v>8216921.3411907796</v>
      </c>
      <c r="E42" s="34">
        <v>5534716.3522087196</v>
      </c>
      <c r="F42" s="34">
        <v>2130683.1385030099</v>
      </c>
      <c r="G42" s="34">
        <v>3320805.2408877201</v>
      </c>
      <c r="H42" s="34">
        <v>4324555.5808154196</v>
      </c>
      <c r="I42" s="34">
        <v>5331551.21429813</v>
      </c>
      <c r="J42" s="34">
        <v>6420066.7894794997</v>
      </c>
      <c r="K42" s="34">
        <v>10950182.2726554</v>
      </c>
      <c r="L42" s="34">
        <v>3608310.1199416402</v>
      </c>
      <c r="M42" s="34">
        <v>2944395.001065</v>
      </c>
      <c r="N42" s="34">
        <v>1983199.9942598001</v>
      </c>
      <c r="O42" s="34">
        <v>3235946.36649977</v>
      </c>
      <c r="P42" s="34">
        <v>4574678.5782884602</v>
      </c>
      <c r="Q42" s="34">
        <v>4850062.9230384603</v>
      </c>
      <c r="R42" s="34">
        <v>5577942.4327348601</v>
      </c>
      <c r="S42" s="34">
        <v>4179856.2103754901</v>
      </c>
      <c r="T42" s="34">
        <v>3461732.8581792898</v>
      </c>
      <c r="U42" s="34">
        <v>3141291.7766864798</v>
      </c>
      <c r="V42" s="34">
        <v>3832017.87710247</v>
      </c>
      <c r="W42" s="34">
        <v>3086563.0508356802</v>
      </c>
      <c r="X42" s="34">
        <v>3170788.0303358901</v>
      </c>
      <c r="Y42" s="34">
        <v>3507545.69860479</v>
      </c>
      <c r="Z42" s="34">
        <v>3609194.54323596</v>
      </c>
      <c r="AA42" s="34">
        <v>1572038.6970504799</v>
      </c>
      <c r="AB42" s="34">
        <v>1841165.2520117899</v>
      </c>
      <c r="AC42" s="34">
        <v>3743336.90007897</v>
      </c>
      <c r="AD42" s="34">
        <v>3119766.7256799201</v>
      </c>
      <c r="AE42" s="34">
        <v>2671196.7501928899</v>
      </c>
      <c r="AF42" s="4">
        <f>SUM(R42:AE42)</f>
        <v>46514436.803104959</v>
      </c>
    </row>
    <row r="43" spans="1:32" x14ac:dyDescent="0.2">
      <c r="A43" s="34" t="s">
        <v>205</v>
      </c>
      <c r="B43" s="34">
        <v>4675123.3821451897</v>
      </c>
      <c r="C43" s="34">
        <v>2077430.3659279</v>
      </c>
      <c r="D43" s="34">
        <v>2476294.3584862002</v>
      </c>
      <c r="E43" s="34">
        <v>3254944.587514</v>
      </c>
      <c r="F43" s="34">
        <v>2230028.10705833</v>
      </c>
      <c r="G43" s="34">
        <v>2775282.5851876498</v>
      </c>
      <c r="H43" s="34">
        <v>1432001.2791732401</v>
      </c>
      <c r="I43" s="34">
        <v>4264557.5524570299</v>
      </c>
      <c r="J43" s="34">
        <v>3219642.37173239</v>
      </c>
      <c r="K43" s="34">
        <v>3522407.0488267001</v>
      </c>
      <c r="L43" s="34">
        <v>2952402.5458249198</v>
      </c>
      <c r="M43" s="34">
        <v>2348759.2070471798</v>
      </c>
      <c r="N43" s="34">
        <v>1746763.8439829401</v>
      </c>
      <c r="O43" s="34">
        <v>1549346.41286075</v>
      </c>
      <c r="P43" s="34">
        <v>2582805.1666345401</v>
      </c>
      <c r="Q43" s="34">
        <v>2967595.09298319</v>
      </c>
      <c r="R43" s="34">
        <v>2146342.3224613899</v>
      </c>
      <c r="S43" s="34">
        <v>1638895.2241253101</v>
      </c>
      <c r="T43" s="34">
        <v>1562983.20655262</v>
      </c>
      <c r="U43" s="34">
        <v>1290707.21896958</v>
      </c>
      <c r="V43" s="34">
        <v>7021095.0757104196</v>
      </c>
      <c r="W43" s="34">
        <v>5213553.72607926</v>
      </c>
      <c r="X43" s="34">
        <v>2505213.9193963199</v>
      </c>
      <c r="Y43" s="34">
        <v>1875788.3487045499</v>
      </c>
      <c r="Z43" s="34">
        <v>1942731.8917288301</v>
      </c>
      <c r="AA43" s="34">
        <v>1550097.8899653</v>
      </c>
      <c r="AB43" s="34">
        <v>2575922.1986777498</v>
      </c>
      <c r="AC43" s="34">
        <v>5711062.7663691798</v>
      </c>
      <c r="AD43" s="34">
        <v>3324982.3107389901</v>
      </c>
      <c r="AE43" s="34">
        <v>3157827.7272601002</v>
      </c>
      <c r="AF43" s="4">
        <f>SUM(R43:AE43)</f>
        <v>41517203.826739594</v>
      </c>
    </row>
    <row r="44" spans="1:32" x14ac:dyDescent="0.2">
      <c r="A44" s="34" t="s">
        <v>82</v>
      </c>
      <c r="B44" s="34">
        <v>5008815.7507677199</v>
      </c>
      <c r="C44" s="34">
        <v>3986182.0943776001</v>
      </c>
      <c r="D44" s="34">
        <v>2214809.4239109498</v>
      </c>
      <c r="E44" s="34">
        <v>3942452.26479741</v>
      </c>
      <c r="F44" s="34">
        <v>700920.01786939194</v>
      </c>
      <c r="G44" s="34">
        <v>887054.76752634603</v>
      </c>
      <c r="H44" s="34">
        <v>2753045.6437220802</v>
      </c>
      <c r="I44" s="34">
        <v>6672383.0828721402</v>
      </c>
      <c r="J44" s="34">
        <v>2439700.8421524698</v>
      </c>
      <c r="K44" s="34">
        <v>4865762.5353742698</v>
      </c>
      <c r="L44" s="34">
        <v>3610869.5804021601</v>
      </c>
      <c r="M44" s="34">
        <v>860784.01561129396</v>
      </c>
      <c r="N44" s="34">
        <v>1205570.3459868899</v>
      </c>
      <c r="O44" s="34">
        <v>1821218.60377387</v>
      </c>
      <c r="P44" s="34">
        <v>2754729.6429491001</v>
      </c>
      <c r="Q44" s="34">
        <v>3168468.02836985</v>
      </c>
      <c r="R44" s="34">
        <v>2031978.73025972</v>
      </c>
      <c r="S44" s="34">
        <v>1714541.9634658</v>
      </c>
      <c r="T44" s="34">
        <v>401732.92977744399</v>
      </c>
      <c r="U44" s="34">
        <v>2008860.35054472</v>
      </c>
      <c r="V44" s="34">
        <v>5696031.0894552805</v>
      </c>
      <c r="W44" s="34">
        <v>5143974.3880932303</v>
      </c>
      <c r="X44" s="34">
        <v>3458380.6236531502</v>
      </c>
      <c r="Y44" s="34">
        <v>3461012.7168208002</v>
      </c>
      <c r="Z44" s="34">
        <v>2562720.1633642302</v>
      </c>
      <c r="AA44" s="34">
        <v>1328214.9084660299</v>
      </c>
      <c r="AB44" s="34">
        <v>1399047.1984797099</v>
      </c>
      <c r="AC44" s="34">
        <v>3708367.1157882698</v>
      </c>
      <c r="AD44" s="34">
        <v>2355899.8414700702</v>
      </c>
      <c r="AE44" s="34">
        <v>2962872.22791762</v>
      </c>
      <c r="AF44" s="4">
        <f>SUM(R44:AE44)</f>
        <v>38233634.247556068</v>
      </c>
    </row>
    <row r="45" spans="1:32" x14ac:dyDescent="0.2">
      <c r="A45" s="34" t="s">
        <v>227</v>
      </c>
      <c r="B45" s="34">
        <v>3234252.4284259998</v>
      </c>
      <c r="C45" s="34">
        <v>2551196.4370940002</v>
      </c>
      <c r="D45" s="34">
        <v>2045191.583902</v>
      </c>
      <c r="E45" s="34">
        <v>2099795.9480731501</v>
      </c>
      <c r="F45" s="34">
        <v>984948.582831559</v>
      </c>
      <c r="G45" s="34">
        <v>935898.43632700003</v>
      </c>
      <c r="H45" s="34">
        <v>1433858.82997651</v>
      </c>
      <c r="I45" s="34">
        <v>4655925.0442355303</v>
      </c>
      <c r="J45" s="34">
        <v>1941014.361579</v>
      </c>
      <c r="K45" s="34">
        <v>3684155.37959815</v>
      </c>
      <c r="L45" s="34">
        <v>1973049.9189389199</v>
      </c>
      <c r="M45" s="34">
        <v>1600959.8935299399</v>
      </c>
      <c r="N45" s="34">
        <v>1153414.69287724</v>
      </c>
      <c r="O45" s="34">
        <v>2013273.2971739999</v>
      </c>
      <c r="P45" s="34">
        <v>3241157.1356869899</v>
      </c>
      <c r="Q45" s="34">
        <v>3574389.7528770501</v>
      </c>
      <c r="R45" s="34">
        <v>1537158.2822769999</v>
      </c>
      <c r="S45" s="34">
        <v>1553762.62887448</v>
      </c>
      <c r="T45" s="34">
        <v>692615.99198032799</v>
      </c>
      <c r="U45" s="34">
        <v>5082430.1450209999</v>
      </c>
      <c r="V45" s="34">
        <v>6165280.9003309999</v>
      </c>
      <c r="W45" s="34">
        <v>5368148.2339020995</v>
      </c>
      <c r="X45" s="34">
        <v>4036702.9400630002</v>
      </c>
      <c r="Y45" s="34">
        <v>2177068.6638460001</v>
      </c>
      <c r="Z45" s="34">
        <v>1057426.9225699999</v>
      </c>
      <c r="AA45" s="34">
        <v>1396074.5108322799</v>
      </c>
      <c r="AB45" s="34">
        <v>640806.29916735995</v>
      </c>
      <c r="AC45" s="34">
        <v>2085497.9996519201</v>
      </c>
      <c r="AD45" s="34">
        <v>1426060.0233430399</v>
      </c>
      <c r="AE45" s="34">
        <v>2163479.219852</v>
      </c>
      <c r="AF45" s="4">
        <f>SUM(R45:AE45)</f>
        <v>35382512.761711508</v>
      </c>
    </row>
    <row r="46" spans="1:32" x14ac:dyDescent="0.2">
      <c r="A46" s="34" t="s">
        <v>112</v>
      </c>
      <c r="B46" s="34">
        <v>4807543.8038901202</v>
      </c>
      <c r="C46" s="34">
        <v>2394077.6452709199</v>
      </c>
      <c r="D46" s="34">
        <v>1980416.0074917299</v>
      </c>
      <c r="E46" s="34">
        <v>2073875.26984996</v>
      </c>
      <c r="F46" s="34">
        <v>752140.15422270098</v>
      </c>
      <c r="G46" s="34">
        <v>658756.43800071103</v>
      </c>
      <c r="H46" s="34">
        <v>1328951.6150533599</v>
      </c>
      <c r="I46" s="34">
        <v>4372942.7133015702</v>
      </c>
      <c r="J46" s="34">
        <v>1074686.0549540599</v>
      </c>
      <c r="K46" s="34">
        <v>1830270.1734010801</v>
      </c>
      <c r="L46" s="34">
        <v>1905225.03315831</v>
      </c>
      <c r="M46" s="34">
        <v>1161670.3022249499</v>
      </c>
      <c r="N46" s="34">
        <v>938586.11859654298</v>
      </c>
      <c r="O46" s="34">
        <v>2507694.1479688101</v>
      </c>
      <c r="P46" s="34">
        <v>1544049.97914958</v>
      </c>
      <c r="Q46" s="34">
        <v>2143802.8664988899</v>
      </c>
      <c r="R46" s="34">
        <v>2968927.1419144198</v>
      </c>
      <c r="S46" s="34">
        <v>2148788.1423297198</v>
      </c>
      <c r="T46" s="34">
        <v>1111079.1495947</v>
      </c>
      <c r="U46" s="34">
        <v>1998023.91348882</v>
      </c>
      <c r="V46" s="34">
        <v>3215097.8656923599</v>
      </c>
      <c r="W46" s="34">
        <v>8613882.4874842707</v>
      </c>
      <c r="X46" s="34">
        <v>2597283.6121697701</v>
      </c>
      <c r="Y46" s="34">
        <v>2130798.8524439302</v>
      </c>
      <c r="Z46" s="34">
        <v>1913592.5655787401</v>
      </c>
      <c r="AA46" s="34">
        <v>1478132.4070853801</v>
      </c>
      <c r="AB46" s="34">
        <v>1868654.37011214</v>
      </c>
      <c r="AC46" s="34">
        <v>2322931.6051935898</v>
      </c>
      <c r="AD46" s="34">
        <v>1428885.4704318999</v>
      </c>
      <c r="AE46" s="34">
        <v>1491596.20275161</v>
      </c>
      <c r="AF46" s="4">
        <f>SUM(R46:AE46)</f>
        <v>35287673.786271341</v>
      </c>
    </row>
    <row r="47" spans="1:32" x14ac:dyDescent="0.2">
      <c r="A47" s="34" t="s">
        <v>71</v>
      </c>
      <c r="B47" s="34">
        <v>3519053.2065713401</v>
      </c>
      <c r="C47" s="34">
        <v>2944719.8277196898</v>
      </c>
      <c r="D47" s="34">
        <v>1846471.85888162</v>
      </c>
      <c r="E47" s="34">
        <v>1697498.4116046799</v>
      </c>
      <c r="F47" s="34">
        <v>1398934.7993017801</v>
      </c>
      <c r="G47" s="34">
        <v>2394454.6021765298</v>
      </c>
      <c r="H47" s="34">
        <v>2678390.33462488</v>
      </c>
      <c r="I47" s="34">
        <v>3342787.7196423202</v>
      </c>
      <c r="J47" s="34">
        <v>6537652.4428607803</v>
      </c>
      <c r="K47" s="34">
        <v>2869143.7491533002</v>
      </c>
      <c r="L47" s="34">
        <v>2152304.7840128099</v>
      </c>
      <c r="M47" s="34">
        <v>2228775.563263</v>
      </c>
      <c r="N47" s="34">
        <v>2866772.2589869699</v>
      </c>
      <c r="O47" s="34">
        <v>1277089.28526536</v>
      </c>
      <c r="P47" s="34">
        <v>3051838.1198921599</v>
      </c>
      <c r="Q47" s="34">
        <v>2219899.7320956602</v>
      </c>
      <c r="R47" s="34">
        <v>1565513.85785294</v>
      </c>
      <c r="S47" s="34">
        <v>2039442.73393306</v>
      </c>
      <c r="T47" s="34">
        <v>1288536.09365585</v>
      </c>
      <c r="U47" s="34">
        <v>1110243.9796569999</v>
      </c>
      <c r="V47" s="34">
        <v>4488761.7712156205</v>
      </c>
      <c r="W47" s="34">
        <v>2616734.0633234698</v>
      </c>
      <c r="X47" s="34">
        <v>9122880.3993700892</v>
      </c>
      <c r="Y47" s="34">
        <v>2851031.1251765098</v>
      </c>
      <c r="Z47" s="34">
        <v>1537239.7005616201</v>
      </c>
      <c r="AA47" s="34">
        <v>1768967.38526284</v>
      </c>
      <c r="AB47" s="34">
        <v>1104472.5089559699</v>
      </c>
      <c r="AC47" s="34">
        <v>1559287.6463273901</v>
      </c>
      <c r="AD47" s="34">
        <v>902855.07744010596</v>
      </c>
      <c r="AE47" s="34">
        <v>1635089.7071694001</v>
      </c>
      <c r="AF47" s="4">
        <f>SUM(R47:AE47)</f>
        <v>33591056.049901865</v>
      </c>
    </row>
    <row r="48" spans="1:32" x14ac:dyDescent="0.2">
      <c r="A48" s="34" t="s">
        <v>117</v>
      </c>
      <c r="B48" s="34">
        <v>3601173.6901626</v>
      </c>
      <c r="C48" s="34">
        <v>2765759.8171025501</v>
      </c>
      <c r="D48" s="34">
        <v>1831012.25624377</v>
      </c>
      <c r="E48" s="34">
        <v>2571301.2000826802</v>
      </c>
      <c r="F48" s="34">
        <v>819326.75304014899</v>
      </c>
      <c r="G48" s="34">
        <v>447400.11532717198</v>
      </c>
      <c r="H48" s="34">
        <v>1413890.3400202999</v>
      </c>
      <c r="I48" s="34">
        <v>3568050.9731226801</v>
      </c>
      <c r="J48" s="34">
        <v>1861352.8086980199</v>
      </c>
      <c r="K48" s="34">
        <v>2221531.6740765199</v>
      </c>
      <c r="L48" s="34">
        <v>1597195.98792953</v>
      </c>
      <c r="M48" s="34">
        <v>619592.42599386501</v>
      </c>
      <c r="N48" s="34">
        <v>794393.240289415</v>
      </c>
      <c r="O48" s="34">
        <v>843548.30446208501</v>
      </c>
      <c r="P48" s="34">
        <v>1144546.8905907699</v>
      </c>
      <c r="Q48" s="34">
        <v>1613403.53467184</v>
      </c>
      <c r="R48" s="34">
        <v>1510965.7196957699</v>
      </c>
      <c r="S48" s="34">
        <v>969691.21423663304</v>
      </c>
      <c r="T48" s="34">
        <v>420879.10017301299</v>
      </c>
      <c r="U48" s="34">
        <v>1526029.4810122601</v>
      </c>
      <c r="V48" s="34">
        <v>2046048.8883192099</v>
      </c>
      <c r="W48" s="34">
        <v>2241869.0603100802</v>
      </c>
      <c r="X48" s="34">
        <v>1475950.51445583</v>
      </c>
      <c r="Y48" s="34">
        <v>2476747.8115699501</v>
      </c>
      <c r="Z48" s="34">
        <v>1832035.8705507601</v>
      </c>
      <c r="AA48" s="34">
        <v>4323275.4998992803</v>
      </c>
      <c r="AB48" s="34">
        <v>1858896.9282327299</v>
      </c>
      <c r="AC48" s="34">
        <v>5507380.4457282396</v>
      </c>
      <c r="AD48" s="34">
        <v>3449299.1829449199</v>
      </c>
      <c r="AE48" s="34">
        <v>2934917.2543875002</v>
      </c>
      <c r="AF48" s="4">
        <f>SUM(R48:AE48)</f>
        <v>32573986.971516177</v>
      </c>
    </row>
    <row r="49" spans="1:32" x14ac:dyDescent="0.2">
      <c r="A49" s="34" t="s">
        <v>72</v>
      </c>
      <c r="B49" s="34">
        <v>1645741.65113627</v>
      </c>
      <c r="C49" s="34">
        <v>2297366.0171056101</v>
      </c>
      <c r="D49" s="34">
        <v>2531495.5104859499</v>
      </c>
      <c r="E49" s="34">
        <v>2292678.8043504199</v>
      </c>
      <c r="F49" s="34">
        <v>2324670.49907206</v>
      </c>
      <c r="G49" s="34">
        <v>2096068.10721948</v>
      </c>
      <c r="H49" s="34">
        <v>1609994.36302946</v>
      </c>
      <c r="I49" s="34">
        <v>2599325.2241049502</v>
      </c>
      <c r="J49" s="34">
        <v>1954966.8302972</v>
      </c>
      <c r="K49" s="34">
        <v>2525901.57638063</v>
      </c>
      <c r="L49" s="34">
        <v>2496252.7567545399</v>
      </c>
      <c r="M49" s="34">
        <v>2572401.4693254801</v>
      </c>
      <c r="N49" s="34">
        <v>2770488.7561731501</v>
      </c>
      <c r="O49" s="34">
        <v>1989418.75815965</v>
      </c>
      <c r="P49" s="34">
        <v>2354588.9340476301</v>
      </c>
      <c r="Q49" s="34">
        <v>2122300.6545199398</v>
      </c>
      <c r="R49" s="34">
        <v>2352635.7347931201</v>
      </c>
      <c r="S49" s="34">
        <v>2484312.9156407202</v>
      </c>
      <c r="T49" s="34">
        <v>2713754.8976989202</v>
      </c>
      <c r="U49" s="34">
        <v>2623653.7736643199</v>
      </c>
      <c r="V49" s="34">
        <v>1841998.32718453</v>
      </c>
      <c r="W49" s="34">
        <v>2556602.2117235302</v>
      </c>
      <c r="X49" s="34">
        <v>1699138.28104735</v>
      </c>
      <c r="Y49" s="34">
        <v>1893125.61341773</v>
      </c>
      <c r="Z49" s="34">
        <v>1579530.82065231</v>
      </c>
      <c r="AA49" s="34">
        <v>1750850.1843900201</v>
      </c>
      <c r="AB49" s="34">
        <v>1840545.5640029199</v>
      </c>
      <c r="AC49" s="34">
        <v>1446381.3661122399</v>
      </c>
      <c r="AD49" s="34">
        <v>1740523.6336592401</v>
      </c>
      <c r="AE49" s="34">
        <v>1534946.2038610999</v>
      </c>
      <c r="AF49" s="4">
        <f>SUM(R49:AE49)</f>
        <v>28057999.52784805</v>
      </c>
    </row>
    <row r="50" spans="1:32" x14ac:dyDescent="0.2">
      <c r="A50" s="34" t="s">
        <v>182</v>
      </c>
      <c r="B50" s="34">
        <v>3010400.2898039101</v>
      </c>
      <c r="C50" s="34">
        <v>4407737.3217106499</v>
      </c>
      <c r="D50" s="34">
        <v>1794877.4989984101</v>
      </c>
      <c r="E50" s="34">
        <v>764318.84126012598</v>
      </c>
      <c r="F50" s="34">
        <v>2025925.6818465299</v>
      </c>
      <c r="G50" s="34">
        <v>209739.96606510901</v>
      </c>
      <c r="H50" s="34">
        <v>3059246.2440520101</v>
      </c>
      <c r="I50" s="34">
        <v>4052316.9580548801</v>
      </c>
      <c r="J50" s="34">
        <v>1502777.78204678</v>
      </c>
      <c r="K50" s="34">
        <v>3838231.26229975</v>
      </c>
      <c r="L50" s="34">
        <v>1408875.1589357301</v>
      </c>
      <c r="M50" s="34">
        <v>524780.854225441</v>
      </c>
      <c r="N50" s="34">
        <v>1714389.29974958</v>
      </c>
      <c r="O50" s="34">
        <v>2148284.2187094199</v>
      </c>
      <c r="P50" s="34">
        <v>2532332.2165815202</v>
      </c>
      <c r="Q50" s="34">
        <v>2567702.52548431</v>
      </c>
      <c r="R50" s="34">
        <v>1753381.5916102801</v>
      </c>
      <c r="S50" s="34">
        <v>2982732.5654795701</v>
      </c>
      <c r="T50" s="34">
        <v>1002998.15173785</v>
      </c>
      <c r="U50" s="34">
        <v>2176538.6611180301</v>
      </c>
      <c r="V50" s="34">
        <v>5856201.8933040099</v>
      </c>
      <c r="W50" s="34">
        <v>1244634.2815566701</v>
      </c>
      <c r="X50" s="34">
        <v>1978166.2321844699</v>
      </c>
      <c r="Y50" s="34">
        <v>1238773.9292790899</v>
      </c>
      <c r="Z50" s="34">
        <v>1865604.1135571999</v>
      </c>
      <c r="AA50" s="34">
        <v>1023229.6586932699</v>
      </c>
      <c r="AB50" s="34">
        <v>624234.95005771401</v>
      </c>
      <c r="AC50" s="34">
        <v>2115900.8481673002</v>
      </c>
      <c r="AD50" s="34">
        <v>1682129.96480105</v>
      </c>
      <c r="AE50" s="34">
        <v>1568638.4082365399</v>
      </c>
      <c r="AF50" s="4">
        <f>SUM(R50:AE50)</f>
        <v>27113165.249783047</v>
      </c>
    </row>
    <row r="51" spans="1:32" x14ac:dyDescent="0.2">
      <c r="A51" s="34" t="s">
        <v>264</v>
      </c>
      <c r="B51" s="34">
        <v>2093454.9258821399</v>
      </c>
      <c r="C51" s="34">
        <v>1657863.8896005701</v>
      </c>
      <c r="D51" s="34">
        <v>1959235.3986893999</v>
      </c>
      <c r="E51" s="34">
        <v>2572498.53603826</v>
      </c>
      <c r="F51" s="34">
        <v>657433.98620465002</v>
      </c>
      <c r="G51" s="34">
        <v>802992.99799975299</v>
      </c>
      <c r="H51" s="34">
        <v>1688336.0115390399</v>
      </c>
      <c r="I51" s="34">
        <v>4586892.5155036403</v>
      </c>
      <c r="J51" s="34">
        <v>2621057.06628939</v>
      </c>
      <c r="K51" s="34">
        <v>2681159.33427575</v>
      </c>
      <c r="L51" s="34">
        <v>1698802.9853567299</v>
      </c>
      <c r="M51" s="34">
        <v>1837395.6382523701</v>
      </c>
      <c r="N51" s="34">
        <v>1341199.97170344</v>
      </c>
      <c r="O51" s="34">
        <v>1672992.92108237</v>
      </c>
      <c r="P51" s="34">
        <v>2806812.6910642399</v>
      </c>
      <c r="Q51" s="34">
        <v>2498645.9861856899</v>
      </c>
      <c r="R51" s="34">
        <v>1249639.34270858</v>
      </c>
      <c r="S51" s="34">
        <v>1306331.5442677799</v>
      </c>
      <c r="T51" s="34">
        <v>788535.74428210605</v>
      </c>
      <c r="U51" s="34">
        <v>3732232.1771189999</v>
      </c>
      <c r="V51" s="34">
        <v>3186929.68807403</v>
      </c>
      <c r="W51" s="34">
        <v>2114922.8934525498</v>
      </c>
      <c r="X51" s="34">
        <v>1809082.67543469</v>
      </c>
      <c r="Y51" s="34">
        <v>2048868.4693050999</v>
      </c>
      <c r="Z51" s="34">
        <v>1636314.14580409</v>
      </c>
      <c r="AA51" s="34">
        <v>1103669.96214998</v>
      </c>
      <c r="AB51" s="34">
        <v>741301.64709937701</v>
      </c>
      <c r="AC51" s="34">
        <v>1844435.8827748499</v>
      </c>
      <c r="AD51" s="34">
        <v>2136882.2195793302</v>
      </c>
      <c r="AE51" s="34">
        <v>2240097.4750360101</v>
      </c>
      <c r="AF51" s="4">
        <f>SUM(R51:AE51)</f>
        <v>25939243.867087472</v>
      </c>
    </row>
    <row r="52" spans="1:32" x14ac:dyDescent="0.2">
      <c r="A52" s="34" t="s">
        <v>257</v>
      </c>
      <c r="B52" s="34">
        <v>1251170.03127662</v>
      </c>
      <c r="C52" s="34">
        <v>1684831.7346779499</v>
      </c>
      <c r="D52" s="34">
        <v>1953778.3844435001</v>
      </c>
      <c r="E52" s="34">
        <v>1493140.18497791</v>
      </c>
      <c r="F52" s="34">
        <v>614216.35058570397</v>
      </c>
      <c r="G52" s="34">
        <v>1773873.08756861</v>
      </c>
      <c r="H52" s="34">
        <v>3941.4673410478799</v>
      </c>
      <c r="I52" s="34">
        <v>2298619.52508297</v>
      </c>
      <c r="J52" s="34">
        <v>1855004.13182676</v>
      </c>
      <c r="K52" s="34">
        <v>2402585.5363445799</v>
      </c>
      <c r="L52" s="34">
        <v>2285480.8853745698</v>
      </c>
      <c r="M52" s="34">
        <v>2642453.6108816401</v>
      </c>
      <c r="N52" s="34">
        <v>2414953.9690010301</v>
      </c>
      <c r="O52" s="34">
        <v>1666926.3342079499</v>
      </c>
      <c r="P52" s="34">
        <v>1930843.2675681601</v>
      </c>
      <c r="Q52" s="34">
        <v>1795116.4755332</v>
      </c>
      <c r="R52" s="34">
        <v>2252812.7499803999</v>
      </c>
      <c r="S52" s="34">
        <v>2362684.50177775</v>
      </c>
      <c r="T52" s="34">
        <v>2619421.4478048598</v>
      </c>
      <c r="U52" s="34">
        <v>2506758.89895056</v>
      </c>
      <c r="V52" s="34">
        <v>1874296.5822723301</v>
      </c>
      <c r="W52" s="34">
        <v>2111218.4523821599</v>
      </c>
      <c r="X52" s="34">
        <v>1627514.5738502101</v>
      </c>
      <c r="Y52" s="34">
        <v>1641044.57171216</v>
      </c>
      <c r="Z52" s="34">
        <v>1551650.4390630999</v>
      </c>
      <c r="AA52" s="34">
        <v>1569202.8032581001</v>
      </c>
      <c r="AB52" s="34">
        <v>1643808.54442327</v>
      </c>
      <c r="AC52" s="34">
        <v>734798.13504927699</v>
      </c>
      <c r="AD52" s="34">
        <v>1532857.3715727001</v>
      </c>
      <c r="AE52" s="34">
        <v>1532857.3715727001</v>
      </c>
      <c r="AF52" s="4">
        <f>SUM(R52:AE52)</f>
        <v>25560926.443669572</v>
      </c>
    </row>
    <row r="53" spans="1:32" x14ac:dyDescent="0.2">
      <c r="A53" s="34" t="s">
        <v>255</v>
      </c>
      <c r="B53" s="34">
        <v>5912600.1970861303</v>
      </c>
      <c r="C53" s="34">
        <v>3983042.3391504502</v>
      </c>
      <c r="D53" s="34">
        <v>1387328.7002538999</v>
      </c>
      <c r="E53" s="34">
        <v>2340490.5572703299</v>
      </c>
      <c r="F53" s="34">
        <v>907651.61535639199</v>
      </c>
      <c r="G53" s="34">
        <v>429283.588512521</v>
      </c>
      <c r="H53" s="34">
        <v>1748364.3317507</v>
      </c>
      <c r="I53" s="34">
        <v>8188629.7588743996</v>
      </c>
      <c r="J53" s="34">
        <v>2621211.86925754</v>
      </c>
      <c r="K53" s="34">
        <v>1160333.4125171001</v>
      </c>
      <c r="L53" s="34">
        <v>534055.93567632395</v>
      </c>
      <c r="M53" s="34">
        <v>44782.989286555297</v>
      </c>
      <c r="N53" s="34">
        <v>108953.729364213</v>
      </c>
      <c r="O53" s="34">
        <v>806399.12043263298</v>
      </c>
      <c r="P53" s="34">
        <v>362315.88082992198</v>
      </c>
      <c r="Q53" s="34">
        <v>807428.59283659596</v>
      </c>
      <c r="R53" s="34">
        <v>751638.36692507297</v>
      </c>
      <c r="S53" s="34">
        <v>209479.714472502</v>
      </c>
      <c r="T53" s="34">
        <v>154683.96195945801</v>
      </c>
      <c r="U53" s="34">
        <v>631475.99602300394</v>
      </c>
      <c r="V53" s="34">
        <v>2022269.4164225899</v>
      </c>
      <c r="W53" s="34">
        <v>5387773.6566988304</v>
      </c>
      <c r="X53" s="34">
        <v>2600976.1813055901</v>
      </c>
      <c r="Y53" s="34">
        <v>2338918.9898614702</v>
      </c>
      <c r="Z53" s="34">
        <v>1530728.8171125301</v>
      </c>
      <c r="AA53" s="34">
        <v>557461.55650587694</v>
      </c>
      <c r="AB53" s="34">
        <v>1047888.32193323</v>
      </c>
      <c r="AC53" s="34">
        <v>2614590.8653433602</v>
      </c>
      <c r="AD53" s="34">
        <v>675488.35613505798</v>
      </c>
      <c r="AE53" s="34">
        <v>2797823.3680340601</v>
      </c>
      <c r="AF53" s="4">
        <f>SUM(R53:AE53)</f>
        <v>23321197.568732634</v>
      </c>
    </row>
    <row r="54" spans="1:32" x14ac:dyDescent="0.2">
      <c r="A54" s="34" t="s">
        <v>120</v>
      </c>
      <c r="B54" s="34">
        <v>2349958.5797040001</v>
      </c>
      <c r="C54" s="34">
        <v>3476131.2548520002</v>
      </c>
      <c r="D54" s="34">
        <v>2407360.107539</v>
      </c>
      <c r="E54" s="34">
        <v>1956840.7066929999</v>
      </c>
      <c r="F54" s="34">
        <v>1932080.910867</v>
      </c>
      <c r="G54" s="34">
        <v>1317221.3526000001</v>
      </c>
      <c r="H54" s="34">
        <v>1373293.9268459999</v>
      </c>
      <c r="I54" s="34">
        <v>1990382.5547780001</v>
      </c>
      <c r="J54" s="34">
        <v>1013867.436473</v>
      </c>
      <c r="K54" s="34">
        <v>1776649.0681340001</v>
      </c>
      <c r="L54" s="34">
        <v>1513557.5010770001</v>
      </c>
      <c r="M54" s="34">
        <v>1053627.760971</v>
      </c>
      <c r="N54" s="34">
        <v>1119793.785626</v>
      </c>
      <c r="O54" s="34">
        <v>2074269.867056</v>
      </c>
      <c r="P54" s="34">
        <v>2400055.5732049998</v>
      </c>
      <c r="Q54" s="34">
        <v>2237685.7745849998</v>
      </c>
      <c r="R54" s="34">
        <v>1358718.300365</v>
      </c>
      <c r="S54" s="34">
        <v>1510056.6646169999</v>
      </c>
      <c r="T54" s="34">
        <v>756578.13494100003</v>
      </c>
      <c r="U54" s="34">
        <v>1441181.046627</v>
      </c>
      <c r="V54" s="34">
        <v>2100973.2801879998</v>
      </c>
      <c r="W54" s="34">
        <v>2318947.235812</v>
      </c>
      <c r="X54" s="34">
        <v>2997148.2661819998</v>
      </c>
      <c r="Y54" s="34">
        <v>1611844.9761729999</v>
      </c>
      <c r="Z54" s="34">
        <v>1380501.3561420001</v>
      </c>
      <c r="AA54" s="34">
        <v>1945557.1503339999</v>
      </c>
      <c r="AB54" s="34">
        <v>1590394.3833679999</v>
      </c>
      <c r="AC54" s="34">
        <v>1570677.430963</v>
      </c>
      <c r="AD54" s="34">
        <v>1119195.9916699999</v>
      </c>
      <c r="AE54" s="34">
        <v>1249818.6573300001</v>
      </c>
      <c r="AF54" s="4">
        <f>SUM(R54:AE54)</f>
        <v>22951592.874711998</v>
      </c>
    </row>
    <row r="55" spans="1:32" x14ac:dyDescent="0.2">
      <c r="A55" s="34" t="s">
        <v>286</v>
      </c>
      <c r="B55" s="34">
        <v>1132118.5987728699</v>
      </c>
      <c r="C55" s="34">
        <v>744729.64960329805</v>
      </c>
      <c r="D55" s="34">
        <v>658613.70424913196</v>
      </c>
      <c r="E55" s="34">
        <v>423658.06227472401</v>
      </c>
      <c r="F55" s="34">
        <v>242366.54422685201</v>
      </c>
      <c r="G55" s="34">
        <v>556049.561196208</v>
      </c>
      <c r="H55" s="34">
        <v>616998.72425757395</v>
      </c>
      <c r="I55" s="34">
        <v>1253591.4046736001</v>
      </c>
      <c r="J55" s="34">
        <v>1514426.3997933499</v>
      </c>
      <c r="K55" s="34">
        <v>1012237.39101802</v>
      </c>
      <c r="L55" s="34">
        <v>899940.65688259399</v>
      </c>
      <c r="M55" s="34">
        <v>777364.48022381996</v>
      </c>
      <c r="N55" s="34">
        <v>696218.731227863</v>
      </c>
      <c r="O55" s="34">
        <v>748633.91642581997</v>
      </c>
      <c r="P55" s="34">
        <v>1420391.8748538201</v>
      </c>
      <c r="Q55" s="34">
        <v>1097231.5054737199</v>
      </c>
      <c r="R55" s="34">
        <v>1797346.46225093</v>
      </c>
      <c r="S55" s="34">
        <v>409652.98286853603</v>
      </c>
      <c r="T55" s="34">
        <v>586889.04992655199</v>
      </c>
      <c r="U55" s="34">
        <v>1814501.71081056</v>
      </c>
      <c r="V55" s="34">
        <v>1505225.97723395</v>
      </c>
      <c r="W55" s="34">
        <v>1866824.7457202401</v>
      </c>
      <c r="X55" s="34">
        <v>629171.24698373699</v>
      </c>
      <c r="Y55" s="34">
        <v>5632576.1402879404</v>
      </c>
      <c r="Z55" s="34">
        <v>1556523.50965624</v>
      </c>
      <c r="AA55" s="34">
        <v>1482215.91464611</v>
      </c>
      <c r="AB55" s="34">
        <v>435071.09584315598</v>
      </c>
      <c r="AC55" s="34">
        <v>1321353.8537570101</v>
      </c>
      <c r="AD55" s="34">
        <v>681616.26681148098</v>
      </c>
      <c r="AE55" s="34">
        <v>1078559.79100578</v>
      </c>
      <c r="AF55" s="4">
        <f>SUM(R55:AE55)</f>
        <v>20797528.747802224</v>
      </c>
    </row>
    <row r="56" spans="1:32" x14ac:dyDescent="0.2">
      <c r="A56" s="34" t="s">
        <v>100</v>
      </c>
      <c r="B56" s="34">
        <v>1776657.90273</v>
      </c>
      <c r="C56" s="34">
        <v>1776657.90273</v>
      </c>
      <c r="D56" s="34">
        <v>1776657.90273</v>
      </c>
      <c r="E56" s="34">
        <v>1776657.90273</v>
      </c>
      <c r="F56" s="34">
        <v>1776657.90273</v>
      </c>
      <c r="G56" s="34">
        <v>1776657.90273</v>
      </c>
      <c r="H56" s="34">
        <v>1776657.90273</v>
      </c>
      <c r="I56" s="34">
        <v>1776657.90273</v>
      </c>
      <c r="J56" s="34">
        <v>1776657.90273</v>
      </c>
      <c r="K56" s="34">
        <v>1776657.90273</v>
      </c>
      <c r="L56" s="34">
        <v>1776657.90273</v>
      </c>
      <c r="M56" s="34">
        <v>1776657.90273</v>
      </c>
      <c r="N56" s="34">
        <v>1776657.90273</v>
      </c>
      <c r="O56" s="34">
        <v>1776657.90273</v>
      </c>
      <c r="P56" s="34">
        <v>1776657.90273</v>
      </c>
      <c r="Q56" s="34">
        <v>1776657.90273</v>
      </c>
      <c r="R56" s="34">
        <v>1776657.90273</v>
      </c>
      <c r="S56" s="34">
        <v>1776657.90273</v>
      </c>
      <c r="T56" s="34">
        <v>1776657.90273</v>
      </c>
      <c r="U56" s="34">
        <v>1776657.90273</v>
      </c>
      <c r="V56" s="34">
        <v>1776657.90273</v>
      </c>
      <c r="W56" s="34">
        <v>1776657.90273</v>
      </c>
      <c r="X56" s="34">
        <v>1776657.90273</v>
      </c>
      <c r="Y56" s="34">
        <v>1776657.90273</v>
      </c>
      <c r="Z56" s="34">
        <v>557148.72013899998</v>
      </c>
      <c r="AA56" s="34">
        <v>557148.72013899998</v>
      </c>
      <c r="AB56" s="34">
        <v>557148.72013899998</v>
      </c>
      <c r="AC56" s="34">
        <v>0</v>
      </c>
      <c r="AD56" s="34">
        <v>2428152.124202</v>
      </c>
      <c r="AE56" s="34">
        <v>896194.36005599995</v>
      </c>
      <c r="AF56" s="4">
        <f>SUM(R56:AE56)</f>
        <v>19209055.866514999</v>
      </c>
    </row>
    <row r="57" spans="1:32" x14ac:dyDescent="0.2">
      <c r="A57" s="34" t="s">
        <v>400</v>
      </c>
      <c r="B57" s="34">
        <v>1488352.32784626</v>
      </c>
      <c r="C57" s="34">
        <v>2039232.69639742</v>
      </c>
      <c r="D57" s="34">
        <v>756872.26575550705</v>
      </c>
      <c r="E57" s="34">
        <v>933639.63701666496</v>
      </c>
      <c r="F57" s="34">
        <v>196397.50147109301</v>
      </c>
      <c r="G57" s="34">
        <v>202002.815406526</v>
      </c>
      <c r="H57" s="34">
        <v>761279.138208244</v>
      </c>
      <c r="I57" s="34">
        <v>2783481.2830348699</v>
      </c>
      <c r="J57" s="34">
        <v>1211156.7796027299</v>
      </c>
      <c r="K57" s="34">
        <v>2117167.9572643298</v>
      </c>
      <c r="L57" s="34">
        <v>1406150.8942012</v>
      </c>
      <c r="M57" s="34">
        <v>373556.51696758298</v>
      </c>
      <c r="N57" s="34">
        <v>610421.05361663795</v>
      </c>
      <c r="O57" s="34">
        <v>944543.03328332095</v>
      </c>
      <c r="P57" s="34">
        <v>925183.12420061894</v>
      </c>
      <c r="Q57" s="34">
        <v>1538220.3352022199</v>
      </c>
      <c r="R57" s="34">
        <v>1159493.28561667</v>
      </c>
      <c r="S57" s="34">
        <v>1162328.3902261099</v>
      </c>
      <c r="T57" s="34">
        <v>160039.277400222</v>
      </c>
      <c r="U57" s="34">
        <v>925120.37608198205</v>
      </c>
      <c r="V57" s="34">
        <v>1684994.35021607</v>
      </c>
      <c r="W57" s="34">
        <v>2803345.1263334998</v>
      </c>
      <c r="X57" s="34">
        <v>1615899.5673596801</v>
      </c>
      <c r="Y57" s="34">
        <v>1496816.84092969</v>
      </c>
      <c r="Z57" s="34">
        <v>847246.95197768998</v>
      </c>
      <c r="AA57" s="34">
        <v>534234.62255997397</v>
      </c>
      <c r="AB57" s="34">
        <v>583086.94651188503</v>
      </c>
      <c r="AC57" s="34">
        <v>1638155.28232357</v>
      </c>
      <c r="AD57" s="34">
        <v>1338924.2896320799</v>
      </c>
      <c r="AE57" s="34">
        <v>1655541.0278143601</v>
      </c>
      <c r="AF57" s="4">
        <f>SUM(R57:AE57)</f>
        <v>17605226.334983487</v>
      </c>
    </row>
    <row r="58" spans="1:32" x14ac:dyDescent="0.2">
      <c r="A58" s="34" t="s">
        <v>170</v>
      </c>
      <c r="B58" s="34">
        <v>276707.92098549998</v>
      </c>
      <c r="C58" s="34">
        <v>163497.227355504</v>
      </c>
      <c r="D58" s="34">
        <v>292297.85951008002</v>
      </c>
      <c r="E58" s="34">
        <v>547689.09179576696</v>
      </c>
      <c r="F58" s="34">
        <v>175956.54260488099</v>
      </c>
      <c r="G58" s="34">
        <v>912009.19152957201</v>
      </c>
      <c r="H58" s="34">
        <v>188154.394386803</v>
      </c>
      <c r="I58" s="34">
        <v>413795.726228535</v>
      </c>
      <c r="J58" s="34">
        <v>194293.270368358</v>
      </c>
      <c r="K58" s="34">
        <v>270379.39903211303</v>
      </c>
      <c r="L58" s="34">
        <v>428074.04641743499</v>
      </c>
      <c r="M58" s="34">
        <v>170923.15562386101</v>
      </c>
      <c r="N58" s="34">
        <v>183437.70469672399</v>
      </c>
      <c r="O58" s="34">
        <v>1575950.6498847599</v>
      </c>
      <c r="P58" s="34">
        <v>15457951.7883012</v>
      </c>
      <c r="Q58" s="34">
        <v>3864156.5398852602</v>
      </c>
      <c r="R58" s="34">
        <v>1418668.6157009201</v>
      </c>
      <c r="S58" s="34">
        <v>2900174.0182987801</v>
      </c>
      <c r="T58" s="34">
        <v>1140756.47186267</v>
      </c>
      <c r="U58" s="34">
        <v>1483370.6736365601</v>
      </c>
      <c r="V58" s="34">
        <v>1451777.75884988</v>
      </c>
      <c r="W58" s="34">
        <v>968636.71071346197</v>
      </c>
      <c r="X58" s="34">
        <v>964959.19707015005</v>
      </c>
      <c r="Y58" s="34">
        <v>1304136.2670028899</v>
      </c>
      <c r="Z58" s="34">
        <v>897875.71230222296</v>
      </c>
      <c r="AA58" s="34">
        <v>881227.18793127802</v>
      </c>
      <c r="AB58" s="34">
        <v>900600.71237104898</v>
      </c>
      <c r="AC58" s="34">
        <v>671231.47814629204</v>
      </c>
      <c r="AD58" s="34">
        <v>1614032.66310992</v>
      </c>
      <c r="AE58" s="34">
        <v>797999.128953918</v>
      </c>
      <c r="AF58" s="4">
        <f>SUM(R58:AE58)</f>
        <v>17395446.595949996</v>
      </c>
    </row>
    <row r="59" spans="1:32" x14ac:dyDescent="0.2">
      <c r="A59" s="34" t="s">
        <v>212</v>
      </c>
      <c r="B59" s="34">
        <v>1182358.40304595</v>
      </c>
      <c r="C59" s="34">
        <v>812519.32217271603</v>
      </c>
      <c r="D59" s="34">
        <v>965402.69207136496</v>
      </c>
      <c r="E59" s="34">
        <v>1566969.7518128799</v>
      </c>
      <c r="F59" s="34">
        <v>1212590.4700363099</v>
      </c>
      <c r="G59" s="34">
        <v>854016.03286585596</v>
      </c>
      <c r="H59" s="34">
        <v>738553.02573450794</v>
      </c>
      <c r="I59" s="34">
        <v>1215484.5065138701</v>
      </c>
      <c r="J59" s="34">
        <v>826312.89542646799</v>
      </c>
      <c r="K59" s="34">
        <v>827282.94444214797</v>
      </c>
      <c r="L59" s="34">
        <v>981581.46899232897</v>
      </c>
      <c r="M59" s="34">
        <v>509747.35681418102</v>
      </c>
      <c r="N59" s="34">
        <v>548567.99922795803</v>
      </c>
      <c r="O59" s="34">
        <v>1133210.5855932301</v>
      </c>
      <c r="P59" s="34">
        <v>690426.44820393296</v>
      </c>
      <c r="Q59" s="34">
        <v>685598.460992023</v>
      </c>
      <c r="R59" s="34">
        <v>1181145.32452555</v>
      </c>
      <c r="S59" s="34">
        <v>744354.835648095</v>
      </c>
      <c r="T59" s="34">
        <v>382906.78600946302</v>
      </c>
      <c r="U59" s="34">
        <v>979842.71845129505</v>
      </c>
      <c r="V59" s="34">
        <v>1619757.07523905</v>
      </c>
      <c r="W59" s="34">
        <v>1623474.7505024001</v>
      </c>
      <c r="X59" s="34">
        <v>873397.113309921</v>
      </c>
      <c r="Y59" s="34">
        <v>3370168.7056918601</v>
      </c>
      <c r="Z59" s="34">
        <v>1997563.4040872599</v>
      </c>
      <c r="AA59" s="34">
        <v>938308.17803454399</v>
      </c>
      <c r="AB59" s="34">
        <v>777499.97108361602</v>
      </c>
      <c r="AC59" s="34">
        <v>1206885.28421617</v>
      </c>
      <c r="AD59" s="34">
        <v>627573.44662259205</v>
      </c>
      <c r="AE59" s="34">
        <v>1067909.22106768</v>
      </c>
      <c r="AF59" s="4">
        <f>SUM(R59:AE59)</f>
        <v>17390786.814489495</v>
      </c>
    </row>
    <row r="60" spans="1:32" x14ac:dyDescent="0.2">
      <c r="A60" s="34" t="s">
        <v>256</v>
      </c>
      <c r="B60" s="34">
        <v>1441097.8251660799</v>
      </c>
      <c r="C60" s="34">
        <v>1869604.0543638801</v>
      </c>
      <c r="D60" s="34">
        <v>2117791.74200891</v>
      </c>
      <c r="E60" s="34">
        <v>1489579.64491133</v>
      </c>
      <c r="F60" s="34">
        <v>2406436.7779987301</v>
      </c>
      <c r="G60" s="34">
        <v>1896656.3460441099</v>
      </c>
      <c r="H60" s="34">
        <v>1811898.97815531</v>
      </c>
      <c r="I60" s="34">
        <v>1714167.73029028</v>
      </c>
      <c r="J60" s="34">
        <v>1415861.2809169299</v>
      </c>
      <c r="K60" s="34">
        <v>2080717.1015412</v>
      </c>
      <c r="L60" s="34">
        <v>1449421.0299376801</v>
      </c>
      <c r="M60" s="34">
        <v>1479693.6794766099</v>
      </c>
      <c r="N60" s="34">
        <v>2160487.3475479898</v>
      </c>
      <c r="O60" s="34">
        <v>1275983.4038573499</v>
      </c>
      <c r="P60" s="34">
        <v>2474324.2335699601</v>
      </c>
      <c r="Q60" s="34">
        <v>1259891.95481134</v>
      </c>
      <c r="R60" s="34">
        <v>1243312.0425739801</v>
      </c>
      <c r="S60" s="34">
        <v>1487607.3512747099</v>
      </c>
      <c r="T60" s="34">
        <v>1284164.1112488201</v>
      </c>
      <c r="U60" s="34">
        <v>1474843.91521989</v>
      </c>
      <c r="V60" s="34">
        <v>1178978.5637020301</v>
      </c>
      <c r="W60" s="34">
        <v>1265122.2835986</v>
      </c>
      <c r="X60" s="34">
        <v>1093319.6311653</v>
      </c>
      <c r="Y60" s="34">
        <v>1086022.79227803</v>
      </c>
      <c r="Z60" s="34">
        <v>1140335.9299993501</v>
      </c>
      <c r="AA60" s="34">
        <v>1175430.3037539599</v>
      </c>
      <c r="AB60" s="34">
        <v>1304240.75670339</v>
      </c>
      <c r="AC60" s="34">
        <v>1171130.6817586699</v>
      </c>
      <c r="AD60" s="34">
        <v>1230437.28983963</v>
      </c>
      <c r="AE60" s="34">
        <v>1229135.1840786799</v>
      </c>
      <c r="AF60" s="4">
        <f>SUM(R60:AE60)</f>
        <v>17364080.837195035</v>
      </c>
    </row>
    <row r="61" spans="1:32" x14ac:dyDescent="0.2">
      <c r="A61" s="34" t="s">
        <v>126</v>
      </c>
      <c r="B61" s="34">
        <v>1464822.6359959301</v>
      </c>
      <c r="C61" s="34">
        <v>1230150.08505801</v>
      </c>
      <c r="D61" s="34">
        <v>1103794.76499275</v>
      </c>
      <c r="E61" s="34">
        <v>1181660.7276349701</v>
      </c>
      <c r="F61" s="34">
        <v>1028357.5982727</v>
      </c>
      <c r="G61" s="34">
        <v>925578.65040514304</v>
      </c>
      <c r="H61" s="34">
        <v>1210446.3342422401</v>
      </c>
      <c r="I61" s="34">
        <v>1526056.63684253</v>
      </c>
      <c r="J61" s="34">
        <v>1526920.7527817299</v>
      </c>
      <c r="K61" s="34">
        <v>1225453.3591580901</v>
      </c>
      <c r="L61" s="34">
        <v>1460400.1974744999</v>
      </c>
      <c r="M61" s="34">
        <v>1091928.3550394699</v>
      </c>
      <c r="N61" s="34">
        <v>997624.88609647099</v>
      </c>
      <c r="O61" s="34">
        <v>1104239.5201076199</v>
      </c>
      <c r="P61" s="34">
        <v>999520.67970516195</v>
      </c>
      <c r="Q61" s="34">
        <v>1057195.1720968301</v>
      </c>
      <c r="R61" s="34">
        <v>905526.42450127995</v>
      </c>
      <c r="S61" s="34">
        <v>1508728.65471945</v>
      </c>
      <c r="T61" s="34">
        <v>513530.444192486</v>
      </c>
      <c r="U61" s="34">
        <v>715403.62208704895</v>
      </c>
      <c r="V61" s="34">
        <v>1847929.8608599</v>
      </c>
      <c r="W61" s="34">
        <v>1265619.6457063199</v>
      </c>
      <c r="X61" s="34">
        <v>1544767.86548679</v>
      </c>
      <c r="Y61" s="34">
        <v>900940.20208283502</v>
      </c>
      <c r="Z61" s="34">
        <v>1122788.0001632599</v>
      </c>
      <c r="AA61" s="34">
        <v>1208239.8334572599</v>
      </c>
      <c r="AB61" s="34">
        <v>991231.07003770105</v>
      </c>
      <c r="AC61" s="34">
        <v>1293937.71282082</v>
      </c>
      <c r="AD61" s="34">
        <v>1702589.0274147601</v>
      </c>
      <c r="AE61" s="34">
        <v>1613081.5189213799</v>
      </c>
      <c r="AF61" s="4">
        <f>SUM(R61:AE61)</f>
        <v>17134313.882451288</v>
      </c>
    </row>
    <row r="62" spans="1:32" x14ac:dyDescent="0.2">
      <c r="A62" s="34" t="s">
        <v>83</v>
      </c>
      <c r="B62" s="34">
        <v>2657784.77419852</v>
      </c>
      <c r="C62" s="34">
        <v>415887.28482398199</v>
      </c>
      <c r="D62" s="34">
        <v>647762.82990783802</v>
      </c>
      <c r="E62" s="34">
        <v>684530.18616435095</v>
      </c>
      <c r="F62" s="34">
        <v>458040.57325053</v>
      </c>
      <c r="G62" s="34">
        <v>109020.05069723701</v>
      </c>
      <c r="H62" s="34">
        <v>108109.364466855</v>
      </c>
      <c r="I62" s="34">
        <v>566905.92272071796</v>
      </c>
      <c r="J62" s="34">
        <v>101815.802958776</v>
      </c>
      <c r="K62" s="34">
        <v>606363.00728834502</v>
      </c>
      <c r="L62" s="34">
        <v>1821093.12057729</v>
      </c>
      <c r="M62" s="34">
        <v>115679.078855404</v>
      </c>
      <c r="N62" s="34">
        <v>825111.68657082994</v>
      </c>
      <c r="O62" s="34">
        <v>49618.031629052501</v>
      </c>
      <c r="P62" s="34">
        <v>2041381.21135594</v>
      </c>
      <c r="Q62" s="34">
        <v>1515842.6086522499</v>
      </c>
      <c r="R62" s="34">
        <v>1089999.3779354</v>
      </c>
      <c r="S62" s="34">
        <v>168545.65674761601</v>
      </c>
      <c r="T62" s="34">
        <v>1020942.94034539</v>
      </c>
      <c r="U62" s="34">
        <v>1259793.89299571</v>
      </c>
      <c r="V62" s="34">
        <v>171285.461943587</v>
      </c>
      <c r="W62" s="34">
        <v>1334981.2053191101</v>
      </c>
      <c r="X62" s="34">
        <v>1074209.2378948301</v>
      </c>
      <c r="Y62" s="34">
        <v>1442638.1520487999</v>
      </c>
      <c r="Z62" s="34">
        <v>1618449.65344933</v>
      </c>
      <c r="AA62" s="34">
        <v>845849.83259827504</v>
      </c>
      <c r="AB62" s="34">
        <v>922583.15822469804</v>
      </c>
      <c r="AC62" s="34">
        <v>1377961.7504292501</v>
      </c>
      <c r="AD62" s="34">
        <v>1239573.4050101901</v>
      </c>
      <c r="AE62" s="34">
        <v>1899618.334456</v>
      </c>
      <c r="AF62" s="4">
        <f>SUM(R62:AE62)</f>
        <v>15466432.059398187</v>
      </c>
    </row>
    <row r="63" spans="1:32" x14ac:dyDescent="0.2">
      <c r="A63" s="34" t="s">
        <v>173</v>
      </c>
      <c r="B63" s="34">
        <v>2035500.42</v>
      </c>
      <c r="C63" s="34">
        <v>1494816.11</v>
      </c>
      <c r="D63" s="34">
        <v>1426525.28</v>
      </c>
      <c r="E63" s="34">
        <v>1282403.33</v>
      </c>
      <c r="F63" s="34">
        <v>666268.19999999902</v>
      </c>
      <c r="G63" s="34">
        <v>718657.26</v>
      </c>
      <c r="H63" s="34">
        <v>706058.82</v>
      </c>
      <c r="I63" s="34">
        <v>2219154.0699999998</v>
      </c>
      <c r="J63" s="34">
        <v>740619.72</v>
      </c>
      <c r="K63" s="34">
        <v>1075528.31</v>
      </c>
      <c r="L63" s="34">
        <v>1031747</v>
      </c>
      <c r="M63" s="34">
        <v>517172.38</v>
      </c>
      <c r="N63" s="34">
        <v>1725578.52</v>
      </c>
      <c r="O63" s="34">
        <v>2968137.36</v>
      </c>
      <c r="P63" s="34">
        <v>1113060.06</v>
      </c>
      <c r="Q63" s="34">
        <v>1378793.52999999</v>
      </c>
      <c r="R63" s="34">
        <v>1503610.05</v>
      </c>
      <c r="S63" s="34">
        <v>1898024.12</v>
      </c>
      <c r="T63" s="34">
        <v>464294.19</v>
      </c>
      <c r="U63" s="34">
        <v>1432080.01</v>
      </c>
      <c r="V63" s="34">
        <v>1415116.59</v>
      </c>
      <c r="W63" s="34">
        <v>1060612.18</v>
      </c>
      <c r="X63" s="34">
        <v>1373460.78</v>
      </c>
      <c r="Y63" s="34">
        <v>775673.07</v>
      </c>
      <c r="Z63" s="34">
        <v>963501.68</v>
      </c>
      <c r="AA63" s="34">
        <v>514580.55</v>
      </c>
      <c r="AB63" s="34">
        <v>448509.35</v>
      </c>
      <c r="AC63" s="34">
        <v>921364.15</v>
      </c>
      <c r="AD63" s="34">
        <v>1135857</v>
      </c>
      <c r="AE63" s="34">
        <v>1075813.25</v>
      </c>
      <c r="AF63" s="4">
        <f>SUM(R63:AE63)</f>
        <v>14982496.970000001</v>
      </c>
    </row>
    <row r="64" spans="1:32" x14ac:dyDescent="0.2">
      <c r="A64" s="34" t="s">
        <v>309</v>
      </c>
      <c r="B64" s="34">
        <v>1972570.42868963</v>
      </c>
      <c r="C64" s="34">
        <v>3995032.2595811002</v>
      </c>
      <c r="D64" s="34">
        <v>6132820.8294758797</v>
      </c>
      <c r="E64" s="34">
        <v>3397013.7856244799</v>
      </c>
      <c r="F64" s="34">
        <v>1950540.4319857301</v>
      </c>
      <c r="G64" s="34">
        <v>1394563.71572162</v>
      </c>
      <c r="H64" s="34">
        <v>2859282.1545272698</v>
      </c>
      <c r="I64" s="34">
        <v>1555153.5677884901</v>
      </c>
      <c r="J64" s="34">
        <v>1276317.0342434901</v>
      </c>
      <c r="K64" s="34">
        <v>1278311.3759453001</v>
      </c>
      <c r="L64" s="34">
        <v>1103756.9270425001</v>
      </c>
      <c r="M64" s="34">
        <v>2779571.3845453402</v>
      </c>
      <c r="N64" s="34">
        <v>1696825.6086785099</v>
      </c>
      <c r="O64" s="34">
        <v>1656499.9568129799</v>
      </c>
      <c r="P64" s="34">
        <v>1516926.46355798</v>
      </c>
      <c r="Q64" s="34">
        <v>2846538.9937765198</v>
      </c>
      <c r="R64" s="34">
        <v>1765774.9799907701</v>
      </c>
      <c r="S64" s="34">
        <v>696806.54697507701</v>
      </c>
      <c r="T64" s="34">
        <v>413214.173504201</v>
      </c>
      <c r="U64" s="34">
        <v>1054358.8935440599</v>
      </c>
      <c r="V64" s="34">
        <v>2963881.0920203198</v>
      </c>
      <c r="W64" s="34">
        <v>2547270.1220873101</v>
      </c>
      <c r="X64" s="34">
        <v>537591.25827633799</v>
      </c>
      <c r="Y64" s="34">
        <v>598732.02340030705</v>
      </c>
      <c r="Z64" s="34">
        <v>570935.65415046003</v>
      </c>
      <c r="AA64" s="34">
        <v>595698.70863599202</v>
      </c>
      <c r="AB64" s="34">
        <v>598790.92716995405</v>
      </c>
      <c r="AC64" s="34">
        <v>983120.44964222598</v>
      </c>
      <c r="AD64" s="34">
        <v>601766.73824946</v>
      </c>
      <c r="AE64" s="34">
        <v>452743.64033151697</v>
      </c>
      <c r="AF64" s="4">
        <f>SUM(R64:AE64)</f>
        <v>14380685.207977992</v>
      </c>
    </row>
    <row r="65" spans="1:32" x14ac:dyDescent="0.2">
      <c r="A65" s="34" t="s">
        <v>121</v>
      </c>
      <c r="B65" s="34">
        <v>3560504.1671394799</v>
      </c>
      <c r="C65" s="34">
        <v>4946025.2574391998</v>
      </c>
      <c r="D65" s="34">
        <v>4946025.2574391998</v>
      </c>
      <c r="E65" s="34">
        <v>665470.98647473799</v>
      </c>
      <c r="F65" s="34">
        <v>862488.39897326496</v>
      </c>
      <c r="G65" s="34">
        <v>483153.22890126798</v>
      </c>
      <c r="H65" s="34">
        <v>763396.37699884898</v>
      </c>
      <c r="I65" s="34">
        <v>2343333.00990402</v>
      </c>
      <c r="J65" s="34">
        <v>955486.41335462302</v>
      </c>
      <c r="K65" s="34">
        <v>843643.34315957502</v>
      </c>
      <c r="L65" s="34">
        <v>653977.44450076495</v>
      </c>
      <c r="M65" s="34">
        <v>424521.44067903998</v>
      </c>
      <c r="N65" s="34">
        <v>740563.12481764401</v>
      </c>
      <c r="O65" s="34">
        <v>1290758.1371363599</v>
      </c>
      <c r="P65" s="34">
        <v>1290758.1371363599</v>
      </c>
      <c r="Q65" s="34">
        <v>2142718.7268665601</v>
      </c>
      <c r="R65" s="34">
        <v>1575814.19871625</v>
      </c>
      <c r="S65" s="34">
        <v>1435306.245508</v>
      </c>
      <c r="T65" s="34">
        <v>357279.02128111199</v>
      </c>
      <c r="U65" s="34">
        <v>465334.09560588998</v>
      </c>
      <c r="V65" s="34">
        <v>1072841.90899979</v>
      </c>
      <c r="W65" s="34">
        <v>1151982.2577623599</v>
      </c>
      <c r="X65" s="34">
        <v>601156.86215806694</v>
      </c>
      <c r="Y65" s="34">
        <v>1193966.62029695</v>
      </c>
      <c r="Z65" s="34">
        <v>348509.03921188199</v>
      </c>
      <c r="AA65" s="34">
        <v>634699.63796838198</v>
      </c>
      <c r="AB65" s="34">
        <v>1250383.4838529199</v>
      </c>
      <c r="AC65" s="34">
        <v>1463164.4281788601</v>
      </c>
      <c r="AD65" s="34">
        <v>1248736.5440708799</v>
      </c>
      <c r="AE65" s="34">
        <v>1477889.27175137</v>
      </c>
      <c r="AF65" s="4">
        <f>SUM(R65:AE65)</f>
        <v>14277063.615362711</v>
      </c>
    </row>
    <row r="66" spans="1:32" x14ac:dyDescent="0.2">
      <c r="A66" s="34" t="s">
        <v>147</v>
      </c>
      <c r="B66" s="34">
        <v>1153708</v>
      </c>
      <c r="C66" s="34">
        <v>1105155</v>
      </c>
      <c r="D66" s="34">
        <v>702307</v>
      </c>
      <c r="E66" s="34">
        <v>697494</v>
      </c>
      <c r="F66" s="34">
        <v>613612</v>
      </c>
      <c r="G66" s="34">
        <v>609074</v>
      </c>
      <c r="H66" s="34">
        <v>880791</v>
      </c>
      <c r="I66" s="34">
        <v>1151905</v>
      </c>
      <c r="J66" s="34">
        <v>962633</v>
      </c>
      <c r="K66" s="34">
        <v>810498</v>
      </c>
      <c r="L66" s="34">
        <v>879495</v>
      </c>
      <c r="M66" s="34">
        <v>346162</v>
      </c>
      <c r="N66" s="34">
        <v>299710</v>
      </c>
      <c r="O66" s="34">
        <v>790939</v>
      </c>
      <c r="P66" s="34">
        <v>598980</v>
      </c>
      <c r="Q66" s="34">
        <v>613141</v>
      </c>
      <c r="R66" s="34">
        <v>461237</v>
      </c>
      <c r="S66" s="34">
        <v>935113</v>
      </c>
      <c r="T66" s="34">
        <v>444398</v>
      </c>
      <c r="U66" s="34">
        <v>1033155</v>
      </c>
      <c r="V66" s="34">
        <v>1345667</v>
      </c>
      <c r="W66" s="34">
        <v>1587105</v>
      </c>
      <c r="X66" s="34">
        <v>1775721</v>
      </c>
      <c r="Y66" s="34">
        <v>1156124</v>
      </c>
      <c r="Z66" s="34">
        <v>654887</v>
      </c>
      <c r="AA66" s="34">
        <v>339292</v>
      </c>
      <c r="AB66" s="34">
        <v>619353</v>
      </c>
      <c r="AC66" s="34">
        <v>846970</v>
      </c>
      <c r="AD66" s="34">
        <v>1359005</v>
      </c>
      <c r="AE66" s="34">
        <v>969001</v>
      </c>
      <c r="AF66" s="4">
        <f>SUM(R66:AE66)</f>
        <v>13527028</v>
      </c>
    </row>
    <row r="67" spans="1:32" x14ac:dyDescent="0.2">
      <c r="A67" s="34" t="s">
        <v>245</v>
      </c>
      <c r="B67" s="34">
        <v>2171578.0131052299</v>
      </c>
      <c r="C67" s="34">
        <v>1313391.2811549599</v>
      </c>
      <c r="D67" s="34">
        <v>1173898.97410555</v>
      </c>
      <c r="E67" s="34">
        <v>2672084.6904545901</v>
      </c>
      <c r="F67" s="34">
        <v>1279507.1116824099</v>
      </c>
      <c r="G67" s="34">
        <v>701424.65082543099</v>
      </c>
      <c r="H67" s="34">
        <v>1591168.4579735999</v>
      </c>
      <c r="I67" s="34">
        <v>1661904.80718315</v>
      </c>
      <c r="J67" s="34">
        <v>1418339.0976281499</v>
      </c>
      <c r="K67" s="34">
        <v>1055309.0251215</v>
      </c>
      <c r="L67" s="34">
        <v>1473674.2720081999</v>
      </c>
      <c r="M67" s="34">
        <v>937526.82376346795</v>
      </c>
      <c r="N67" s="34">
        <v>782411.45208751399</v>
      </c>
      <c r="O67" s="34">
        <v>977143.40313105902</v>
      </c>
      <c r="P67" s="34">
        <v>1048301.08393251</v>
      </c>
      <c r="Q67" s="34">
        <v>1483914.2014337301</v>
      </c>
      <c r="R67" s="34">
        <v>1257494.98149861</v>
      </c>
      <c r="S67" s="34">
        <v>1184843.1826071199</v>
      </c>
      <c r="T67" s="34">
        <v>684040.97222001501</v>
      </c>
      <c r="U67" s="34">
        <v>798983.11567817698</v>
      </c>
      <c r="V67" s="34">
        <v>1222709.62356497</v>
      </c>
      <c r="W67" s="34">
        <v>996592.56078794203</v>
      </c>
      <c r="X67" s="34">
        <v>925482.629500382</v>
      </c>
      <c r="Y67" s="34">
        <v>879972.12416236999</v>
      </c>
      <c r="Z67" s="34">
        <v>1066524.36531651</v>
      </c>
      <c r="AA67" s="34">
        <v>644196.70480261894</v>
      </c>
      <c r="AB67" s="34">
        <v>944172.42514621594</v>
      </c>
      <c r="AC67" s="34">
        <v>1169045.7751679299</v>
      </c>
      <c r="AD67" s="34">
        <v>723556.76606176095</v>
      </c>
      <c r="AE67" s="34">
        <v>616482.32208888803</v>
      </c>
      <c r="AF67" s="4">
        <f>SUM(R67:AE67)</f>
        <v>13114097.54860351</v>
      </c>
    </row>
    <row r="68" spans="1:32" x14ac:dyDescent="0.2">
      <c r="A68" s="34" t="s">
        <v>395</v>
      </c>
      <c r="B68" s="34">
        <v>1048703.2410977299</v>
      </c>
      <c r="C68" s="34">
        <v>1172328.87572448</v>
      </c>
      <c r="D68" s="34">
        <v>1226252.3373471799</v>
      </c>
      <c r="E68" s="34">
        <v>1056468.9116348799</v>
      </c>
      <c r="F68" s="34">
        <v>1409010.7022713199</v>
      </c>
      <c r="G68" s="34">
        <v>1316275.17326152</v>
      </c>
      <c r="H68" s="34">
        <v>950569.96041562699</v>
      </c>
      <c r="I68" s="34">
        <v>934519.62223964196</v>
      </c>
      <c r="J68" s="34">
        <v>1010477.58569947</v>
      </c>
      <c r="K68" s="34">
        <v>1107727.5290207199</v>
      </c>
      <c r="L68" s="34">
        <v>1021466.4162839</v>
      </c>
      <c r="M68" s="34">
        <v>1067269.60577178</v>
      </c>
      <c r="N68" s="34">
        <v>916361.435907815</v>
      </c>
      <c r="O68" s="34">
        <v>879979.315510049</v>
      </c>
      <c r="P68" s="34">
        <v>1302186.8247269399</v>
      </c>
      <c r="Q68" s="34">
        <v>1108159.53676831</v>
      </c>
      <c r="R68" s="34">
        <v>1013272.00254216</v>
      </c>
      <c r="S68" s="34">
        <v>887775.92737924994</v>
      </c>
      <c r="T68" s="34">
        <v>997673.81089176796</v>
      </c>
      <c r="U68" s="34">
        <v>903749.64146390103</v>
      </c>
      <c r="V68" s="34">
        <v>710879.08309908595</v>
      </c>
      <c r="W68" s="34">
        <v>898835.90585059603</v>
      </c>
      <c r="X68" s="34">
        <v>728568.26115222205</v>
      </c>
      <c r="Y68" s="34">
        <v>767295.88623670896</v>
      </c>
      <c r="Z68" s="34">
        <v>867010.18477409799</v>
      </c>
      <c r="AA68" s="34">
        <v>802271.50263853197</v>
      </c>
      <c r="AB68" s="34">
        <v>986540.35330206598</v>
      </c>
      <c r="AC68" s="34">
        <v>837279.99848525797</v>
      </c>
      <c r="AD68" s="34">
        <v>797934.52385269501</v>
      </c>
      <c r="AE68" s="34">
        <v>825642.73174425005</v>
      </c>
      <c r="AF68" s="4">
        <f>SUM(R68:AE68)</f>
        <v>12024729.81341259</v>
      </c>
    </row>
    <row r="69" spans="1:32" x14ac:dyDescent="0.2">
      <c r="A69" s="34" t="s">
        <v>299</v>
      </c>
      <c r="B69" s="34">
        <v>118296.57413702201</v>
      </c>
      <c r="C69" s="34">
        <v>138117.730372733</v>
      </c>
      <c r="D69" s="34">
        <v>107091.59584472</v>
      </c>
      <c r="E69" s="34">
        <v>61149.9980529635</v>
      </c>
      <c r="F69" s="34">
        <v>9565.1132757333107</v>
      </c>
      <c r="G69" s="34">
        <v>152430.20456616001</v>
      </c>
      <c r="H69" s="34">
        <v>105540.208916655</v>
      </c>
      <c r="I69" s="34">
        <v>124427.450876567</v>
      </c>
      <c r="J69" s="34">
        <v>490929.97086834098</v>
      </c>
      <c r="K69" s="34">
        <v>5091952.5589110302</v>
      </c>
      <c r="L69" s="34">
        <v>2392828.9409057102</v>
      </c>
      <c r="M69" s="34">
        <v>1443538.77251729</v>
      </c>
      <c r="N69" s="34">
        <v>756186.37480492506</v>
      </c>
      <c r="O69" s="34">
        <v>551093.70535046002</v>
      </c>
      <c r="P69" s="34">
        <v>347586.66651362699</v>
      </c>
      <c r="Q69" s="34">
        <v>2889626.6236332199</v>
      </c>
      <c r="R69" s="34">
        <v>539860.12149749999</v>
      </c>
      <c r="S69" s="34">
        <v>743248.28149474401</v>
      </c>
      <c r="T69" s="34">
        <v>263520.86929735501</v>
      </c>
      <c r="U69" s="34">
        <v>309439.36386374</v>
      </c>
      <c r="V69" s="34">
        <v>205627.18501068201</v>
      </c>
      <c r="W69" s="34">
        <v>1393881.2113364299</v>
      </c>
      <c r="X69" s="34">
        <v>721978.21630490199</v>
      </c>
      <c r="Y69" s="34">
        <v>241157.99834757601</v>
      </c>
      <c r="Z69" s="34">
        <v>2436536.6934012501</v>
      </c>
      <c r="AA69" s="34">
        <v>711617.24314294301</v>
      </c>
      <c r="AB69" s="34">
        <v>3996215.7554803202</v>
      </c>
      <c r="AC69" s="34">
        <v>75773.309439880701</v>
      </c>
      <c r="AD69" s="34">
        <v>58583.6845564674</v>
      </c>
      <c r="AE69" s="34">
        <v>34031.794343791902</v>
      </c>
      <c r="AF69" s="4">
        <f>SUM(R69:AE69)</f>
        <v>11731471.727517582</v>
      </c>
    </row>
    <row r="70" spans="1:32" x14ac:dyDescent="0.2">
      <c r="A70" s="34" t="s">
        <v>74</v>
      </c>
      <c r="B70" s="34">
        <v>3106256.0799999898</v>
      </c>
      <c r="C70" s="34">
        <v>1479319.1899999899</v>
      </c>
      <c r="D70" s="34">
        <v>986815.03</v>
      </c>
      <c r="E70" s="34">
        <v>1084369.8600000001</v>
      </c>
      <c r="F70" s="34">
        <v>673188.78</v>
      </c>
      <c r="G70" s="34">
        <v>483976.47999999899</v>
      </c>
      <c r="H70" s="34">
        <v>865244.7</v>
      </c>
      <c r="I70" s="34">
        <v>2774206.05</v>
      </c>
      <c r="J70" s="34">
        <v>753123.94</v>
      </c>
      <c r="K70" s="34">
        <v>1298770.99</v>
      </c>
      <c r="L70" s="34">
        <v>748246.92</v>
      </c>
      <c r="M70" s="34">
        <v>287953.36</v>
      </c>
      <c r="N70" s="34">
        <v>431129.66</v>
      </c>
      <c r="O70" s="34">
        <v>674053.83</v>
      </c>
      <c r="P70" s="34">
        <v>718744.07</v>
      </c>
      <c r="Q70" s="34">
        <v>2298677.9599999902</v>
      </c>
      <c r="R70" s="34">
        <v>863631.36999999895</v>
      </c>
      <c r="S70" s="34">
        <v>1631632.42</v>
      </c>
      <c r="T70" s="34">
        <v>621803.68999999901</v>
      </c>
      <c r="U70" s="34">
        <v>684781.94999999902</v>
      </c>
      <c r="V70" s="34">
        <v>1738045.1799999899</v>
      </c>
      <c r="W70" s="34">
        <v>984563.4</v>
      </c>
      <c r="X70" s="34">
        <v>481698.41999999899</v>
      </c>
      <c r="Y70" s="34">
        <v>680226.47</v>
      </c>
      <c r="Z70" s="34">
        <v>679474.15</v>
      </c>
      <c r="AA70" s="34">
        <v>508607.95999999897</v>
      </c>
      <c r="AB70" s="34">
        <v>426642.82</v>
      </c>
      <c r="AC70" s="34">
        <v>734404.97</v>
      </c>
      <c r="AD70" s="34">
        <v>653475.97999999905</v>
      </c>
      <c r="AE70" s="34">
        <v>752237.80999999901</v>
      </c>
      <c r="AF70" s="4">
        <f>SUM(R70:AE70)</f>
        <v>11441226.589999983</v>
      </c>
    </row>
    <row r="71" spans="1:32" x14ac:dyDescent="0.2">
      <c r="A71" s="34" t="s">
        <v>109</v>
      </c>
      <c r="B71" s="34">
        <v>4702124.6590438997</v>
      </c>
      <c r="C71" s="34">
        <v>1178962.00013589</v>
      </c>
      <c r="D71" s="34">
        <v>1062271.09629893</v>
      </c>
      <c r="E71" s="34">
        <v>1370245.8034075501</v>
      </c>
      <c r="F71" s="34">
        <v>439794.24717581202</v>
      </c>
      <c r="G71" s="34">
        <v>3660053.5503695002</v>
      </c>
      <c r="H71" s="34">
        <v>2579676.2173612602</v>
      </c>
      <c r="I71" s="34">
        <v>1791185.6146368999</v>
      </c>
      <c r="J71" s="34">
        <v>2133080.6233434398</v>
      </c>
      <c r="K71" s="34">
        <v>1782149.6118812601</v>
      </c>
      <c r="L71" s="34">
        <v>669856.38073497196</v>
      </c>
      <c r="M71" s="34">
        <v>842001.27215144399</v>
      </c>
      <c r="N71" s="34">
        <v>795868.813364901</v>
      </c>
      <c r="O71" s="34">
        <v>944221.249137162</v>
      </c>
      <c r="P71" s="34">
        <v>1716111.0140948901</v>
      </c>
      <c r="Q71" s="34">
        <v>376799.23369398498</v>
      </c>
      <c r="R71" s="34">
        <v>447328.04813858698</v>
      </c>
      <c r="S71" s="34">
        <v>812764.83120905899</v>
      </c>
      <c r="T71" s="34">
        <v>1313023.6226026299</v>
      </c>
      <c r="U71" s="34">
        <v>487431.215999034</v>
      </c>
      <c r="V71" s="34">
        <v>883574.13786341494</v>
      </c>
      <c r="W71" s="34">
        <v>608746.47335536301</v>
      </c>
      <c r="X71" s="34">
        <v>1130233.0288169601</v>
      </c>
      <c r="Y71" s="34">
        <v>729237.77620437299</v>
      </c>
      <c r="Z71" s="34">
        <v>608239.92812513001</v>
      </c>
      <c r="AA71" s="34">
        <v>649153.012591523</v>
      </c>
      <c r="AB71" s="34">
        <v>963105.16493580595</v>
      </c>
      <c r="AC71" s="34">
        <v>412991.63431403198</v>
      </c>
      <c r="AD71" s="34">
        <v>942958.24308813305</v>
      </c>
      <c r="AE71" s="34">
        <v>1125260.44983191</v>
      </c>
      <c r="AF71" s="4">
        <f>SUM(R71:AE71)</f>
        <v>11114047.567075957</v>
      </c>
    </row>
    <row r="72" spans="1:32" x14ac:dyDescent="0.2">
      <c r="A72" s="34" t="s">
        <v>373</v>
      </c>
      <c r="B72" s="34">
        <v>1032462.58542108</v>
      </c>
      <c r="C72" s="34">
        <v>744406.90349098097</v>
      </c>
      <c r="D72" s="34">
        <v>669632.47758729104</v>
      </c>
      <c r="E72" s="34">
        <v>554540.36311249796</v>
      </c>
      <c r="F72" s="34">
        <v>495661.78358625801</v>
      </c>
      <c r="G72" s="34">
        <v>602135.022476963</v>
      </c>
      <c r="H72" s="34">
        <v>1017714.1476332</v>
      </c>
      <c r="I72" s="34">
        <v>1365038.1931781799</v>
      </c>
      <c r="J72" s="34">
        <v>631153.87769548397</v>
      </c>
      <c r="K72" s="34">
        <v>886810.96165863203</v>
      </c>
      <c r="L72" s="34">
        <v>941903.41924450896</v>
      </c>
      <c r="M72" s="34">
        <v>1234660.7575232999</v>
      </c>
      <c r="N72" s="34">
        <v>673580.45232588903</v>
      </c>
      <c r="O72" s="34">
        <v>886300.37788987497</v>
      </c>
      <c r="P72" s="34">
        <v>629980.94016491994</v>
      </c>
      <c r="Q72" s="34">
        <v>961039.39065464202</v>
      </c>
      <c r="R72" s="34">
        <v>825022.07698740205</v>
      </c>
      <c r="S72" s="34">
        <v>767032.95865338203</v>
      </c>
      <c r="T72" s="34">
        <v>638392.79959597299</v>
      </c>
      <c r="U72" s="34">
        <v>1064386.1222099301</v>
      </c>
      <c r="V72" s="34">
        <v>1065773.4547806501</v>
      </c>
      <c r="W72" s="34">
        <v>852854.92880536197</v>
      </c>
      <c r="X72" s="34">
        <v>589168.78135951504</v>
      </c>
      <c r="Y72" s="34">
        <v>738647.785563841</v>
      </c>
      <c r="Z72" s="34">
        <v>712250.20702703495</v>
      </c>
      <c r="AA72" s="34">
        <v>689356.22882352804</v>
      </c>
      <c r="AB72" s="34">
        <v>969663.668955456</v>
      </c>
      <c r="AC72" s="34">
        <v>728227.09306531097</v>
      </c>
      <c r="AD72" s="34">
        <v>916872.85033118597</v>
      </c>
      <c r="AE72" s="34">
        <v>498262.28175163502</v>
      </c>
      <c r="AF72" s="4">
        <f>SUM(R72:AE72)</f>
        <v>11055911.237910204</v>
      </c>
    </row>
    <row r="73" spans="1:32" x14ac:dyDescent="0.2">
      <c r="A73" s="34" t="s">
        <v>399</v>
      </c>
      <c r="B73" s="34">
        <v>532526.15255198197</v>
      </c>
      <c r="C73" s="34">
        <v>679900.492192409</v>
      </c>
      <c r="D73" s="34">
        <v>738920.52160476602</v>
      </c>
      <c r="E73" s="34">
        <v>619695.23945364798</v>
      </c>
      <c r="F73" s="34">
        <v>905216.97979885398</v>
      </c>
      <c r="G73" s="34">
        <v>921372.02008195606</v>
      </c>
      <c r="H73" s="34">
        <v>519525.19776126201</v>
      </c>
      <c r="I73" s="34">
        <v>615902.11121656594</v>
      </c>
      <c r="J73" s="34">
        <v>650253.71171229798</v>
      </c>
      <c r="K73" s="34">
        <v>601326.60784283699</v>
      </c>
      <c r="L73" s="34">
        <v>560268.60313724703</v>
      </c>
      <c r="M73" s="34">
        <v>730362.75686472096</v>
      </c>
      <c r="N73" s="34">
        <v>882785.28409623494</v>
      </c>
      <c r="O73" s="34">
        <v>695132.777732466</v>
      </c>
      <c r="P73" s="34">
        <v>670701.07962835196</v>
      </c>
      <c r="Q73" s="34">
        <v>533316.641435978</v>
      </c>
      <c r="R73" s="34">
        <v>647959.85997089301</v>
      </c>
      <c r="S73" s="34">
        <v>824949.66814900201</v>
      </c>
      <c r="T73" s="34">
        <v>1241776.1520839999</v>
      </c>
      <c r="U73" s="34">
        <v>857745.17612684402</v>
      </c>
      <c r="V73" s="34">
        <v>663703.00221706601</v>
      </c>
      <c r="W73" s="34">
        <v>616379.841589791</v>
      </c>
      <c r="X73" s="34">
        <v>466289.87297621998</v>
      </c>
      <c r="Y73" s="34">
        <v>716720.17636169505</v>
      </c>
      <c r="Z73" s="34">
        <v>696985.69860571297</v>
      </c>
      <c r="AA73" s="34">
        <v>821132.95778122696</v>
      </c>
      <c r="AB73" s="34">
        <v>837908.128133227</v>
      </c>
      <c r="AC73" s="34">
        <v>743226.50437514496</v>
      </c>
      <c r="AD73" s="34">
        <v>756812.55935233994</v>
      </c>
      <c r="AE73" s="34">
        <v>662962.89989800705</v>
      </c>
      <c r="AF73" s="4">
        <f>SUM(R73:AE73)</f>
        <v>10554552.497621169</v>
      </c>
    </row>
    <row r="74" spans="1:32" x14ac:dyDescent="0.2">
      <c r="A74" s="34" t="s">
        <v>389</v>
      </c>
      <c r="B74" s="34">
        <v>873454.91729500005</v>
      </c>
      <c r="C74" s="34">
        <v>726070.45402927604</v>
      </c>
      <c r="D74" s="34">
        <v>610694.60720043397</v>
      </c>
      <c r="E74" s="34">
        <v>636756.84595054097</v>
      </c>
      <c r="F74" s="34">
        <v>446124.79310951597</v>
      </c>
      <c r="G74" s="34">
        <v>379610.688357885</v>
      </c>
      <c r="H74" s="34">
        <v>757162.65172218496</v>
      </c>
      <c r="I74" s="34">
        <v>1173582.80434695</v>
      </c>
      <c r="J74" s="34">
        <v>595798.36870982999</v>
      </c>
      <c r="K74" s="34">
        <v>870119.08475554804</v>
      </c>
      <c r="L74" s="34">
        <v>691594.23359039403</v>
      </c>
      <c r="M74" s="34">
        <v>457365.53418550099</v>
      </c>
      <c r="N74" s="34">
        <v>391412.76362285402</v>
      </c>
      <c r="O74" s="34">
        <v>412790.62506370997</v>
      </c>
      <c r="P74" s="34">
        <v>465475.06325135601</v>
      </c>
      <c r="Q74" s="34">
        <v>740919.29305551795</v>
      </c>
      <c r="R74" s="34">
        <v>461767.67665069998</v>
      </c>
      <c r="S74" s="34">
        <v>564202.733386982</v>
      </c>
      <c r="T74" s="34">
        <v>401679.89017339802</v>
      </c>
      <c r="U74" s="34">
        <v>1114896.20427763</v>
      </c>
      <c r="V74" s="34">
        <v>1222478.36468345</v>
      </c>
      <c r="W74" s="34">
        <v>868052.43152789702</v>
      </c>
      <c r="X74" s="34">
        <v>578137.32872058696</v>
      </c>
      <c r="Y74" s="34">
        <v>803715.40987787105</v>
      </c>
      <c r="Z74" s="34">
        <v>557405.26471446303</v>
      </c>
      <c r="AA74" s="34">
        <v>874308.59565888403</v>
      </c>
      <c r="AB74" s="34">
        <v>868399.74067307299</v>
      </c>
      <c r="AC74" s="34">
        <v>783982.66436976194</v>
      </c>
      <c r="AD74" s="34">
        <v>638042.03902634699</v>
      </c>
      <c r="AE74" s="34">
        <v>557764.99842249101</v>
      </c>
      <c r="AF74" s="4">
        <f>SUM(R74:AE74)</f>
        <v>10294833.342163535</v>
      </c>
    </row>
    <row r="75" spans="1:32" x14ac:dyDescent="0.2">
      <c r="A75" s="34" t="s">
        <v>300</v>
      </c>
      <c r="B75" s="34">
        <v>2237407.40198428</v>
      </c>
      <c r="C75" s="34">
        <v>991134.89124727703</v>
      </c>
      <c r="D75" s="34">
        <v>333333.16093665501</v>
      </c>
      <c r="E75" s="34">
        <v>504687.98650656798</v>
      </c>
      <c r="F75" s="34">
        <v>384842.03162817599</v>
      </c>
      <c r="G75" s="34">
        <v>471843.980847092</v>
      </c>
      <c r="H75" s="34">
        <v>475984.44171569502</v>
      </c>
      <c r="I75" s="34">
        <v>1027522.08373407</v>
      </c>
      <c r="J75" s="34">
        <v>1243319.33358309</v>
      </c>
      <c r="K75" s="34">
        <v>918475.79977352801</v>
      </c>
      <c r="L75" s="34">
        <v>449090.43181970401</v>
      </c>
      <c r="M75" s="34">
        <v>283913.895435424</v>
      </c>
      <c r="N75" s="34">
        <v>364445.18689149001</v>
      </c>
      <c r="O75" s="34">
        <v>425031.530661939</v>
      </c>
      <c r="P75" s="34">
        <v>319840.84598795598</v>
      </c>
      <c r="Q75" s="34">
        <v>1013233.6958372199</v>
      </c>
      <c r="R75" s="34">
        <v>652447.35781952098</v>
      </c>
      <c r="S75" s="34">
        <v>419817.49669363501</v>
      </c>
      <c r="T75" s="34">
        <v>534507.08088703395</v>
      </c>
      <c r="U75" s="34">
        <v>658371.10349472996</v>
      </c>
      <c r="V75" s="34">
        <v>1031142.7274996</v>
      </c>
      <c r="W75" s="34">
        <v>704830.770210883</v>
      </c>
      <c r="X75" s="34">
        <v>511699.778210441</v>
      </c>
      <c r="Y75" s="34">
        <v>777940.49105947802</v>
      </c>
      <c r="Z75" s="34">
        <v>414816.26788253698</v>
      </c>
      <c r="AA75" s="34">
        <v>238609.60007345999</v>
      </c>
      <c r="AB75" s="34">
        <v>724487.32593975496</v>
      </c>
      <c r="AC75" s="34">
        <v>687384.35536922899</v>
      </c>
      <c r="AD75" s="34">
        <v>646150.27766230504</v>
      </c>
      <c r="AE75" s="34">
        <v>1157800.63370821</v>
      </c>
      <c r="AF75" s="4">
        <f>SUM(R75:AE75)</f>
        <v>9160005.2665108182</v>
      </c>
    </row>
    <row r="76" spans="1:32" x14ac:dyDescent="0.2">
      <c r="A76" s="34" t="s">
        <v>423</v>
      </c>
      <c r="B76" s="34">
        <v>876030.35492881504</v>
      </c>
      <c r="C76" s="34">
        <v>769984.96373858198</v>
      </c>
      <c r="D76" s="34">
        <v>710658.36888907</v>
      </c>
      <c r="E76" s="34">
        <v>908416.99679539097</v>
      </c>
      <c r="F76" s="34">
        <v>492219.10596113798</v>
      </c>
      <c r="G76" s="34">
        <v>1091477.8235434699</v>
      </c>
      <c r="H76" s="34">
        <v>1176538.2300724499</v>
      </c>
      <c r="I76" s="34">
        <v>1738793.7526378499</v>
      </c>
      <c r="J76" s="34">
        <v>1718233.1977300099</v>
      </c>
      <c r="K76" s="34">
        <v>2538700.5115956701</v>
      </c>
      <c r="L76" s="34">
        <v>956891.76988077699</v>
      </c>
      <c r="M76" s="34">
        <v>667251.923407314</v>
      </c>
      <c r="N76" s="34">
        <v>476666.23180703103</v>
      </c>
      <c r="O76" s="34">
        <v>503083.763837256</v>
      </c>
      <c r="P76" s="34">
        <v>863329.25021008297</v>
      </c>
      <c r="Q76" s="34">
        <v>1666893.3442078901</v>
      </c>
      <c r="R76" s="34">
        <v>1156610.8724009099</v>
      </c>
      <c r="S76" s="34">
        <v>1052484.1257615699</v>
      </c>
      <c r="T76" s="34">
        <v>499481.24361534702</v>
      </c>
      <c r="U76" s="34">
        <v>588524.51421235094</v>
      </c>
      <c r="V76" s="34">
        <v>619858.11067087902</v>
      </c>
      <c r="W76" s="34">
        <v>942976.98743875697</v>
      </c>
      <c r="X76" s="34">
        <v>529322.31391512905</v>
      </c>
      <c r="Y76" s="34">
        <v>808734.18205105397</v>
      </c>
      <c r="Z76" s="34">
        <v>506425.62816871499</v>
      </c>
      <c r="AA76" s="34">
        <v>263765.59372381499</v>
      </c>
      <c r="AB76" s="34">
        <v>501370.65485635999</v>
      </c>
      <c r="AC76" s="34">
        <v>572734.56055101298</v>
      </c>
      <c r="AD76" s="34">
        <v>543678.62639025506</v>
      </c>
      <c r="AE76" s="34">
        <v>476555.92230702902</v>
      </c>
      <c r="AF76" s="4">
        <f>SUM(R76:AE76)</f>
        <v>9062523.3360631838</v>
      </c>
    </row>
    <row r="77" spans="1:32" x14ac:dyDescent="0.2">
      <c r="A77" s="34" t="s">
        <v>388</v>
      </c>
      <c r="B77" s="34">
        <v>603333.99992382003</v>
      </c>
      <c r="C77" s="34">
        <v>372013.74112048</v>
      </c>
      <c r="D77" s="34">
        <v>264259.07972758898</v>
      </c>
      <c r="E77" s="34">
        <v>219443.77752747</v>
      </c>
      <c r="F77" s="34">
        <v>480644.37384111999</v>
      </c>
      <c r="G77" s="34">
        <v>497977.45864041999</v>
      </c>
      <c r="H77" s="34">
        <v>507634.60607899999</v>
      </c>
      <c r="I77" s="34">
        <v>374550.0387725</v>
      </c>
      <c r="J77" s="34">
        <v>402143.41765746003</v>
      </c>
      <c r="K77" s="34">
        <v>24656767.373518601</v>
      </c>
      <c r="L77" s="34">
        <v>1129143.9595589801</v>
      </c>
      <c r="M77" s="34">
        <v>648852.33449654002</v>
      </c>
      <c r="N77" s="34">
        <v>703072.07590598997</v>
      </c>
      <c r="O77" s="34">
        <v>743258.89426702994</v>
      </c>
      <c r="P77" s="34">
        <v>586877.30111712997</v>
      </c>
      <c r="Q77" s="34">
        <v>675220.5388642</v>
      </c>
      <c r="R77" s="34">
        <v>729517.25941691</v>
      </c>
      <c r="S77" s="34">
        <v>393849.99728128</v>
      </c>
      <c r="T77" s="34">
        <v>818533.44801391906</v>
      </c>
      <c r="U77" s="34">
        <v>631724.38687477005</v>
      </c>
      <c r="V77" s="34">
        <v>452954.05553289998</v>
      </c>
      <c r="W77" s="34">
        <v>426277.03457053</v>
      </c>
      <c r="X77" s="34">
        <v>301707.44017567998</v>
      </c>
      <c r="Y77" s="34">
        <v>522593.20195431903</v>
      </c>
      <c r="Z77" s="34">
        <v>749536.41593016905</v>
      </c>
      <c r="AA77" s="34">
        <v>853716.74220265995</v>
      </c>
      <c r="AB77" s="34">
        <v>882032.74307883997</v>
      </c>
      <c r="AC77" s="34">
        <v>526330.59142831003</v>
      </c>
      <c r="AD77" s="34">
        <v>860212.75331077003</v>
      </c>
      <c r="AE77" s="34">
        <v>754589.17342482996</v>
      </c>
      <c r="AF77" s="4">
        <f>SUM(R77:AE77)</f>
        <v>8903575.2431958877</v>
      </c>
    </row>
    <row r="78" spans="1:32" x14ac:dyDescent="0.2">
      <c r="A78" s="34" t="s">
        <v>420</v>
      </c>
      <c r="B78" s="34">
        <v>14114.018372865399</v>
      </c>
      <c r="C78" s="34">
        <v>117788.008697549</v>
      </c>
      <c r="D78" s="34">
        <v>204028.26428225599</v>
      </c>
      <c r="E78" s="34">
        <v>17908.238855792999</v>
      </c>
      <c r="F78" s="34">
        <v>0</v>
      </c>
      <c r="G78" s="34">
        <v>0</v>
      </c>
      <c r="H78" s="34">
        <v>6227.1023733457796</v>
      </c>
      <c r="I78" s="34">
        <v>33077.479836559098</v>
      </c>
      <c r="J78" s="34">
        <v>38545.765192483101</v>
      </c>
      <c r="K78" s="34">
        <v>66277.2588176016</v>
      </c>
      <c r="L78" s="34">
        <v>729870.47388677404</v>
      </c>
      <c r="M78" s="34">
        <v>120649.111517511</v>
      </c>
      <c r="N78" s="34">
        <v>0</v>
      </c>
      <c r="O78" s="34">
        <v>1497.3716113073699</v>
      </c>
      <c r="P78" s="34">
        <v>0</v>
      </c>
      <c r="Q78" s="34">
        <v>11972.5571726618</v>
      </c>
      <c r="R78" s="34">
        <v>3783.20590149792</v>
      </c>
      <c r="S78" s="34">
        <v>91342.915114824107</v>
      </c>
      <c r="T78" s="34">
        <v>377909.43821298698</v>
      </c>
      <c r="U78" s="34">
        <v>2198168.8926093099</v>
      </c>
      <c r="V78" s="34">
        <v>888713.15306476702</v>
      </c>
      <c r="W78" s="34">
        <v>801286.48945255799</v>
      </c>
      <c r="X78" s="34">
        <v>633730.80572204897</v>
      </c>
      <c r="Y78" s="34">
        <v>677110.083415395</v>
      </c>
      <c r="Z78" s="34">
        <v>676323.55588344904</v>
      </c>
      <c r="AA78" s="34">
        <v>753807.23091061704</v>
      </c>
      <c r="AB78" s="34">
        <v>695323.85946561897</v>
      </c>
      <c r="AC78" s="34">
        <v>256834.29999343099</v>
      </c>
      <c r="AD78" s="34">
        <v>17957.0848985677</v>
      </c>
      <c r="AE78" s="34">
        <v>593567.162037267</v>
      </c>
      <c r="AF78" s="4">
        <f>SUM(R78:AE78)</f>
        <v>8665858.1766823381</v>
      </c>
    </row>
    <row r="79" spans="1:32" x14ac:dyDescent="0.2">
      <c r="A79" s="34" t="s">
        <v>165</v>
      </c>
      <c r="B79" s="34">
        <v>1556486.1275559701</v>
      </c>
      <c r="C79" s="34">
        <v>1361642.9314844699</v>
      </c>
      <c r="D79" s="34">
        <v>468832.95944447198</v>
      </c>
      <c r="E79" s="34">
        <v>423150.63138331502</v>
      </c>
      <c r="F79" s="34">
        <v>75173.005196093</v>
      </c>
      <c r="G79" s="34">
        <v>929881.15584059095</v>
      </c>
      <c r="H79" s="34">
        <v>922606.93795701</v>
      </c>
      <c r="I79" s="34">
        <v>955509.56098222395</v>
      </c>
      <c r="J79" s="34">
        <v>849973.20039436501</v>
      </c>
      <c r="K79" s="34">
        <v>1080132.15221977</v>
      </c>
      <c r="L79" s="34">
        <v>500428.570624032</v>
      </c>
      <c r="M79" s="34">
        <v>76399.708794114107</v>
      </c>
      <c r="N79" s="34">
        <v>27157.431747100502</v>
      </c>
      <c r="O79" s="34">
        <v>243047.20337615599</v>
      </c>
      <c r="P79" s="34">
        <v>225695.785941234</v>
      </c>
      <c r="Q79" s="34">
        <v>82722.662386098498</v>
      </c>
      <c r="R79" s="34">
        <v>73419.026734178304</v>
      </c>
      <c r="S79" s="34">
        <v>209638.38727519801</v>
      </c>
      <c r="T79" s="34">
        <v>135684.40321018299</v>
      </c>
      <c r="U79" s="34">
        <v>1006643.18916731</v>
      </c>
      <c r="V79" s="34">
        <v>1730484.8590094601</v>
      </c>
      <c r="W79" s="34">
        <v>1038775.50005596</v>
      </c>
      <c r="X79" s="34">
        <v>1769492.6862331601</v>
      </c>
      <c r="Y79" s="34">
        <v>736528.71013286803</v>
      </c>
      <c r="Z79" s="34">
        <v>408312.89429413597</v>
      </c>
      <c r="AA79" s="34">
        <v>235497.387196695</v>
      </c>
      <c r="AB79" s="34">
        <v>239356.06813778999</v>
      </c>
      <c r="AC79" s="34">
        <v>350149.96430189302</v>
      </c>
      <c r="AD79" s="34">
        <v>47217.763321552702</v>
      </c>
      <c r="AE79" s="34">
        <v>47217.763321552702</v>
      </c>
      <c r="AF79" s="4">
        <f>SUM(R79:AE79)</f>
        <v>8028418.6023919377</v>
      </c>
    </row>
    <row r="80" spans="1:32" x14ac:dyDescent="0.2">
      <c r="A80" s="34" t="s">
        <v>95</v>
      </c>
      <c r="B80" s="34">
        <v>1752805.5438999999</v>
      </c>
      <c r="C80" s="34">
        <v>853972.33909999998</v>
      </c>
      <c r="D80" s="34">
        <v>453145.04509999999</v>
      </c>
      <c r="E80" s="34">
        <v>477245.91830000002</v>
      </c>
      <c r="F80" s="34">
        <v>201283.28090000001</v>
      </c>
      <c r="G80" s="34">
        <v>188874.53049999999</v>
      </c>
      <c r="H80" s="34">
        <v>281263.58870000002</v>
      </c>
      <c r="I80" s="34">
        <v>484764.70110000001</v>
      </c>
      <c r="J80" s="34">
        <v>390940.77710000001</v>
      </c>
      <c r="K80" s="34">
        <v>361709.76189999998</v>
      </c>
      <c r="L80" s="34">
        <v>521269.6508</v>
      </c>
      <c r="M80" s="34">
        <v>448098.17379999999</v>
      </c>
      <c r="N80" s="34">
        <v>344611.79310000001</v>
      </c>
      <c r="O80" s="34">
        <v>1391630.2487000001</v>
      </c>
      <c r="P80" s="34">
        <v>608025.49799999897</v>
      </c>
      <c r="Q80" s="34">
        <v>278645.97120000003</v>
      </c>
      <c r="R80" s="34">
        <v>565814.19979999994</v>
      </c>
      <c r="S80" s="34">
        <v>1068017.3339</v>
      </c>
      <c r="T80" s="34">
        <v>345442.3455</v>
      </c>
      <c r="U80" s="34">
        <v>606998.9362</v>
      </c>
      <c r="V80" s="34">
        <v>649613.93079999997</v>
      </c>
      <c r="W80" s="34">
        <v>521646.29859999998</v>
      </c>
      <c r="X80" s="34">
        <v>420046.75459999999</v>
      </c>
      <c r="Y80" s="34">
        <v>1132294.2812999999</v>
      </c>
      <c r="Z80" s="34">
        <v>507152.79680000001</v>
      </c>
      <c r="AA80" s="34">
        <v>625209.29819999996</v>
      </c>
      <c r="AB80" s="34">
        <v>343913.8284</v>
      </c>
      <c r="AC80" s="34">
        <v>522532.85340000002</v>
      </c>
      <c r="AD80" s="34">
        <v>335739.24430000002</v>
      </c>
      <c r="AE80" s="34">
        <v>254422.03270000001</v>
      </c>
      <c r="AF80" s="4">
        <f>SUM(R80:AE80)</f>
        <v>7898844.1345000006</v>
      </c>
    </row>
    <row r="81" spans="1:32" x14ac:dyDescent="0.2">
      <c r="A81" s="34" t="s">
        <v>411</v>
      </c>
      <c r="B81" s="34">
        <v>591880</v>
      </c>
      <c r="C81" s="34">
        <v>1087418</v>
      </c>
      <c r="D81" s="34">
        <v>945942</v>
      </c>
      <c r="E81" s="34">
        <v>1000945</v>
      </c>
      <c r="F81" s="34">
        <v>178141</v>
      </c>
      <c r="G81" s="34">
        <v>185696</v>
      </c>
      <c r="H81" s="34">
        <v>288445</v>
      </c>
      <c r="I81" s="34">
        <v>934188</v>
      </c>
      <c r="J81" s="34">
        <v>744121</v>
      </c>
      <c r="K81" s="34">
        <v>1310442</v>
      </c>
      <c r="L81" s="34">
        <v>603871</v>
      </c>
      <c r="M81" s="34">
        <v>713614</v>
      </c>
      <c r="N81" s="34">
        <v>1031045</v>
      </c>
      <c r="O81" s="34">
        <v>651548</v>
      </c>
      <c r="P81" s="34">
        <v>1258541</v>
      </c>
      <c r="Q81" s="34">
        <v>576176</v>
      </c>
      <c r="R81" s="34">
        <v>751911</v>
      </c>
      <c r="S81" s="34">
        <v>198025</v>
      </c>
      <c r="T81" s="34">
        <v>135036</v>
      </c>
      <c r="U81" s="34">
        <v>746507</v>
      </c>
      <c r="V81" s="34">
        <v>440054</v>
      </c>
      <c r="W81" s="34">
        <v>184163</v>
      </c>
      <c r="X81" s="34">
        <v>177937</v>
      </c>
      <c r="Y81" s="34">
        <v>405470</v>
      </c>
      <c r="Z81" s="34">
        <v>642740</v>
      </c>
      <c r="AA81" s="34">
        <v>648465</v>
      </c>
      <c r="AB81" s="34">
        <v>278679</v>
      </c>
      <c r="AC81" s="34">
        <v>981017</v>
      </c>
      <c r="AD81" s="34">
        <v>1263170</v>
      </c>
      <c r="AE81" s="34">
        <v>347469</v>
      </c>
      <c r="AF81" s="4">
        <f>SUM(R81:AE81)</f>
        <v>7200643</v>
      </c>
    </row>
    <row r="82" spans="1:32" x14ac:dyDescent="0.2">
      <c r="A82" s="34" t="s">
        <v>176</v>
      </c>
      <c r="B82" s="34">
        <v>785255.88569695095</v>
      </c>
      <c r="C82" s="34">
        <v>759824.033499524</v>
      </c>
      <c r="D82" s="34">
        <v>352849.44276419299</v>
      </c>
      <c r="E82" s="34">
        <v>589911.09907156497</v>
      </c>
      <c r="F82" s="34">
        <v>159427.26222535199</v>
      </c>
      <c r="G82" s="34">
        <v>369367.46667018998</v>
      </c>
      <c r="H82" s="34">
        <v>463949.33394283999</v>
      </c>
      <c r="I82" s="34">
        <v>1309006.7198177599</v>
      </c>
      <c r="J82" s="34">
        <v>811133.87560987496</v>
      </c>
      <c r="K82" s="34">
        <v>1121119.9465475499</v>
      </c>
      <c r="L82" s="34">
        <v>893377.57096932502</v>
      </c>
      <c r="M82" s="34">
        <v>290252.64374616701</v>
      </c>
      <c r="N82" s="34">
        <v>313577.16062684299</v>
      </c>
      <c r="O82" s="34">
        <v>513279.95772650902</v>
      </c>
      <c r="P82" s="34">
        <v>688784.61401542195</v>
      </c>
      <c r="Q82" s="34">
        <v>181006.439325641</v>
      </c>
      <c r="R82" s="34">
        <v>74149.863447936601</v>
      </c>
      <c r="S82" s="34">
        <v>346748.319146953</v>
      </c>
      <c r="T82" s="34">
        <v>211212.46724918901</v>
      </c>
      <c r="U82" s="34">
        <v>479357.77619507402</v>
      </c>
      <c r="V82" s="34">
        <v>704634.83068204205</v>
      </c>
      <c r="W82" s="34">
        <v>861910.86234512902</v>
      </c>
      <c r="X82" s="34">
        <v>663776.89584583102</v>
      </c>
      <c r="Y82" s="34">
        <v>729285.58556581603</v>
      </c>
      <c r="Z82" s="34">
        <v>475356.429187937</v>
      </c>
      <c r="AA82" s="34">
        <v>316871.560414618</v>
      </c>
      <c r="AB82" s="34">
        <v>278225.41878509801</v>
      </c>
      <c r="AC82" s="34">
        <v>730550.31351346604</v>
      </c>
      <c r="AD82" s="34">
        <v>528154.91338133602</v>
      </c>
      <c r="AE82" s="34">
        <v>587883.30394227698</v>
      </c>
      <c r="AF82" s="4">
        <f>SUM(R82:AE82)</f>
        <v>6988118.5397027032</v>
      </c>
    </row>
    <row r="83" spans="1:32" x14ac:dyDescent="0.2">
      <c r="A83" s="34" t="s">
        <v>191</v>
      </c>
      <c r="B83" s="34">
        <v>532113.81841590197</v>
      </c>
      <c r="C83" s="34">
        <v>199714.1275532</v>
      </c>
      <c r="D83" s="34">
        <v>272884.18180239998</v>
      </c>
      <c r="E83" s="34">
        <v>172340.39313236999</v>
      </c>
      <c r="F83" s="34">
        <v>97442.3858416</v>
      </c>
      <c r="G83" s="34">
        <v>390370.03725474299</v>
      </c>
      <c r="H83" s="34">
        <v>206391.42159494999</v>
      </c>
      <c r="I83" s="34">
        <v>762048.69848149596</v>
      </c>
      <c r="J83" s="34">
        <v>374020.65093025699</v>
      </c>
      <c r="K83" s="34">
        <v>259784.41754042299</v>
      </c>
      <c r="L83" s="34">
        <v>259949.46366559999</v>
      </c>
      <c r="M83" s="34">
        <v>115451.6657688</v>
      </c>
      <c r="N83" s="34">
        <v>184969.17274908299</v>
      </c>
      <c r="O83" s="34">
        <v>221634.17640798099</v>
      </c>
      <c r="P83" s="34">
        <v>175908.38720963401</v>
      </c>
      <c r="Q83" s="34">
        <v>245707.783717043</v>
      </c>
      <c r="R83" s="34">
        <v>358556.29137184698</v>
      </c>
      <c r="S83" s="34">
        <v>192293.94114876099</v>
      </c>
      <c r="T83" s="34">
        <v>186102.078630234</v>
      </c>
      <c r="U83" s="34">
        <v>713898.85591887205</v>
      </c>
      <c r="V83" s="34">
        <v>476353.95406648202</v>
      </c>
      <c r="W83" s="34">
        <v>221367.87312932499</v>
      </c>
      <c r="X83" s="34">
        <v>220617.29783652001</v>
      </c>
      <c r="Y83" s="34">
        <v>121684.135542259</v>
      </c>
      <c r="Z83" s="34">
        <v>901588.494455748</v>
      </c>
      <c r="AA83" s="34">
        <v>1374172.33687458</v>
      </c>
      <c r="AB83" s="34">
        <v>1020313.60855085</v>
      </c>
      <c r="AC83" s="34">
        <v>600057.12984363094</v>
      </c>
      <c r="AD83" s="34">
        <v>385562.33968346298</v>
      </c>
      <c r="AE83" s="34">
        <v>207125.02525219001</v>
      </c>
      <c r="AF83" s="4">
        <f>SUM(R83:AE83)</f>
        <v>6979693.362304762</v>
      </c>
    </row>
    <row r="84" spans="1:32" x14ac:dyDescent="0.2">
      <c r="A84" s="34" t="s">
        <v>269</v>
      </c>
      <c r="B84" s="34">
        <v>980700.20114612998</v>
      </c>
      <c r="C84" s="34">
        <v>1113289.9211486401</v>
      </c>
      <c r="D84" s="34">
        <v>427298.58143575001</v>
      </c>
      <c r="E84" s="34">
        <v>412385.78443442</v>
      </c>
      <c r="F84" s="34">
        <v>149983.40304308999</v>
      </c>
      <c r="G84" s="34">
        <v>159380.25586008001</v>
      </c>
      <c r="H84" s="34">
        <v>339412.90725366998</v>
      </c>
      <c r="I84" s="34">
        <v>1457342.4205356999</v>
      </c>
      <c r="J84" s="34">
        <v>463540.83904103999</v>
      </c>
      <c r="K84" s="34">
        <v>1020761.1063537101</v>
      </c>
      <c r="L84" s="34">
        <v>478868.61386489001</v>
      </c>
      <c r="M84" s="34">
        <v>149634.58093408</v>
      </c>
      <c r="N84" s="34">
        <v>265787.03391919</v>
      </c>
      <c r="O84" s="34">
        <v>243466.87569876001</v>
      </c>
      <c r="P84" s="34">
        <v>238170.47358237</v>
      </c>
      <c r="Q84" s="34">
        <v>534395.06480606995</v>
      </c>
      <c r="R84" s="34">
        <v>415592.72798337002</v>
      </c>
      <c r="S84" s="34">
        <v>334771.23496023001</v>
      </c>
      <c r="T84" s="34">
        <v>125146.59013692</v>
      </c>
      <c r="U84" s="34">
        <v>888155.72733138001</v>
      </c>
      <c r="V84" s="34">
        <v>948803.57573071006</v>
      </c>
      <c r="W84" s="34">
        <v>1103951.0497373701</v>
      </c>
      <c r="X84" s="34">
        <v>598829.96048669005</v>
      </c>
      <c r="Y84" s="34">
        <v>435599.60658945999</v>
      </c>
      <c r="Z84" s="34">
        <v>332009.90471847</v>
      </c>
      <c r="AA84" s="34">
        <v>121275.59957156</v>
      </c>
      <c r="AB84" s="34">
        <v>293236.91886161</v>
      </c>
      <c r="AC84" s="34">
        <v>456205.07736477</v>
      </c>
      <c r="AD84" s="34">
        <v>254914.13742468</v>
      </c>
      <c r="AE84" s="34">
        <v>600559.00110757002</v>
      </c>
      <c r="AF84" s="4">
        <f>SUM(R84:AE84)</f>
        <v>6909051.1120047895</v>
      </c>
    </row>
    <row r="85" spans="1:32" x14ac:dyDescent="0.2">
      <c r="A85" s="34" t="s">
        <v>90</v>
      </c>
      <c r="B85" s="34">
        <v>458086.655802508</v>
      </c>
      <c r="C85" s="34">
        <v>330001.58689262002</v>
      </c>
      <c r="D85" s="34">
        <v>273832.36291666498</v>
      </c>
      <c r="E85" s="34">
        <v>738995.40861758299</v>
      </c>
      <c r="F85" s="34">
        <v>205581.182382723</v>
      </c>
      <c r="G85" s="34">
        <v>216259.99276024601</v>
      </c>
      <c r="H85" s="34">
        <v>370809.60838588403</v>
      </c>
      <c r="I85" s="34">
        <v>477799.55893120501</v>
      </c>
      <c r="J85" s="34">
        <v>220403.53962217399</v>
      </c>
      <c r="K85" s="34">
        <v>358810.86018434499</v>
      </c>
      <c r="L85" s="34">
        <v>234376.424158479</v>
      </c>
      <c r="M85" s="34">
        <v>198163.90711365099</v>
      </c>
      <c r="N85" s="34">
        <v>425361.46440965799</v>
      </c>
      <c r="O85" s="34">
        <v>488602.07677793899</v>
      </c>
      <c r="P85" s="34">
        <v>316366.88845546602</v>
      </c>
      <c r="Q85" s="34">
        <v>298756.01118597802</v>
      </c>
      <c r="R85" s="34">
        <v>262711.51582275197</v>
      </c>
      <c r="S85" s="34">
        <v>891890.60272550397</v>
      </c>
      <c r="T85" s="34">
        <v>243598.97292059899</v>
      </c>
      <c r="U85" s="34">
        <v>309353.74286598602</v>
      </c>
      <c r="V85" s="34">
        <v>780208.264907434</v>
      </c>
      <c r="W85" s="34">
        <v>1287866.5716427099</v>
      </c>
      <c r="X85" s="34">
        <v>207737.59438975001</v>
      </c>
      <c r="Y85" s="34">
        <v>276030.30557497399</v>
      </c>
      <c r="Z85" s="34">
        <v>262969.464032577</v>
      </c>
      <c r="AA85" s="34">
        <v>653036.01665239502</v>
      </c>
      <c r="AB85" s="34">
        <v>515606.97072797298</v>
      </c>
      <c r="AC85" s="34">
        <v>420702.27201669698</v>
      </c>
      <c r="AD85" s="34">
        <v>292858.25669092301</v>
      </c>
      <c r="AE85" s="34">
        <v>257316.481011517</v>
      </c>
      <c r="AF85" s="4">
        <f>SUM(R85:AE85)</f>
        <v>6661887.0319817904</v>
      </c>
    </row>
    <row r="86" spans="1:32" x14ac:dyDescent="0.2">
      <c r="A86" s="34" t="s">
        <v>355</v>
      </c>
      <c r="B86" s="34">
        <v>610151.04396227899</v>
      </c>
      <c r="C86" s="34">
        <v>673941.09822724306</v>
      </c>
      <c r="D86" s="34">
        <v>548770.95760862797</v>
      </c>
      <c r="E86" s="34">
        <v>666718.38646342105</v>
      </c>
      <c r="F86" s="34">
        <v>453096.32012096199</v>
      </c>
      <c r="G86" s="34">
        <v>497248.33860368002</v>
      </c>
      <c r="H86" s="34">
        <v>645187.62924605398</v>
      </c>
      <c r="I86" s="34">
        <v>760367.95055914298</v>
      </c>
      <c r="J86" s="34">
        <v>470364.75466233602</v>
      </c>
      <c r="K86" s="34">
        <v>512844.558709167</v>
      </c>
      <c r="L86" s="34">
        <v>475412.40289691102</v>
      </c>
      <c r="M86" s="34">
        <v>326751.97732142999</v>
      </c>
      <c r="N86" s="34">
        <v>840871.54103635601</v>
      </c>
      <c r="O86" s="34">
        <v>611368.31927284203</v>
      </c>
      <c r="P86" s="34">
        <v>814252.81618184794</v>
      </c>
      <c r="Q86" s="34">
        <v>767361.08552391001</v>
      </c>
      <c r="R86" s="34">
        <v>1064456.21861788</v>
      </c>
      <c r="S86" s="34">
        <v>549917.20412977505</v>
      </c>
      <c r="T86" s="34">
        <v>359374.37347026297</v>
      </c>
      <c r="U86" s="34">
        <v>298674.28286467702</v>
      </c>
      <c r="V86" s="34">
        <v>339539.824801968</v>
      </c>
      <c r="W86" s="34">
        <v>503064.35234668001</v>
      </c>
      <c r="X86" s="34">
        <v>388375.765093275</v>
      </c>
      <c r="Y86" s="34">
        <v>529194.11936669901</v>
      </c>
      <c r="Z86" s="34">
        <v>457967.44036649901</v>
      </c>
      <c r="AA86" s="34">
        <v>372951.768871415</v>
      </c>
      <c r="AB86" s="34">
        <v>353004.39292356197</v>
      </c>
      <c r="AC86" s="34">
        <v>512917.98166339297</v>
      </c>
      <c r="AD86" s="34">
        <v>388003.61673371802</v>
      </c>
      <c r="AE86" s="34">
        <v>509304.11974328099</v>
      </c>
      <c r="AF86" s="4">
        <f>SUM(R86:AE86)</f>
        <v>6626745.4609930851</v>
      </c>
    </row>
    <row r="87" spans="1:32" x14ac:dyDescent="0.2">
      <c r="A87" s="34" t="s">
        <v>327</v>
      </c>
      <c r="B87" s="34">
        <v>541095.16967568395</v>
      </c>
      <c r="C87" s="34">
        <v>450150.39552028303</v>
      </c>
      <c r="D87" s="34">
        <v>409804.54160799697</v>
      </c>
      <c r="E87" s="34">
        <v>418038.522251355</v>
      </c>
      <c r="F87" s="34">
        <v>334945.66761175101</v>
      </c>
      <c r="G87" s="34">
        <v>641062.45519205998</v>
      </c>
      <c r="H87" s="34">
        <v>407188.81517094199</v>
      </c>
      <c r="I87" s="34">
        <v>869388.54337140697</v>
      </c>
      <c r="J87" s="34">
        <v>397836.03903758799</v>
      </c>
      <c r="K87" s="34">
        <v>772053.555411348</v>
      </c>
      <c r="L87" s="34">
        <v>630529.26255798002</v>
      </c>
      <c r="M87" s="34">
        <v>544693.18427022803</v>
      </c>
      <c r="N87" s="34">
        <v>278180.58853668597</v>
      </c>
      <c r="O87" s="34">
        <v>650625.63526841195</v>
      </c>
      <c r="P87" s="34">
        <v>388981.71920011903</v>
      </c>
      <c r="Q87" s="34">
        <v>458930.04046999401</v>
      </c>
      <c r="R87" s="34">
        <v>613141.95826154004</v>
      </c>
      <c r="S87" s="34">
        <v>377313.96303942899</v>
      </c>
      <c r="T87" s="34">
        <v>145541.003006602</v>
      </c>
      <c r="U87" s="34">
        <v>555057.19955585594</v>
      </c>
      <c r="V87" s="34">
        <v>821380.82013289595</v>
      </c>
      <c r="W87" s="34">
        <v>498413.88862010802</v>
      </c>
      <c r="X87" s="34">
        <v>455899.750475685</v>
      </c>
      <c r="Y87" s="34">
        <v>346885.34136986401</v>
      </c>
      <c r="Z87" s="34">
        <v>420515.21334527899</v>
      </c>
      <c r="AA87" s="34">
        <v>340884.75707892497</v>
      </c>
      <c r="AB87" s="34">
        <v>280647.65583883499</v>
      </c>
      <c r="AC87" s="34">
        <v>461814.44763582997</v>
      </c>
      <c r="AD87" s="34">
        <v>283041.63254574098</v>
      </c>
      <c r="AE87" s="34">
        <v>525754.12632567703</v>
      </c>
      <c r="AF87" s="4">
        <f>SUM(R87:AE87)</f>
        <v>6126291.7572322683</v>
      </c>
    </row>
    <row r="88" spans="1:32" x14ac:dyDescent="0.2">
      <c r="A88" s="34" t="s">
        <v>324</v>
      </c>
      <c r="B88" s="34">
        <v>600943.86731559294</v>
      </c>
      <c r="C88" s="34">
        <v>634300.82408004405</v>
      </c>
      <c r="D88" s="34">
        <v>344505.188236352</v>
      </c>
      <c r="E88" s="34">
        <v>342696.11515887303</v>
      </c>
      <c r="F88" s="34">
        <v>457090.40984268399</v>
      </c>
      <c r="G88" s="34">
        <v>4790217.1265294002</v>
      </c>
      <c r="H88" s="34">
        <v>13424584.166826401</v>
      </c>
      <c r="I88" s="34">
        <v>1205642.5618115701</v>
      </c>
      <c r="J88" s="34">
        <v>1082710.1972516801</v>
      </c>
      <c r="K88" s="34">
        <v>801141.96205504006</v>
      </c>
      <c r="L88" s="34">
        <v>510265.99174711597</v>
      </c>
      <c r="M88" s="34">
        <v>443779.306361011</v>
      </c>
      <c r="N88" s="34">
        <v>306778.37175016</v>
      </c>
      <c r="O88" s="34">
        <v>614089.45313640102</v>
      </c>
      <c r="P88" s="34">
        <v>1011285.85016822</v>
      </c>
      <c r="Q88" s="34">
        <v>431594.93989063799</v>
      </c>
      <c r="R88" s="34">
        <v>460713.25041926</v>
      </c>
      <c r="S88" s="34">
        <v>382341.628145241</v>
      </c>
      <c r="T88" s="34">
        <v>367442.94412409101</v>
      </c>
      <c r="U88" s="34">
        <v>542744.45368590695</v>
      </c>
      <c r="V88" s="34">
        <v>442152.34657336201</v>
      </c>
      <c r="W88" s="34">
        <v>420298.91361646698</v>
      </c>
      <c r="X88" s="34">
        <v>592970.23957825301</v>
      </c>
      <c r="Y88" s="34">
        <v>347682.08915774501</v>
      </c>
      <c r="Z88" s="34">
        <v>408157.93950802297</v>
      </c>
      <c r="AA88" s="34">
        <v>315526.72978871001</v>
      </c>
      <c r="AB88" s="34">
        <v>285767.14378008299</v>
      </c>
      <c r="AC88" s="34">
        <v>474154.97118656198</v>
      </c>
      <c r="AD88" s="34">
        <v>358745.23198708502</v>
      </c>
      <c r="AE88" s="34">
        <v>354806.28946115199</v>
      </c>
      <c r="AF88" s="4">
        <f>SUM(R88:AE88)</f>
        <v>5753504.1710119406</v>
      </c>
    </row>
    <row r="89" spans="1:32" x14ac:dyDescent="0.2">
      <c r="A89" s="34" t="s">
        <v>208</v>
      </c>
      <c r="B89" s="34">
        <v>5667.7797072752901</v>
      </c>
      <c r="C89" s="34">
        <v>286457.003283714</v>
      </c>
      <c r="D89" s="34">
        <v>2878.22188950295</v>
      </c>
      <c r="E89" s="34">
        <v>2565.38518422172</v>
      </c>
      <c r="F89" s="34">
        <v>280414.73496910499</v>
      </c>
      <c r="G89" s="34">
        <v>3359.8746829883898</v>
      </c>
      <c r="H89" s="34">
        <v>284725.36850326799</v>
      </c>
      <c r="I89" s="34">
        <v>2391.1605821544299</v>
      </c>
      <c r="J89" s="34">
        <v>591171.654028096</v>
      </c>
      <c r="K89" s="34">
        <v>1026.3796568969201</v>
      </c>
      <c r="L89" s="34">
        <v>613638.51044196205</v>
      </c>
      <c r="M89" s="34">
        <v>193441.388684112</v>
      </c>
      <c r="N89" s="34">
        <v>542313.08085008699</v>
      </c>
      <c r="O89" s="34">
        <v>1438.2526694465701</v>
      </c>
      <c r="P89" s="34">
        <v>533428.20701600704</v>
      </c>
      <c r="Q89" s="34">
        <v>957.51013432236402</v>
      </c>
      <c r="R89" s="34">
        <v>1032351.38461865</v>
      </c>
      <c r="S89" s="34">
        <v>679.66852001829602</v>
      </c>
      <c r="T89" s="34">
        <v>1070153.10430515</v>
      </c>
      <c r="U89" s="34">
        <v>608.24863146810105</v>
      </c>
      <c r="V89" s="34">
        <v>871594.19317321805</v>
      </c>
      <c r="W89" s="34">
        <v>1228.04286057374</v>
      </c>
      <c r="X89" s="34">
        <v>760191.28693416202</v>
      </c>
      <c r="Y89" s="34">
        <v>1816.7994258074</v>
      </c>
      <c r="Z89" s="34">
        <v>220837.082123687</v>
      </c>
      <c r="AA89" s="34">
        <v>650.86150228680503</v>
      </c>
      <c r="AB89" s="34">
        <v>395228.014365585</v>
      </c>
      <c r="AC89" s="34">
        <v>1019.90140184672</v>
      </c>
      <c r="AD89" s="34">
        <v>1385911.45746977</v>
      </c>
      <c r="AE89" s="34">
        <v>553.44780147387598</v>
      </c>
      <c r="AF89" s="4">
        <f>SUM(R89:AE89)</f>
        <v>5742823.4931336958</v>
      </c>
    </row>
    <row r="90" spans="1:32" x14ac:dyDescent="0.2">
      <c r="A90" s="34" t="s">
        <v>193</v>
      </c>
      <c r="B90" s="34">
        <v>410312.87141484098</v>
      </c>
      <c r="C90" s="34">
        <v>456449.380344373</v>
      </c>
      <c r="D90" s="34">
        <v>314780.965897738</v>
      </c>
      <c r="E90" s="34">
        <v>143285.00874222399</v>
      </c>
      <c r="F90" s="34">
        <v>214132.46326866301</v>
      </c>
      <c r="G90" s="34">
        <v>187407.89669075501</v>
      </c>
      <c r="H90" s="34">
        <v>206035.11954928399</v>
      </c>
      <c r="I90" s="34">
        <v>410674.40487165598</v>
      </c>
      <c r="J90" s="34">
        <v>248459.21466588599</v>
      </c>
      <c r="K90" s="34">
        <v>335136.37773391802</v>
      </c>
      <c r="L90" s="34">
        <v>155764.02658859</v>
      </c>
      <c r="M90" s="34">
        <v>68941.933439637403</v>
      </c>
      <c r="N90" s="34">
        <v>117516.270446594</v>
      </c>
      <c r="O90" s="34">
        <v>91370.263482797207</v>
      </c>
      <c r="P90" s="34">
        <v>203579.63418285799</v>
      </c>
      <c r="Q90" s="34">
        <v>146814.79801399299</v>
      </c>
      <c r="R90" s="34">
        <v>205865.026695557</v>
      </c>
      <c r="S90" s="34">
        <v>147752.49465538299</v>
      </c>
      <c r="T90" s="34">
        <v>94229.916899339703</v>
      </c>
      <c r="U90" s="34">
        <v>101743.996498439</v>
      </c>
      <c r="V90" s="34">
        <v>208171.79833794001</v>
      </c>
      <c r="W90" s="34">
        <v>221832.89981933901</v>
      </c>
      <c r="X90" s="34">
        <v>248797.921468146</v>
      </c>
      <c r="Y90" s="34">
        <v>195287.976723281</v>
      </c>
      <c r="Z90" s="34">
        <v>209911.05480806201</v>
      </c>
      <c r="AA90" s="34">
        <v>168326.37948477201</v>
      </c>
      <c r="AB90" s="34">
        <v>168829.379059211</v>
      </c>
      <c r="AC90" s="34">
        <v>627665.85331819404</v>
      </c>
      <c r="AD90" s="34">
        <v>718428.73302994098</v>
      </c>
      <c r="AE90" s="34">
        <v>2106952.8577103498</v>
      </c>
      <c r="AF90" s="4">
        <f>SUM(R90:AE90)</f>
        <v>5423796.2885079551</v>
      </c>
    </row>
    <row r="91" spans="1:32" x14ac:dyDescent="0.2">
      <c r="A91" s="34" t="s">
        <v>236</v>
      </c>
      <c r="B91" s="34">
        <v>408072.99865532498</v>
      </c>
      <c r="C91" s="34">
        <v>668614.79157816095</v>
      </c>
      <c r="D91" s="34">
        <v>473477.06635656499</v>
      </c>
      <c r="E91" s="34">
        <v>507232.86738749797</v>
      </c>
      <c r="F91" s="34">
        <v>197089.66778261401</v>
      </c>
      <c r="G91" s="34">
        <v>270101.12760386599</v>
      </c>
      <c r="H91" s="34">
        <v>342547.02563848201</v>
      </c>
      <c r="I91" s="34">
        <v>958944.94657537597</v>
      </c>
      <c r="J91" s="34">
        <v>497859.988333399</v>
      </c>
      <c r="K91" s="34">
        <v>323740.71279261698</v>
      </c>
      <c r="L91" s="34">
        <v>396112.10785099101</v>
      </c>
      <c r="M91" s="34">
        <v>229912.216940085</v>
      </c>
      <c r="N91" s="34">
        <v>227103.618321382</v>
      </c>
      <c r="O91" s="34">
        <v>341116.359847999</v>
      </c>
      <c r="P91" s="34">
        <v>271660.28583653201</v>
      </c>
      <c r="Q91" s="34">
        <v>310175.75860305899</v>
      </c>
      <c r="R91" s="34">
        <v>472783.95757438499</v>
      </c>
      <c r="S91" s="34">
        <v>243769.06408224101</v>
      </c>
      <c r="T91" s="34">
        <v>166491.41746797599</v>
      </c>
      <c r="U91" s="34">
        <v>214711.67960085699</v>
      </c>
      <c r="V91" s="34">
        <v>508307.98588536499</v>
      </c>
      <c r="W91" s="34">
        <v>827175.38475832099</v>
      </c>
      <c r="X91" s="34">
        <v>537470.18930620397</v>
      </c>
      <c r="Y91" s="34">
        <v>524464.70052288799</v>
      </c>
      <c r="Z91" s="34">
        <v>356751.80250520702</v>
      </c>
      <c r="AA91" s="34">
        <v>355789.681134468</v>
      </c>
      <c r="AB91" s="34">
        <v>271763.26183456602</v>
      </c>
      <c r="AC91" s="34">
        <v>485015.10819799401</v>
      </c>
      <c r="AD91" s="34">
        <v>310491.84613285598</v>
      </c>
      <c r="AE91" s="34">
        <v>148296.330506136</v>
      </c>
      <c r="AF91" s="4">
        <f>SUM(R91:AE91)</f>
        <v>5423282.4095094632</v>
      </c>
    </row>
    <row r="92" spans="1:32" x14ac:dyDescent="0.2">
      <c r="A92" s="34" t="s">
        <v>105</v>
      </c>
      <c r="B92" s="34">
        <v>1727048.8043130001</v>
      </c>
      <c r="C92" s="34">
        <v>259194.61300499999</v>
      </c>
      <c r="D92" s="34">
        <v>247476.81976899999</v>
      </c>
      <c r="E92" s="34">
        <v>169125.44584100001</v>
      </c>
      <c r="F92" s="34">
        <v>34952.570220000001</v>
      </c>
      <c r="G92" s="34">
        <v>81439.931710000004</v>
      </c>
      <c r="H92" s="34">
        <v>434603.32532100001</v>
      </c>
      <c r="I92" s="34">
        <v>561166.329348</v>
      </c>
      <c r="J92" s="34">
        <v>102682.822314</v>
      </c>
      <c r="K92" s="34">
        <v>114429.688482</v>
      </c>
      <c r="L92" s="34">
        <v>173617.82218399999</v>
      </c>
      <c r="M92" s="34">
        <v>93830.827797999998</v>
      </c>
      <c r="N92" s="34">
        <v>1818667.7434350001</v>
      </c>
      <c r="O92" s="34">
        <v>283687.64881699998</v>
      </c>
      <c r="P92" s="34">
        <v>96860.439698999995</v>
      </c>
      <c r="Q92" s="34">
        <v>833730.18449100002</v>
      </c>
      <c r="R92" s="34">
        <v>353556.86774100002</v>
      </c>
      <c r="S92" s="34">
        <v>87839.931672999999</v>
      </c>
      <c r="T92" s="34">
        <v>73719.150433000003</v>
      </c>
      <c r="U92" s="34">
        <v>452231.029989</v>
      </c>
      <c r="V92" s="34">
        <v>219651.04579</v>
      </c>
      <c r="W92" s="34">
        <v>215077.536444</v>
      </c>
      <c r="X92" s="34">
        <v>229024.948431</v>
      </c>
      <c r="Y92" s="34">
        <v>134614.26856200001</v>
      </c>
      <c r="Z92" s="34">
        <v>1604419.1458000001</v>
      </c>
      <c r="AA92" s="34">
        <v>800196.52871600003</v>
      </c>
      <c r="AB92" s="34">
        <v>373608.51897099998</v>
      </c>
      <c r="AC92" s="34">
        <v>416745.44762300001</v>
      </c>
      <c r="AD92" s="34">
        <v>340028.98590999999</v>
      </c>
      <c r="AE92" s="34">
        <v>111168.62620100001</v>
      </c>
      <c r="AF92" s="4">
        <f>SUM(R92:AE92)</f>
        <v>5411882.0322840009</v>
      </c>
    </row>
    <row r="93" spans="1:32" x14ac:dyDescent="0.2">
      <c r="A93" s="34" t="s">
        <v>305</v>
      </c>
      <c r="B93" s="34">
        <v>757651.2004348</v>
      </c>
      <c r="C93" s="34">
        <v>386342.00120970298</v>
      </c>
      <c r="D93" s="34">
        <v>683780.04272082297</v>
      </c>
      <c r="E93" s="34">
        <v>519167.479807853</v>
      </c>
      <c r="F93" s="34">
        <v>322590.32805379201</v>
      </c>
      <c r="G93" s="34">
        <v>255129.62477538901</v>
      </c>
      <c r="H93" s="34">
        <v>575829.69400663697</v>
      </c>
      <c r="I93" s="34">
        <v>630328.54440214299</v>
      </c>
      <c r="J93" s="34">
        <v>280371.76054918999</v>
      </c>
      <c r="K93" s="34">
        <v>421807.22196901299</v>
      </c>
      <c r="L93" s="34">
        <v>444877.98700241197</v>
      </c>
      <c r="M93" s="34">
        <v>339747.897076155</v>
      </c>
      <c r="N93" s="34">
        <v>230829.91314721099</v>
      </c>
      <c r="O93" s="34">
        <v>375883.15754066798</v>
      </c>
      <c r="P93" s="34">
        <v>338605.39227718202</v>
      </c>
      <c r="Q93" s="34">
        <v>404217.98674956401</v>
      </c>
      <c r="R93" s="34">
        <v>396602.63019245898</v>
      </c>
      <c r="S93" s="34">
        <v>194608.009433781</v>
      </c>
      <c r="T93" s="34">
        <v>177503.22826432201</v>
      </c>
      <c r="U93" s="34">
        <v>251866.22472031999</v>
      </c>
      <c r="V93" s="34">
        <v>1141417.38386266</v>
      </c>
      <c r="W93" s="34">
        <v>438051.59429984499</v>
      </c>
      <c r="X93" s="34">
        <v>277683.70421163703</v>
      </c>
      <c r="Y93" s="34">
        <v>439607.09943996801</v>
      </c>
      <c r="Z93" s="34">
        <v>314165.21997620701</v>
      </c>
      <c r="AA93" s="34">
        <v>319560.961933524</v>
      </c>
      <c r="AB93" s="34">
        <v>419861.706324553</v>
      </c>
      <c r="AC93" s="34">
        <v>533006.08271670796</v>
      </c>
      <c r="AD93" s="34">
        <v>205519.21912552399</v>
      </c>
      <c r="AE93" s="34">
        <v>184526.27961308</v>
      </c>
      <c r="AF93" s="4">
        <f>SUM(R93:AE93)</f>
        <v>5293979.3441145876</v>
      </c>
    </row>
    <row r="94" spans="1:32" x14ac:dyDescent="0.2">
      <c r="A94" s="34" t="s">
        <v>229</v>
      </c>
      <c r="B94" s="34">
        <v>717908.63178769301</v>
      </c>
      <c r="C94" s="34">
        <v>717908.63178769301</v>
      </c>
      <c r="D94" s="34">
        <v>717908.63178769301</v>
      </c>
      <c r="E94" s="34">
        <v>336380.93260224501</v>
      </c>
      <c r="F94" s="34">
        <v>290914.733156025</v>
      </c>
      <c r="G94" s="34">
        <v>317932.16510359902</v>
      </c>
      <c r="H94" s="34">
        <v>298671.750003019</v>
      </c>
      <c r="I94" s="34">
        <v>382421.50660029001</v>
      </c>
      <c r="J94" s="34">
        <v>283870.54414002999</v>
      </c>
      <c r="K94" s="34">
        <v>341834.92704143102</v>
      </c>
      <c r="L94" s="34">
        <v>253336.48672701599</v>
      </c>
      <c r="M94" s="34">
        <v>240211.286265437</v>
      </c>
      <c r="N94" s="34">
        <v>338472.88062991999</v>
      </c>
      <c r="O94" s="34">
        <v>317909.95623538399</v>
      </c>
      <c r="P94" s="34">
        <v>308715.05039175798</v>
      </c>
      <c r="Q94" s="34">
        <v>289487.24830893998</v>
      </c>
      <c r="R94" s="34">
        <v>264233.04072781</v>
      </c>
      <c r="S94" s="34">
        <v>308426.48580978398</v>
      </c>
      <c r="T94" s="34">
        <v>342839.49445901997</v>
      </c>
      <c r="U94" s="34">
        <v>277522.84377093503</v>
      </c>
      <c r="V94" s="34">
        <v>372205.43896143202</v>
      </c>
      <c r="W94" s="34">
        <v>446602.33112126001</v>
      </c>
      <c r="X94" s="34">
        <v>478438.30746403802</v>
      </c>
      <c r="Y94" s="34">
        <v>662450.810506718</v>
      </c>
      <c r="Z94" s="34">
        <v>284345.12357335899</v>
      </c>
      <c r="AA94" s="34">
        <v>225008.271372199</v>
      </c>
      <c r="AB94" s="34">
        <v>320419.61689418001</v>
      </c>
      <c r="AC94" s="34">
        <v>388242.41511462402</v>
      </c>
      <c r="AD94" s="34">
        <v>348015.131561357</v>
      </c>
      <c r="AE94" s="34">
        <v>319031.31786491501</v>
      </c>
      <c r="AF94" s="4">
        <f>SUM(R94:AE94)</f>
        <v>5037780.629201632</v>
      </c>
    </row>
    <row r="95" spans="1:32" x14ac:dyDescent="0.2">
      <c r="A95" s="34" t="s">
        <v>88</v>
      </c>
      <c r="B95" s="34">
        <v>152141.858854972</v>
      </c>
      <c r="C95" s="34">
        <v>453721.91400169599</v>
      </c>
      <c r="D95" s="34">
        <v>471243.626721534</v>
      </c>
      <c r="E95" s="34">
        <v>465302.24650062399</v>
      </c>
      <c r="F95" s="34">
        <v>242493.92014071299</v>
      </c>
      <c r="G95" s="34">
        <v>134706.67952085301</v>
      </c>
      <c r="H95" s="34">
        <v>40069.188773007103</v>
      </c>
      <c r="I95" s="34">
        <v>209095.611836155</v>
      </c>
      <c r="J95" s="34">
        <v>954736.39249368804</v>
      </c>
      <c r="K95" s="34">
        <v>265078.21855917497</v>
      </c>
      <c r="L95" s="34">
        <v>768732.20248657896</v>
      </c>
      <c r="M95" s="34">
        <v>414397.11435941601</v>
      </c>
      <c r="N95" s="34">
        <v>129536.544273905</v>
      </c>
      <c r="O95" s="34">
        <v>148902.85018918899</v>
      </c>
      <c r="P95" s="34">
        <v>232276.325031474</v>
      </c>
      <c r="Q95" s="34">
        <v>276810.73728797201</v>
      </c>
      <c r="R95" s="34">
        <v>484816.85420141998</v>
      </c>
      <c r="S95" s="34">
        <v>247448.87851830901</v>
      </c>
      <c r="T95" s="34">
        <v>344704.601281129</v>
      </c>
      <c r="U95" s="34">
        <v>48173.831522301902</v>
      </c>
      <c r="V95" s="34">
        <v>274315.52868417901</v>
      </c>
      <c r="W95" s="34">
        <v>694118.53195422795</v>
      </c>
      <c r="X95" s="34">
        <v>674798.96280747303</v>
      </c>
      <c r="Y95" s="34">
        <v>327433.09976269398</v>
      </c>
      <c r="Z95" s="34">
        <v>431309.12093024002</v>
      </c>
      <c r="AA95" s="34">
        <v>348028.68838119099</v>
      </c>
      <c r="AB95" s="34">
        <v>83340.374951034799</v>
      </c>
      <c r="AC95" s="34">
        <v>134259.53461138901</v>
      </c>
      <c r="AD95" s="34">
        <v>540558.26393374195</v>
      </c>
      <c r="AE95" s="34">
        <v>395952.17728639999</v>
      </c>
      <c r="AF95" s="4">
        <f>SUM(R95:AE95)</f>
        <v>5029258.44882573</v>
      </c>
    </row>
    <row r="96" spans="1:32" x14ac:dyDescent="0.2">
      <c r="A96" s="34" t="s">
        <v>177</v>
      </c>
      <c r="B96" s="34">
        <v>312894.63196109299</v>
      </c>
      <c r="C96" s="34">
        <v>344172.03803703899</v>
      </c>
      <c r="D96" s="34">
        <v>326593.79308389599</v>
      </c>
      <c r="E96" s="34">
        <v>357948.71139760001</v>
      </c>
      <c r="F96" s="34">
        <v>349544.55509884498</v>
      </c>
      <c r="G96" s="34">
        <v>352414.15583702002</v>
      </c>
      <c r="H96" s="34">
        <v>334188.821878066</v>
      </c>
      <c r="I96" s="34">
        <v>18395.836074703398</v>
      </c>
      <c r="J96" s="34">
        <v>219377.630238621</v>
      </c>
      <c r="K96" s="34">
        <v>358545.03305177798</v>
      </c>
      <c r="L96" s="34">
        <v>368855.63805933</v>
      </c>
      <c r="M96" s="34">
        <v>368951.83922134899</v>
      </c>
      <c r="N96" s="34">
        <v>356188.48127879802</v>
      </c>
      <c r="O96" s="34">
        <v>372611.292700088</v>
      </c>
      <c r="P96" s="34">
        <v>354604.88710070302</v>
      </c>
      <c r="Q96" s="34">
        <v>337208.23149703199</v>
      </c>
      <c r="R96" s="34">
        <v>364081.42512458802</v>
      </c>
      <c r="S96" s="34">
        <v>353770.57958949398</v>
      </c>
      <c r="T96" s="34">
        <v>354811.15042033698</v>
      </c>
      <c r="U96" s="34">
        <v>583077.21216348</v>
      </c>
      <c r="V96" s="34">
        <v>415712.34899761702</v>
      </c>
      <c r="W96" s="34">
        <v>325949.72429401497</v>
      </c>
      <c r="X96" s="34">
        <v>355354.07715532498</v>
      </c>
      <c r="Y96" s="34">
        <v>356253.72709200601</v>
      </c>
      <c r="Z96" s="34">
        <v>279352.52296248602</v>
      </c>
      <c r="AA96" s="34">
        <v>172740.617272228</v>
      </c>
      <c r="AB96" s="34">
        <v>347773.25620721001</v>
      </c>
      <c r="AC96" s="34">
        <v>356294.43603904301</v>
      </c>
      <c r="AD96" s="34">
        <v>348248.717202158</v>
      </c>
      <c r="AE96" s="34">
        <v>348686.06268520898</v>
      </c>
      <c r="AF96" s="4">
        <f>SUM(R96:AE96)</f>
        <v>4962105.8572051963</v>
      </c>
    </row>
    <row r="97" spans="1:32" x14ac:dyDescent="0.2">
      <c r="A97" s="34" t="s">
        <v>288</v>
      </c>
      <c r="B97" s="34">
        <v>168033.82</v>
      </c>
      <c r="C97" s="34">
        <v>472811.52000000002</v>
      </c>
      <c r="D97" s="34">
        <v>120466.99</v>
      </c>
      <c r="E97" s="34">
        <v>302498.02</v>
      </c>
      <c r="F97" s="34">
        <v>110436.75</v>
      </c>
      <c r="G97" s="34">
        <v>113556.14</v>
      </c>
      <c r="H97" s="34">
        <v>171239.81</v>
      </c>
      <c r="I97" s="34">
        <v>140277.5</v>
      </c>
      <c r="J97" s="34">
        <v>141984.15</v>
      </c>
      <c r="K97" s="34">
        <v>129700.54</v>
      </c>
      <c r="L97" s="34">
        <v>178890.63</v>
      </c>
      <c r="M97" s="34">
        <v>96097.57</v>
      </c>
      <c r="N97" s="34">
        <v>94655.35</v>
      </c>
      <c r="O97" s="34">
        <v>141386.23999999999</v>
      </c>
      <c r="P97" s="34">
        <v>164824.94</v>
      </c>
      <c r="Q97" s="34">
        <v>152085.21</v>
      </c>
      <c r="R97" s="34">
        <v>154441.10999999999</v>
      </c>
      <c r="S97" s="34">
        <v>91071.97</v>
      </c>
      <c r="T97" s="34">
        <v>78043.100000000006</v>
      </c>
      <c r="U97" s="34">
        <v>94784.69</v>
      </c>
      <c r="V97" s="34">
        <v>188267.35</v>
      </c>
      <c r="W97" s="34">
        <v>144859.76</v>
      </c>
      <c r="X97" s="34">
        <v>299321.88</v>
      </c>
      <c r="Y97" s="34">
        <v>227776.4</v>
      </c>
      <c r="Z97" s="34">
        <v>238336.95</v>
      </c>
      <c r="AA97" s="34">
        <v>1542919.81</v>
      </c>
      <c r="AB97" s="34">
        <v>276254.94</v>
      </c>
      <c r="AC97" s="34">
        <v>199717.45</v>
      </c>
      <c r="AD97" s="34">
        <v>161711.81</v>
      </c>
      <c r="AE97" s="34">
        <v>1232164.5</v>
      </c>
      <c r="AF97" s="4">
        <f>SUM(R97:AE97)</f>
        <v>4929671.72</v>
      </c>
    </row>
    <row r="98" spans="1:32" x14ac:dyDescent="0.2">
      <c r="A98" s="34" t="s">
        <v>277</v>
      </c>
      <c r="B98" s="34">
        <v>733115.845619019</v>
      </c>
      <c r="C98" s="34">
        <v>435075.75946852</v>
      </c>
      <c r="D98" s="34">
        <v>250986.70414846801</v>
      </c>
      <c r="E98" s="34">
        <v>481922.64956247702</v>
      </c>
      <c r="F98" s="34">
        <v>153698.656105428</v>
      </c>
      <c r="G98" s="34">
        <v>385396.77561357402</v>
      </c>
      <c r="H98" s="34">
        <v>437213.69327510998</v>
      </c>
      <c r="I98" s="34">
        <v>939187.88914294599</v>
      </c>
      <c r="J98" s="34">
        <v>289403.60442504601</v>
      </c>
      <c r="K98" s="34">
        <v>650424.27691109502</v>
      </c>
      <c r="L98" s="34">
        <v>353409.15368571598</v>
      </c>
      <c r="M98" s="34">
        <v>430947.61705010902</v>
      </c>
      <c r="N98" s="34">
        <v>182537.14209621199</v>
      </c>
      <c r="O98" s="34">
        <v>290178.99158452899</v>
      </c>
      <c r="P98" s="34">
        <v>217092.29887142</v>
      </c>
      <c r="Q98" s="34">
        <v>322490.08402528201</v>
      </c>
      <c r="R98" s="34">
        <v>270953.45066581899</v>
      </c>
      <c r="S98" s="34">
        <v>251025.56540190001</v>
      </c>
      <c r="T98" s="34">
        <v>91485.1328758577</v>
      </c>
      <c r="U98" s="34">
        <v>561376.27023851895</v>
      </c>
      <c r="V98" s="34">
        <v>612011.20270594198</v>
      </c>
      <c r="W98" s="34">
        <v>540099.52295788995</v>
      </c>
      <c r="X98" s="34">
        <v>402754.98321496602</v>
      </c>
      <c r="Y98" s="34">
        <v>329714.28551373101</v>
      </c>
      <c r="Z98" s="34">
        <v>274743.54196225601</v>
      </c>
      <c r="AA98" s="34">
        <v>204098.40849061101</v>
      </c>
      <c r="AB98" s="34">
        <v>241797.07414783601</v>
      </c>
      <c r="AC98" s="34">
        <v>555666.80264522496</v>
      </c>
      <c r="AD98" s="34">
        <v>240372.33862316899</v>
      </c>
      <c r="AE98" s="34">
        <v>284263.33044607198</v>
      </c>
      <c r="AF98" s="4">
        <f>SUM(R98:AE98)</f>
        <v>4860361.909889793</v>
      </c>
    </row>
    <row r="99" spans="1:32" x14ac:dyDescent="0.2">
      <c r="A99" s="34" t="s">
        <v>85</v>
      </c>
      <c r="B99" s="34">
        <v>557867.50942817295</v>
      </c>
      <c r="C99" s="34">
        <v>243833.78783803401</v>
      </c>
      <c r="D99" s="34">
        <v>203227.84047708899</v>
      </c>
      <c r="E99" s="34">
        <v>261360.30630824101</v>
      </c>
      <c r="F99" s="34">
        <v>262199.51558850001</v>
      </c>
      <c r="G99" s="34">
        <v>445615.40792773402</v>
      </c>
      <c r="H99" s="34">
        <v>436241.86385477701</v>
      </c>
      <c r="I99" s="34">
        <v>664023.37483035005</v>
      </c>
      <c r="J99" s="34">
        <v>187833.67302146301</v>
      </c>
      <c r="K99" s="34">
        <v>695359.60244897404</v>
      </c>
      <c r="L99" s="34">
        <v>1561290.0876253301</v>
      </c>
      <c r="M99" s="34">
        <v>487668.110336421</v>
      </c>
      <c r="N99" s="34">
        <v>283289.207156513</v>
      </c>
      <c r="O99" s="34">
        <v>660572.97353595099</v>
      </c>
      <c r="P99" s="34">
        <v>627748.414883869</v>
      </c>
      <c r="Q99" s="34">
        <v>193478.27314536899</v>
      </c>
      <c r="R99" s="34">
        <v>196468.84615728399</v>
      </c>
      <c r="S99" s="34">
        <v>236098.746828968</v>
      </c>
      <c r="T99" s="34">
        <v>192033.13008538799</v>
      </c>
      <c r="U99" s="34">
        <v>603095.02550127101</v>
      </c>
      <c r="V99" s="34">
        <v>1011380.77323639</v>
      </c>
      <c r="W99" s="34">
        <v>436847.40037649899</v>
      </c>
      <c r="X99" s="34">
        <v>418630.99216846901</v>
      </c>
      <c r="Y99" s="34">
        <v>173085.73329927301</v>
      </c>
      <c r="Z99" s="34">
        <v>425912.02439079998</v>
      </c>
      <c r="AA99" s="34">
        <v>488580.87940387899</v>
      </c>
      <c r="AB99" s="34">
        <v>322064.807051179</v>
      </c>
      <c r="AC99" s="34">
        <v>228806.476493858</v>
      </c>
      <c r="AD99" s="34">
        <v>0</v>
      </c>
      <c r="AE99" s="34">
        <v>0</v>
      </c>
      <c r="AF99" s="4">
        <f>SUM(R99:AE99)</f>
        <v>4733004.8349932581</v>
      </c>
    </row>
    <row r="100" spans="1:32" x14ac:dyDescent="0.2">
      <c r="A100" s="34" t="s">
        <v>169</v>
      </c>
      <c r="B100" s="34">
        <v>343687.76860960398</v>
      </c>
      <c r="C100" s="34">
        <v>284577.17639479099</v>
      </c>
      <c r="D100" s="34">
        <v>40747.112305720402</v>
      </c>
      <c r="E100" s="34">
        <v>264582.54742313002</v>
      </c>
      <c r="F100" s="34">
        <v>109284.29096603701</v>
      </c>
      <c r="G100" s="34">
        <v>381290.26694711798</v>
      </c>
      <c r="H100" s="34">
        <v>218480.609124991</v>
      </c>
      <c r="I100" s="34">
        <v>519358.75764005398</v>
      </c>
      <c r="J100" s="34">
        <v>264537.32471675298</v>
      </c>
      <c r="K100" s="34">
        <v>549612.37908214901</v>
      </c>
      <c r="L100" s="34">
        <v>321978.03736097901</v>
      </c>
      <c r="M100" s="34">
        <v>68911.475750454105</v>
      </c>
      <c r="N100" s="34">
        <v>34544.466349581497</v>
      </c>
      <c r="O100" s="34">
        <v>295536.01679636398</v>
      </c>
      <c r="P100" s="34">
        <v>436304.73721873399</v>
      </c>
      <c r="Q100" s="34">
        <v>72126.676394972295</v>
      </c>
      <c r="R100" s="34">
        <v>227925.86457675201</v>
      </c>
      <c r="S100" s="34">
        <v>478815.06326082</v>
      </c>
      <c r="T100" s="34">
        <v>295235.55915917503</v>
      </c>
      <c r="U100" s="34">
        <v>133086.121643216</v>
      </c>
      <c r="V100" s="34">
        <v>162953.91420675701</v>
      </c>
      <c r="W100" s="34">
        <v>491034.84943401697</v>
      </c>
      <c r="X100" s="34">
        <v>412433.76298601698</v>
      </c>
      <c r="Y100" s="34">
        <v>570285.68555745296</v>
      </c>
      <c r="Z100" s="34">
        <v>129467.149876692</v>
      </c>
      <c r="AA100" s="34">
        <v>467770.353692604</v>
      </c>
      <c r="AB100" s="34">
        <v>126117.536338228</v>
      </c>
      <c r="AC100" s="34">
        <v>106337.657150905</v>
      </c>
      <c r="AD100" s="34">
        <v>376065.51096140099</v>
      </c>
      <c r="AE100" s="34">
        <v>487287.080146736</v>
      </c>
      <c r="AF100" s="4">
        <f>SUM(R100:AE100)</f>
        <v>4464816.1089907717</v>
      </c>
    </row>
    <row r="101" spans="1:32" x14ac:dyDescent="0.2">
      <c r="A101" s="34" t="s">
        <v>196</v>
      </c>
      <c r="B101" s="34">
        <v>380289.95539507899</v>
      </c>
      <c r="C101" s="34">
        <v>462937.26764742797</v>
      </c>
      <c r="D101" s="34">
        <v>487355.50933091599</v>
      </c>
      <c r="E101" s="34">
        <v>332047.28822214401</v>
      </c>
      <c r="F101" s="34">
        <v>380860.24721196399</v>
      </c>
      <c r="G101" s="34">
        <v>497639.32882601098</v>
      </c>
      <c r="H101" s="34">
        <v>400679.13128708099</v>
      </c>
      <c r="I101" s="34">
        <v>500117.73626539198</v>
      </c>
      <c r="J101" s="34">
        <v>872000.15149003896</v>
      </c>
      <c r="K101" s="34">
        <v>77484785.450422198</v>
      </c>
      <c r="L101" s="34">
        <v>42254058.647918701</v>
      </c>
      <c r="M101" s="34">
        <v>452323.09799777297</v>
      </c>
      <c r="N101" s="34">
        <v>530608.79457383498</v>
      </c>
      <c r="O101" s="34">
        <v>378906.64943509299</v>
      </c>
      <c r="P101" s="34">
        <v>419248.604401385</v>
      </c>
      <c r="Q101" s="34">
        <v>466391.79220001202</v>
      </c>
      <c r="R101" s="34">
        <v>404514.64002603502</v>
      </c>
      <c r="S101" s="34">
        <v>373293.19258386001</v>
      </c>
      <c r="T101" s="34">
        <v>341824.77855300897</v>
      </c>
      <c r="U101" s="34">
        <v>396454.54728061397</v>
      </c>
      <c r="V101" s="34">
        <v>272620.95899778698</v>
      </c>
      <c r="W101" s="34">
        <v>267098.51704237098</v>
      </c>
      <c r="X101" s="34">
        <v>217193.38244949901</v>
      </c>
      <c r="Y101" s="34">
        <v>263917.76009672403</v>
      </c>
      <c r="Z101" s="34">
        <v>275192.952041779</v>
      </c>
      <c r="AA101" s="34">
        <v>298730.00295180402</v>
      </c>
      <c r="AB101" s="34">
        <v>320232.69101991702</v>
      </c>
      <c r="AC101" s="34">
        <v>257581.66477847201</v>
      </c>
      <c r="AD101" s="34">
        <v>316902.78296244302</v>
      </c>
      <c r="AE101" s="34">
        <v>295345.89129123499</v>
      </c>
      <c r="AF101" s="4">
        <f>SUM(R101:AE101)</f>
        <v>4300903.762075549</v>
      </c>
    </row>
    <row r="102" spans="1:32" x14ac:dyDescent="0.2">
      <c r="A102" s="34" t="s">
        <v>301</v>
      </c>
      <c r="B102" s="34">
        <v>306094.33977982099</v>
      </c>
      <c r="C102" s="34">
        <v>950590.830787324</v>
      </c>
      <c r="D102" s="34">
        <v>583838.87399433495</v>
      </c>
      <c r="E102" s="34">
        <v>329782.56677473203</v>
      </c>
      <c r="F102" s="34">
        <v>1155996.4199103599</v>
      </c>
      <c r="G102" s="34">
        <v>912967.00016580196</v>
      </c>
      <c r="H102" s="34">
        <v>1409223.81372476</v>
      </c>
      <c r="I102" s="34">
        <v>1600195.71224457</v>
      </c>
      <c r="J102" s="34">
        <v>2582822.5332837198</v>
      </c>
      <c r="K102" s="34">
        <v>2448440.3427375699</v>
      </c>
      <c r="L102" s="34">
        <v>675903.95872732694</v>
      </c>
      <c r="M102" s="34">
        <v>53574.189988104699</v>
      </c>
      <c r="N102" s="34">
        <v>189528.43801282399</v>
      </c>
      <c r="O102" s="34">
        <v>820310.89552767901</v>
      </c>
      <c r="P102" s="34">
        <v>116006.57625741301</v>
      </c>
      <c r="Q102" s="34">
        <v>987815.899297492</v>
      </c>
      <c r="R102" s="34">
        <v>14506.246071576899</v>
      </c>
      <c r="S102" s="34">
        <v>51084.429886982303</v>
      </c>
      <c r="T102" s="34">
        <v>82023.522858644006</v>
      </c>
      <c r="U102" s="34">
        <v>57246.9399835238</v>
      </c>
      <c r="V102" s="34">
        <v>88947.4524864423</v>
      </c>
      <c r="W102" s="34">
        <v>68250.9037906585</v>
      </c>
      <c r="X102" s="34">
        <v>791567.48490703898</v>
      </c>
      <c r="Y102" s="34">
        <v>460238.16098406899</v>
      </c>
      <c r="Z102" s="34">
        <v>498363.39044052799</v>
      </c>
      <c r="AA102" s="34">
        <v>570876.15686315601</v>
      </c>
      <c r="AB102" s="34">
        <v>296870.14434383699</v>
      </c>
      <c r="AC102" s="34">
        <v>303617.98270076403</v>
      </c>
      <c r="AD102" s="34">
        <v>497505.358120989</v>
      </c>
      <c r="AE102" s="34">
        <v>327062.32670987397</v>
      </c>
      <c r="AF102" s="4">
        <f>SUM(R102:AE102)</f>
        <v>4108160.500148084</v>
      </c>
    </row>
    <row r="103" spans="1:32" x14ac:dyDescent="0.2">
      <c r="A103" s="34" t="s">
        <v>78</v>
      </c>
      <c r="B103" s="34">
        <v>639517.54150204395</v>
      </c>
      <c r="C103" s="34">
        <v>486097.95538443502</v>
      </c>
      <c r="D103" s="34">
        <v>500013.62165678502</v>
      </c>
      <c r="E103" s="34">
        <v>998265.20850268204</v>
      </c>
      <c r="F103" s="34">
        <v>128338.42230931</v>
      </c>
      <c r="G103" s="34">
        <v>196546.76968380201</v>
      </c>
      <c r="H103" s="34">
        <v>197448.98873626199</v>
      </c>
      <c r="I103" s="34">
        <v>735105.97547879803</v>
      </c>
      <c r="J103" s="34">
        <v>170621.582355049</v>
      </c>
      <c r="K103" s="34">
        <v>202990.00906759</v>
      </c>
      <c r="L103" s="34">
        <v>273932.45943480701</v>
      </c>
      <c r="M103" s="34">
        <v>369810.50981790101</v>
      </c>
      <c r="N103" s="34">
        <v>333812.40010502801</v>
      </c>
      <c r="O103" s="34">
        <v>370423.67752817599</v>
      </c>
      <c r="P103" s="34">
        <v>418347.41441870801</v>
      </c>
      <c r="Q103" s="34">
        <v>174928.55700570301</v>
      </c>
      <c r="R103" s="34">
        <v>378451.41074306198</v>
      </c>
      <c r="S103" s="34">
        <v>163644.266323177</v>
      </c>
      <c r="T103" s="34">
        <v>80561.567630919802</v>
      </c>
      <c r="U103" s="34">
        <v>300236.00326943398</v>
      </c>
      <c r="V103" s="34">
        <v>377516.23852966499</v>
      </c>
      <c r="W103" s="34">
        <v>337474.94826707902</v>
      </c>
      <c r="X103" s="34">
        <v>150390.17251793499</v>
      </c>
      <c r="Y103" s="34">
        <v>293004.89918260201</v>
      </c>
      <c r="Z103" s="34">
        <v>203055.17887190499</v>
      </c>
      <c r="AA103" s="34">
        <v>128956.21905127099</v>
      </c>
      <c r="AB103" s="34">
        <v>175107.63057742</v>
      </c>
      <c r="AC103" s="34">
        <v>785549.97018656705</v>
      </c>
      <c r="AD103" s="34">
        <v>336554.62948550202</v>
      </c>
      <c r="AE103" s="34">
        <v>316369.168211454</v>
      </c>
      <c r="AF103" s="4">
        <f>SUM(R103:AE103)</f>
        <v>4026872.3028479926</v>
      </c>
    </row>
    <row r="104" spans="1:32" x14ac:dyDescent="0.2">
      <c r="A104" s="34" t="s">
        <v>75</v>
      </c>
      <c r="B104" s="34">
        <v>902386.13587100501</v>
      </c>
      <c r="C104" s="34">
        <v>878357.705894607</v>
      </c>
      <c r="D104" s="34">
        <v>617077.024095439</v>
      </c>
      <c r="E104" s="34">
        <v>689515.16647004103</v>
      </c>
      <c r="F104" s="34">
        <v>408601.09261081298</v>
      </c>
      <c r="G104" s="34">
        <v>381642.44329099002</v>
      </c>
      <c r="H104" s="34">
        <v>605452.26533678803</v>
      </c>
      <c r="I104" s="34">
        <v>1310343.4694280201</v>
      </c>
      <c r="J104" s="34">
        <v>418411.85809878999</v>
      </c>
      <c r="K104" s="34">
        <v>1218234.30283482</v>
      </c>
      <c r="L104" s="34">
        <v>679361.14613668795</v>
      </c>
      <c r="M104" s="34">
        <v>207628.076447842</v>
      </c>
      <c r="N104" s="34">
        <v>342209.19037051802</v>
      </c>
      <c r="O104" s="34">
        <v>267188.24701455102</v>
      </c>
      <c r="P104" s="34">
        <v>299592.944160657</v>
      </c>
      <c r="Q104" s="34">
        <v>286557.63776157901</v>
      </c>
      <c r="R104" s="34">
        <v>374131.693708273</v>
      </c>
      <c r="S104" s="34">
        <v>211100.76592920601</v>
      </c>
      <c r="T104" s="34">
        <v>129022.60076899</v>
      </c>
      <c r="U104" s="34">
        <v>239441.17782533099</v>
      </c>
      <c r="V104" s="34">
        <v>532613.14004146506</v>
      </c>
      <c r="W104" s="34">
        <v>381183.15849352098</v>
      </c>
      <c r="X104" s="34">
        <v>316078.30790683598</v>
      </c>
      <c r="Y104" s="34">
        <v>380487.01538423798</v>
      </c>
      <c r="Z104" s="34">
        <v>192873.159341519</v>
      </c>
      <c r="AA104" s="34">
        <v>97818.937781763394</v>
      </c>
      <c r="AB104" s="34">
        <v>166047.27502827099</v>
      </c>
      <c r="AC104" s="34">
        <v>230350.53317490401</v>
      </c>
      <c r="AD104" s="34">
        <v>241395.87282412499</v>
      </c>
      <c r="AE104" s="34">
        <v>164727.07958816501</v>
      </c>
      <c r="AF104" s="4">
        <f>SUM(R104:AE104)</f>
        <v>3657270.7177966069</v>
      </c>
    </row>
    <row r="105" spans="1:32" x14ac:dyDescent="0.2">
      <c r="A105" s="34" t="s">
        <v>383</v>
      </c>
      <c r="B105" s="34">
        <v>158269.82562813201</v>
      </c>
      <c r="C105" s="34">
        <v>111192.44226507</v>
      </c>
      <c r="D105" s="34">
        <v>116797.817817013</v>
      </c>
      <c r="E105" s="34">
        <v>188451.806978148</v>
      </c>
      <c r="F105" s="34">
        <v>110145.643881347</v>
      </c>
      <c r="G105" s="34">
        <v>70976.642224415293</v>
      </c>
      <c r="H105" s="34">
        <v>172458.086852665</v>
      </c>
      <c r="I105" s="34">
        <v>291492.03348342603</v>
      </c>
      <c r="J105" s="34">
        <v>161557.33244385201</v>
      </c>
      <c r="K105" s="34">
        <v>107875.186969806</v>
      </c>
      <c r="L105" s="34">
        <v>131950.41766263099</v>
      </c>
      <c r="M105" s="34">
        <v>58032.379655783901</v>
      </c>
      <c r="N105" s="34">
        <v>86379.545755813306</v>
      </c>
      <c r="O105" s="34">
        <v>91690.538501900897</v>
      </c>
      <c r="P105" s="34">
        <v>69852.893504089399</v>
      </c>
      <c r="Q105" s="34">
        <v>111800.670255103</v>
      </c>
      <c r="R105" s="34">
        <v>102217.922388249</v>
      </c>
      <c r="S105" s="34">
        <v>135543.08260441199</v>
      </c>
      <c r="T105" s="34">
        <v>59260.458863854401</v>
      </c>
      <c r="U105" s="34">
        <v>81358.409796873995</v>
      </c>
      <c r="V105" s="34">
        <v>111237.069031545</v>
      </c>
      <c r="W105" s="34">
        <v>93647.163468298997</v>
      </c>
      <c r="X105" s="34">
        <v>104485.662644343</v>
      </c>
      <c r="Y105" s="34">
        <v>110582.24084644701</v>
      </c>
      <c r="Z105" s="34">
        <v>1288685.75677452</v>
      </c>
      <c r="AA105" s="34">
        <v>520277.12998837</v>
      </c>
      <c r="AB105" s="34">
        <v>203472.91957323701</v>
      </c>
      <c r="AC105" s="34">
        <v>331231.46468120499</v>
      </c>
      <c r="AD105" s="34">
        <v>317406.72624487203</v>
      </c>
      <c r="AE105" s="34">
        <v>151782.36410607499</v>
      </c>
      <c r="AF105" s="4">
        <f>SUM(R105:AE105)</f>
        <v>3611188.3710123021</v>
      </c>
    </row>
    <row r="106" spans="1:32" x14ac:dyDescent="0.2">
      <c r="A106" s="34" t="s">
        <v>241</v>
      </c>
      <c r="B106" s="34">
        <v>1115656.2901337</v>
      </c>
      <c r="C106" s="34">
        <v>746314.93326863705</v>
      </c>
      <c r="D106" s="34">
        <v>148853.11045468901</v>
      </c>
      <c r="E106" s="34">
        <v>412665.54794610699</v>
      </c>
      <c r="F106" s="34">
        <v>1316.0929322053901</v>
      </c>
      <c r="G106" s="34">
        <v>591659.42778316105</v>
      </c>
      <c r="H106" s="34">
        <v>561677.40482954797</v>
      </c>
      <c r="I106" s="34">
        <v>3548869.7743949499</v>
      </c>
      <c r="J106" s="34">
        <v>185923.11857547099</v>
      </c>
      <c r="K106" s="34">
        <v>539861.62669774506</v>
      </c>
      <c r="L106" s="34">
        <v>28560.081066797298</v>
      </c>
      <c r="M106" s="34">
        <v>14467.4811346515</v>
      </c>
      <c r="N106" s="34">
        <v>1829.1878738063499</v>
      </c>
      <c r="O106" s="34">
        <v>103994.025554666</v>
      </c>
      <c r="P106" s="34">
        <v>202659.26907337899</v>
      </c>
      <c r="Q106" s="34">
        <v>701502.320411394</v>
      </c>
      <c r="R106" s="34">
        <v>202626.463642961</v>
      </c>
      <c r="S106" s="34">
        <v>245070.59315364499</v>
      </c>
      <c r="T106" s="34">
        <v>3502.1721239377898</v>
      </c>
      <c r="U106" s="34">
        <v>362277.74809440901</v>
      </c>
      <c r="V106" s="34">
        <v>830019.589331244</v>
      </c>
      <c r="W106" s="34">
        <v>957633.37703452096</v>
      </c>
      <c r="X106" s="34">
        <v>438734.60437730898</v>
      </c>
      <c r="Y106" s="34">
        <v>35318.189178337198</v>
      </c>
      <c r="Z106" s="34">
        <v>73474.583358969001</v>
      </c>
      <c r="AA106" s="34">
        <v>57828.915727394102</v>
      </c>
      <c r="AB106" s="34">
        <v>43818.278419392504</v>
      </c>
      <c r="AC106" s="34">
        <v>27618.380734313901</v>
      </c>
      <c r="AD106" s="34">
        <v>22126.013076906602</v>
      </c>
      <c r="AE106" s="34">
        <v>22126.013076906602</v>
      </c>
      <c r="AF106" s="4">
        <f>SUM(R106:AE106)</f>
        <v>3322174.9213302471</v>
      </c>
    </row>
    <row r="107" spans="1:32" x14ac:dyDescent="0.2">
      <c r="A107" s="34" t="s">
        <v>362</v>
      </c>
      <c r="B107" s="34">
        <v>361894.25171711302</v>
      </c>
      <c r="C107" s="34">
        <v>374750.79607452202</v>
      </c>
      <c r="D107" s="34">
        <v>342473.89847548999</v>
      </c>
      <c r="E107" s="34">
        <v>381039.32798018801</v>
      </c>
      <c r="F107" s="34">
        <v>163775.21519150201</v>
      </c>
      <c r="G107" s="34">
        <v>183360.22761889701</v>
      </c>
      <c r="H107" s="34">
        <v>224862.311586984</v>
      </c>
      <c r="I107" s="34">
        <v>386936.79495238798</v>
      </c>
      <c r="J107" s="34">
        <v>343877.72916962701</v>
      </c>
      <c r="K107" s="34">
        <v>771427.46361437696</v>
      </c>
      <c r="L107" s="34">
        <v>291118.33169534203</v>
      </c>
      <c r="M107" s="34">
        <v>193760.47597340599</v>
      </c>
      <c r="N107" s="34">
        <v>151732.834950677</v>
      </c>
      <c r="O107" s="34">
        <v>182510.44152859799</v>
      </c>
      <c r="P107" s="34">
        <v>237921.56282370401</v>
      </c>
      <c r="Q107" s="34">
        <v>301886.49718452798</v>
      </c>
      <c r="R107" s="34">
        <v>434192.38364239398</v>
      </c>
      <c r="S107" s="34">
        <v>219905.21153937001</v>
      </c>
      <c r="T107" s="34">
        <v>263818.31418121501</v>
      </c>
      <c r="U107" s="34">
        <v>302390.79670441803</v>
      </c>
      <c r="V107" s="34">
        <v>319722.94887206302</v>
      </c>
      <c r="W107" s="34">
        <v>217266.23808104699</v>
      </c>
      <c r="X107" s="34">
        <v>221589.70631438901</v>
      </c>
      <c r="Y107" s="34">
        <v>243452.286980306</v>
      </c>
      <c r="Z107" s="34">
        <v>272354.91028015403</v>
      </c>
      <c r="AA107" s="34">
        <v>136489.640423195</v>
      </c>
      <c r="AB107" s="34">
        <v>133042.283635703</v>
      </c>
      <c r="AC107" s="34">
        <v>152463.06287127899</v>
      </c>
      <c r="AD107" s="34">
        <v>180925.89470023199</v>
      </c>
      <c r="AE107" s="34">
        <v>145140.12246843701</v>
      </c>
      <c r="AF107" s="4">
        <f>SUM(R107:AE107)</f>
        <v>3242753.8006942021</v>
      </c>
    </row>
    <row r="108" spans="1:32" x14ac:dyDescent="0.2">
      <c r="A108" s="34" t="s">
        <v>276</v>
      </c>
      <c r="B108" s="34">
        <v>1039436.07901188</v>
      </c>
      <c r="C108" s="34">
        <v>771293.85242260701</v>
      </c>
      <c r="D108" s="34">
        <v>235952.26599540599</v>
      </c>
      <c r="E108" s="34">
        <v>240883.12129750001</v>
      </c>
      <c r="F108" s="34">
        <v>83093.571599617499</v>
      </c>
      <c r="G108" s="34">
        <v>85339.657019747407</v>
      </c>
      <c r="H108" s="34">
        <v>214155.30434274199</v>
      </c>
      <c r="I108" s="34">
        <v>743551.41860982601</v>
      </c>
      <c r="J108" s="34">
        <v>199281.76852791</v>
      </c>
      <c r="K108" s="34">
        <v>575380.02484262595</v>
      </c>
      <c r="L108" s="34">
        <v>164641.94090598699</v>
      </c>
      <c r="M108" s="34">
        <v>137640.356256345</v>
      </c>
      <c r="N108" s="34">
        <v>136779.77999532101</v>
      </c>
      <c r="O108" s="34">
        <v>162131.67328789999</v>
      </c>
      <c r="P108" s="34">
        <v>343206.209982817</v>
      </c>
      <c r="Q108" s="34">
        <v>247351.43309499</v>
      </c>
      <c r="R108" s="34">
        <v>547604.11081329605</v>
      </c>
      <c r="S108" s="34">
        <v>240592.906573899</v>
      </c>
      <c r="T108" s="34">
        <v>95116.092903137498</v>
      </c>
      <c r="U108" s="34">
        <v>360002.94595657702</v>
      </c>
      <c r="V108" s="34">
        <v>455936.429986484</v>
      </c>
      <c r="W108" s="34">
        <v>169745.34595251799</v>
      </c>
      <c r="X108" s="34">
        <v>151481.63652577199</v>
      </c>
      <c r="Y108" s="34">
        <v>263659.88844085101</v>
      </c>
      <c r="Z108" s="34">
        <v>135620.79836434699</v>
      </c>
      <c r="AA108" s="34">
        <v>51524.738133970299</v>
      </c>
      <c r="AB108" s="34">
        <v>120333.61903225099</v>
      </c>
      <c r="AC108" s="34">
        <v>310421.540581893</v>
      </c>
      <c r="AD108" s="34">
        <v>161212.46015062099</v>
      </c>
      <c r="AE108" s="34">
        <v>138254.81988342601</v>
      </c>
      <c r="AF108" s="4">
        <f>SUM(R108:AE108)</f>
        <v>3201507.3332990431</v>
      </c>
    </row>
    <row r="109" spans="1:32" x14ac:dyDescent="0.2">
      <c r="A109" s="34" t="s">
        <v>415</v>
      </c>
      <c r="B109" s="34">
        <v>1275972.21743821</v>
      </c>
      <c r="C109" s="34">
        <v>961156.23627903196</v>
      </c>
      <c r="D109" s="34">
        <v>224348.132931495</v>
      </c>
      <c r="E109" s="34">
        <v>263168.42036185501</v>
      </c>
      <c r="F109" s="34">
        <v>124838.640057103</v>
      </c>
      <c r="G109" s="34">
        <v>203843.63769519</v>
      </c>
      <c r="H109" s="34">
        <v>120988.853484498</v>
      </c>
      <c r="I109" s="34">
        <v>803352.91994949698</v>
      </c>
      <c r="J109" s="34">
        <v>365286.80494919</v>
      </c>
      <c r="K109" s="34">
        <v>668518.24640976998</v>
      </c>
      <c r="L109" s="34">
        <v>135503.29637803501</v>
      </c>
      <c r="M109" s="34">
        <v>127924.385838669</v>
      </c>
      <c r="N109" s="34">
        <v>33332.933193065801</v>
      </c>
      <c r="O109" s="34">
        <v>176774.71422590199</v>
      </c>
      <c r="P109" s="34">
        <v>63660.748874479897</v>
      </c>
      <c r="Q109" s="34">
        <v>301394.82430699997</v>
      </c>
      <c r="R109" s="34">
        <v>149360.39789310901</v>
      </c>
      <c r="S109" s="34">
        <v>61486.5023261717</v>
      </c>
      <c r="T109" s="34">
        <v>42044.279412591299</v>
      </c>
      <c r="U109" s="34">
        <v>432279.963722129</v>
      </c>
      <c r="V109" s="34">
        <v>544295.84426675003</v>
      </c>
      <c r="W109" s="34">
        <v>579216.56692391494</v>
      </c>
      <c r="X109" s="34">
        <v>486787.74641599902</v>
      </c>
      <c r="Y109" s="34">
        <v>341055.92079113499</v>
      </c>
      <c r="Z109" s="34">
        <v>227950.40480021099</v>
      </c>
      <c r="AA109" s="34">
        <v>71715.554870940003</v>
      </c>
      <c r="AB109" s="34">
        <v>69283.685105996497</v>
      </c>
      <c r="AC109" s="34">
        <v>87607.572829559693</v>
      </c>
      <c r="AD109" s="34">
        <v>9675.5743395046393</v>
      </c>
      <c r="AE109" s="34">
        <v>17734.160444279602</v>
      </c>
      <c r="AF109" s="4">
        <f>SUM(R109:AE109)</f>
        <v>3120494.1741422918</v>
      </c>
    </row>
    <row r="110" spans="1:32" x14ac:dyDescent="0.2">
      <c r="A110" s="34" t="s">
        <v>358</v>
      </c>
      <c r="B110" s="34">
        <v>5709.2942417763197</v>
      </c>
      <c r="C110" s="34">
        <v>5709.2942417763197</v>
      </c>
      <c r="D110" s="34">
        <v>132415.56314871801</v>
      </c>
      <c r="E110" s="34">
        <v>151711.44217063201</v>
      </c>
      <c r="F110" s="34">
        <v>118773.69878444</v>
      </c>
      <c r="G110" s="34">
        <v>97352.380766340895</v>
      </c>
      <c r="H110" s="34">
        <v>165549.935993547</v>
      </c>
      <c r="I110" s="34">
        <v>259999.64441817699</v>
      </c>
      <c r="J110" s="34">
        <v>142278.403980523</v>
      </c>
      <c r="K110" s="34">
        <v>219347.05958009901</v>
      </c>
      <c r="L110" s="34">
        <v>194583.65362768801</v>
      </c>
      <c r="M110" s="34">
        <v>144963.766026547</v>
      </c>
      <c r="N110" s="34">
        <v>203314.141127963</v>
      </c>
      <c r="O110" s="34">
        <v>216140.76160306099</v>
      </c>
      <c r="P110" s="34">
        <v>189867.18105245099</v>
      </c>
      <c r="Q110" s="34">
        <v>295782.60866857797</v>
      </c>
      <c r="R110" s="34">
        <v>275254.90823046898</v>
      </c>
      <c r="S110" s="34">
        <v>228271.55484157</v>
      </c>
      <c r="T110" s="34">
        <v>255569.13572058501</v>
      </c>
      <c r="U110" s="34">
        <v>213212.48248628</v>
      </c>
      <c r="V110" s="34">
        <v>310186.84923031798</v>
      </c>
      <c r="W110" s="34">
        <v>315675.99396586599</v>
      </c>
      <c r="X110" s="34">
        <v>296188.31958305999</v>
      </c>
      <c r="Y110" s="34">
        <v>318304.51182235603</v>
      </c>
      <c r="Z110" s="34">
        <v>180603.26825570801</v>
      </c>
      <c r="AA110" s="34">
        <v>101496.239510541</v>
      </c>
      <c r="AB110" s="34">
        <v>144129.81007282701</v>
      </c>
      <c r="AC110" s="34">
        <v>163454.92179029301</v>
      </c>
      <c r="AD110" s="34">
        <v>119558.406557703</v>
      </c>
      <c r="AE110" s="34">
        <v>169891.708742446</v>
      </c>
      <c r="AF110" s="4">
        <f>SUM(R110:AE110)</f>
        <v>3091798.1108100214</v>
      </c>
    </row>
    <row r="111" spans="1:32" x14ac:dyDescent="0.2">
      <c r="A111" s="34" t="s">
        <v>325</v>
      </c>
      <c r="B111" s="34">
        <v>248580.22126950001</v>
      </c>
      <c r="C111" s="34">
        <v>269229.74128890003</v>
      </c>
      <c r="D111" s="34">
        <v>177518.26927220001</v>
      </c>
      <c r="E111" s="34">
        <v>196537.66039569999</v>
      </c>
      <c r="F111" s="34">
        <v>107304.6218807</v>
      </c>
      <c r="G111" s="34">
        <v>90045.058195599995</v>
      </c>
      <c r="H111" s="34">
        <v>95784.472336299994</v>
      </c>
      <c r="I111" s="34">
        <v>314433.88819010003</v>
      </c>
      <c r="J111" s="34">
        <v>100227.71656260001</v>
      </c>
      <c r="K111" s="34">
        <v>200621.2728871</v>
      </c>
      <c r="L111" s="34">
        <v>351015.38414079999</v>
      </c>
      <c r="M111" s="34">
        <v>83252.014820299999</v>
      </c>
      <c r="N111" s="34">
        <v>189501.45616609999</v>
      </c>
      <c r="O111" s="34">
        <v>342254.28176889999</v>
      </c>
      <c r="P111" s="34">
        <v>295209.18650180002</v>
      </c>
      <c r="Q111" s="34">
        <v>193526.30650979999</v>
      </c>
      <c r="R111" s="34">
        <v>143639.97862519999</v>
      </c>
      <c r="S111" s="34">
        <v>246649.2045433</v>
      </c>
      <c r="T111" s="34">
        <v>255241.82533950001</v>
      </c>
      <c r="U111" s="34">
        <v>340951.53265270003</v>
      </c>
      <c r="V111" s="34">
        <v>365489.43654600001</v>
      </c>
      <c r="W111" s="34">
        <v>335714.78278760001</v>
      </c>
      <c r="X111" s="34">
        <v>148736.00516639999</v>
      </c>
      <c r="Y111" s="34">
        <v>416674.4595081</v>
      </c>
      <c r="Z111" s="34">
        <v>152165.99262529999</v>
      </c>
      <c r="AA111" s="34">
        <v>76635.488752599995</v>
      </c>
      <c r="AB111" s="34">
        <v>96721.261855999997</v>
      </c>
      <c r="AC111" s="34">
        <v>182343.60659169999</v>
      </c>
      <c r="AD111" s="34">
        <v>111550.0067576</v>
      </c>
      <c r="AE111" s="34">
        <v>141078.50667569999</v>
      </c>
      <c r="AF111" s="4">
        <f>SUM(R111:AE111)</f>
        <v>3013592.0884276996</v>
      </c>
    </row>
    <row r="112" spans="1:32" x14ac:dyDescent="0.2">
      <c r="A112" s="34" t="s">
        <v>345</v>
      </c>
      <c r="B112" s="34">
        <v>307701.79180675</v>
      </c>
      <c r="C112" s="34">
        <v>268835.85293828603</v>
      </c>
      <c r="D112" s="34">
        <v>378617.02774124901</v>
      </c>
      <c r="E112" s="34">
        <v>242618.00236078401</v>
      </c>
      <c r="F112" s="34">
        <v>154544.321170713</v>
      </c>
      <c r="G112" s="34">
        <v>110761.65090824899</v>
      </c>
      <c r="H112" s="34">
        <v>137220.703726398</v>
      </c>
      <c r="I112" s="34">
        <v>253634.39772203701</v>
      </c>
      <c r="J112" s="34">
        <v>131442.70667640501</v>
      </c>
      <c r="K112" s="34">
        <v>208397.61510499401</v>
      </c>
      <c r="L112" s="34">
        <v>98954.683884661994</v>
      </c>
      <c r="M112" s="34">
        <v>102110.33065984699</v>
      </c>
      <c r="N112" s="34">
        <v>89821.140093399707</v>
      </c>
      <c r="O112" s="34">
        <v>192339.76134133601</v>
      </c>
      <c r="P112" s="34">
        <v>129930.265429227</v>
      </c>
      <c r="Q112" s="34">
        <v>117273.44900208</v>
      </c>
      <c r="R112" s="34">
        <v>114444.93317983999</v>
      </c>
      <c r="S112" s="34">
        <v>109796.412946115</v>
      </c>
      <c r="T112" s="34">
        <v>101158.22520861401</v>
      </c>
      <c r="U112" s="34">
        <v>157217.31118213301</v>
      </c>
      <c r="V112" s="34">
        <v>144559.39398549299</v>
      </c>
      <c r="W112" s="34">
        <v>139477.42657869501</v>
      </c>
      <c r="X112" s="34">
        <v>168363.720577031</v>
      </c>
      <c r="Y112" s="34">
        <v>123285.679118311</v>
      </c>
      <c r="Z112" s="34">
        <v>133447.16980096101</v>
      </c>
      <c r="AA112" s="34">
        <v>91510.581266457797</v>
      </c>
      <c r="AB112" s="34">
        <v>774444.99918121495</v>
      </c>
      <c r="AC112" s="34">
        <v>320478.28991980699</v>
      </c>
      <c r="AD112" s="34">
        <v>478247.215665881</v>
      </c>
      <c r="AE112" s="34">
        <v>152490.49690218401</v>
      </c>
      <c r="AF112" s="4">
        <f>SUM(R112:AE112)</f>
        <v>3008921.8555127378</v>
      </c>
    </row>
    <row r="113" spans="1:32" x14ac:dyDescent="0.2">
      <c r="A113" s="34" t="s">
        <v>146</v>
      </c>
      <c r="B113" s="34">
        <v>367472.04</v>
      </c>
      <c r="C113" s="34">
        <v>273108.27</v>
      </c>
      <c r="D113" s="34">
        <v>95226.17</v>
      </c>
      <c r="E113" s="34">
        <v>355738.5</v>
      </c>
      <c r="F113" s="34">
        <v>31969.38</v>
      </c>
      <c r="G113" s="34">
        <v>60502.59</v>
      </c>
      <c r="H113" s="34">
        <v>153865.82</v>
      </c>
      <c r="I113" s="34">
        <v>360437.45</v>
      </c>
      <c r="J113" s="34">
        <v>369297.06</v>
      </c>
      <c r="K113" s="34">
        <v>120349.39</v>
      </c>
      <c r="L113" s="34">
        <v>120345.71</v>
      </c>
      <c r="M113" s="34">
        <v>103484.03</v>
      </c>
      <c r="N113" s="34">
        <v>60937.02</v>
      </c>
      <c r="O113" s="34">
        <v>101859.36</v>
      </c>
      <c r="P113" s="34">
        <v>76553.259999999995</v>
      </c>
      <c r="Q113" s="34">
        <v>219289.81</v>
      </c>
      <c r="R113" s="34">
        <v>229957.37</v>
      </c>
      <c r="S113" s="34">
        <v>109872.05</v>
      </c>
      <c r="T113" s="34">
        <v>40405.730000000003</v>
      </c>
      <c r="U113" s="34">
        <v>66017.53</v>
      </c>
      <c r="V113" s="34">
        <v>291734.02</v>
      </c>
      <c r="W113" s="34">
        <v>556362.01</v>
      </c>
      <c r="X113" s="34">
        <v>291768.09999999998</v>
      </c>
      <c r="Y113" s="34">
        <v>199286.23</v>
      </c>
      <c r="Z113" s="34">
        <v>258071.96</v>
      </c>
      <c r="AA113" s="34">
        <v>14307.02</v>
      </c>
      <c r="AB113" s="34">
        <v>18423.11</v>
      </c>
      <c r="AC113" s="34">
        <v>306520.99</v>
      </c>
      <c r="AD113" s="34">
        <v>168175.48</v>
      </c>
      <c r="AE113" s="34">
        <v>440013.43</v>
      </c>
      <c r="AF113" s="4">
        <f>SUM(R113:AE113)</f>
        <v>2990915.0300000003</v>
      </c>
    </row>
    <row r="114" spans="1:32" x14ac:dyDescent="0.2">
      <c r="A114" s="34" t="s">
        <v>172</v>
      </c>
      <c r="B114" s="34">
        <v>214404.498451655</v>
      </c>
      <c r="C114" s="34">
        <v>118049.73467614999</v>
      </c>
      <c r="D114" s="34">
        <v>92717.892065343403</v>
      </c>
      <c r="E114" s="34">
        <v>124563.84895596201</v>
      </c>
      <c r="F114" s="34">
        <v>168595.97570115799</v>
      </c>
      <c r="G114" s="34">
        <v>41277.3317506932</v>
      </c>
      <c r="H114" s="34">
        <v>71240.564043462</v>
      </c>
      <c r="I114" s="34">
        <v>265665.66556824301</v>
      </c>
      <c r="J114" s="34">
        <v>42955.9914285298</v>
      </c>
      <c r="K114" s="34">
        <v>131373.53716862499</v>
      </c>
      <c r="L114" s="34">
        <v>128806.54162709499</v>
      </c>
      <c r="M114" s="34">
        <v>67753.570482710304</v>
      </c>
      <c r="N114" s="34">
        <v>86239.118700820007</v>
      </c>
      <c r="O114" s="34">
        <v>108003.33598272799</v>
      </c>
      <c r="P114" s="34">
        <v>81878.552547522195</v>
      </c>
      <c r="Q114" s="34">
        <v>120686.122543993</v>
      </c>
      <c r="R114" s="34">
        <v>172031.77466395899</v>
      </c>
      <c r="S114" s="34">
        <v>100736.508314903</v>
      </c>
      <c r="T114" s="34">
        <v>116983.234774973</v>
      </c>
      <c r="U114" s="34">
        <v>111521.863171812</v>
      </c>
      <c r="V114" s="34">
        <v>159978.070786444</v>
      </c>
      <c r="W114" s="34">
        <v>344247.67769023997</v>
      </c>
      <c r="X114" s="34">
        <v>666325.31646281795</v>
      </c>
      <c r="Y114" s="34">
        <v>154757.29525949599</v>
      </c>
      <c r="Z114" s="34">
        <v>143476.10731234099</v>
      </c>
      <c r="AA114" s="34">
        <v>250275.214050365</v>
      </c>
      <c r="AB114" s="34">
        <v>278409.76019936398</v>
      </c>
      <c r="AC114" s="34">
        <v>133998.172390283</v>
      </c>
      <c r="AD114" s="34">
        <v>105834.514996816</v>
      </c>
      <c r="AE114" s="34">
        <v>140983.11787530399</v>
      </c>
      <c r="AF114" s="4">
        <f>SUM(R114:AE114)</f>
        <v>2879558.6279491177</v>
      </c>
    </row>
    <row r="115" spans="1:32" x14ac:dyDescent="0.2">
      <c r="A115" s="34" t="s">
        <v>164</v>
      </c>
      <c r="B115" s="34">
        <v>169840.200889375</v>
      </c>
      <c r="C115" s="34">
        <v>119620.866459268</v>
      </c>
      <c r="D115" s="34">
        <v>122967.64731955501</v>
      </c>
      <c r="E115" s="34">
        <v>59842.824234568798</v>
      </c>
      <c r="F115" s="34">
        <v>37828.036859107997</v>
      </c>
      <c r="G115" s="34">
        <v>100870.468805121</v>
      </c>
      <c r="H115" s="34">
        <v>153990.795197895</v>
      </c>
      <c r="I115" s="34">
        <v>123205.55114842299</v>
      </c>
      <c r="J115" s="34">
        <v>118480.76967514001</v>
      </c>
      <c r="K115" s="34">
        <v>99775.399450001598</v>
      </c>
      <c r="L115" s="34">
        <v>131318.95927540399</v>
      </c>
      <c r="M115" s="34">
        <v>129826.669646051</v>
      </c>
      <c r="N115" s="34">
        <v>310580.18638180802</v>
      </c>
      <c r="O115" s="34">
        <v>346463.704627464</v>
      </c>
      <c r="P115" s="34">
        <v>300218.39040465403</v>
      </c>
      <c r="Q115" s="34">
        <v>293212.90123453701</v>
      </c>
      <c r="R115" s="34">
        <v>337934.73134313303</v>
      </c>
      <c r="S115" s="34">
        <v>229311.969167501</v>
      </c>
      <c r="T115" s="34">
        <v>251819.53666638199</v>
      </c>
      <c r="U115" s="34">
        <v>203222.033972595</v>
      </c>
      <c r="V115" s="34">
        <v>220129.45810659701</v>
      </c>
      <c r="W115" s="34">
        <v>210150.94306608601</v>
      </c>
      <c r="X115" s="34">
        <v>569817.21753337397</v>
      </c>
      <c r="Y115" s="34">
        <v>123541.24583265401</v>
      </c>
      <c r="Z115" s="34">
        <v>98391.713772219897</v>
      </c>
      <c r="AA115" s="34">
        <v>97548.331553837997</v>
      </c>
      <c r="AB115" s="34">
        <v>66914.453612080295</v>
      </c>
      <c r="AC115" s="34">
        <v>184438.889797535</v>
      </c>
      <c r="AD115" s="34">
        <v>99068.036444343394</v>
      </c>
      <c r="AE115" s="34">
        <v>138880.30287430901</v>
      </c>
      <c r="AF115" s="4">
        <f>SUM(R115:AE115)</f>
        <v>2831168.8637426477</v>
      </c>
    </row>
    <row r="116" spans="1:32" x14ac:dyDescent="0.2">
      <c r="A116" s="34" t="s">
        <v>335</v>
      </c>
      <c r="B116" s="34">
        <v>287869.67050679697</v>
      </c>
      <c r="C116" s="34">
        <v>308113.839382409</v>
      </c>
      <c r="D116" s="34">
        <v>189687.07915601801</v>
      </c>
      <c r="E116" s="34">
        <v>225633.06621054999</v>
      </c>
      <c r="F116" s="34">
        <v>122053.70965859199</v>
      </c>
      <c r="G116" s="34">
        <v>193514.769106917</v>
      </c>
      <c r="H116" s="34">
        <v>228877.161903453</v>
      </c>
      <c r="I116" s="34">
        <v>588120.081962678</v>
      </c>
      <c r="J116" s="34">
        <v>145877.869924353</v>
      </c>
      <c r="K116" s="34">
        <v>383812.784209417</v>
      </c>
      <c r="L116" s="34">
        <v>210470.82885812901</v>
      </c>
      <c r="M116" s="34">
        <v>154651.23212347101</v>
      </c>
      <c r="N116" s="34">
        <v>154758.34118498999</v>
      </c>
      <c r="O116" s="34">
        <v>452349.32078849501</v>
      </c>
      <c r="P116" s="34">
        <v>418831.43116868997</v>
      </c>
      <c r="Q116" s="34">
        <v>223291.36463637801</v>
      </c>
      <c r="R116" s="34">
        <v>217752.613501588</v>
      </c>
      <c r="S116" s="34">
        <v>104814.164606828</v>
      </c>
      <c r="T116" s="34">
        <v>66374.757455722502</v>
      </c>
      <c r="U116" s="34">
        <v>14673.142848827199</v>
      </c>
      <c r="V116" s="34">
        <v>0</v>
      </c>
      <c r="W116" s="34">
        <v>249277.27582253699</v>
      </c>
      <c r="X116" s="34">
        <v>191900.47967815801</v>
      </c>
      <c r="Y116" s="34">
        <v>302174.47484012</v>
      </c>
      <c r="Z116" s="34">
        <v>146428.02346264699</v>
      </c>
      <c r="AA116" s="34">
        <v>254368.504687765</v>
      </c>
      <c r="AB116" s="34">
        <v>316638.70997700299</v>
      </c>
      <c r="AC116" s="34">
        <v>233549.302924388</v>
      </c>
      <c r="AD116" s="34">
        <v>402501.66118409002</v>
      </c>
      <c r="AE116" s="34">
        <v>231069.15913800499</v>
      </c>
      <c r="AF116" s="4">
        <f>SUM(R116:AE116)</f>
        <v>2731522.2701276792</v>
      </c>
    </row>
    <row r="117" spans="1:32" x14ac:dyDescent="0.2">
      <c r="A117" s="34" t="s">
        <v>111</v>
      </c>
      <c r="B117" s="34">
        <v>210814.75469999999</v>
      </c>
      <c r="C117" s="34">
        <v>507603.89274998597</v>
      </c>
      <c r="D117" s="34">
        <v>222106.70228148301</v>
      </c>
      <c r="E117" s="34">
        <v>198365.49600000001</v>
      </c>
      <c r="F117" s="34">
        <v>275615.20910994703</v>
      </c>
      <c r="G117" s="34">
        <v>117967.75199999999</v>
      </c>
      <c r="H117" s="34">
        <v>181133.39350000001</v>
      </c>
      <c r="I117" s="34">
        <v>122506.68028508101</v>
      </c>
      <c r="J117" s="34">
        <v>195117.18207956699</v>
      </c>
      <c r="K117" s="34">
        <v>632905.385415753</v>
      </c>
      <c r="L117" s="34">
        <v>229537.99119999999</v>
      </c>
      <c r="M117" s="34">
        <v>154330.24072819899</v>
      </c>
      <c r="N117" s="34">
        <v>70019.783382994006</v>
      </c>
      <c r="O117" s="34">
        <v>170340.51379248701</v>
      </c>
      <c r="P117" s="34">
        <v>218923.49611159801</v>
      </c>
      <c r="Q117" s="34">
        <v>226590.45600000001</v>
      </c>
      <c r="R117" s="34">
        <v>155832.948</v>
      </c>
      <c r="S117" s="34">
        <v>168654.90599999999</v>
      </c>
      <c r="T117" s="34">
        <v>84123.360484463599</v>
      </c>
      <c r="U117" s="34">
        <v>283032.06900000002</v>
      </c>
      <c r="V117" s="34">
        <v>193687.5785</v>
      </c>
      <c r="W117" s="34">
        <v>298282.929</v>
      </c>
      <c r="X117" s="34">
        <v>282556.9478961</v>
      </c>
      <c r="Y117" s="34">
        <v>134851.87939999899</v>
      </c>
      <c r="Z117" s="34">
        <v>94126.739000000001</v>
      </c>
      <c r="AA117" s="34">
        <v>219633.8885</v>
      </c>
      <c r="AB117" s="34">
        <v>102807.9054</v>
      </c>
      <c r="AC117" s="34">
        <v>168232.34339999899</v>
      </c>
      <c r="AD117" s="34">
        <v>181441.52129999999</v>
      </c>
      <c r="AE117" s="34">
        <v>235597.04079999999</v>
      </c>
      <c r="AF117" s="4">
        <f>SUM(R117:AE117)</f>
        <v>2602862.056680562</v>
      </c>
    </row>
    <row r="118" spans="1:32" x14ac:dyDescent="0.2">
      <c r="A118" s="34" t="s">
        <v>102</v>
      </c>
      <c r="B118" s="34">
        <v>48116.5604945054</v>
      </c>
      <c r="C118" s="34">
        <v>47246.551905025401</v>
      </c>
      <c r="D118" s="34">
        <v>76064.149450185694</v>
      </c>
      <c r="E118" s="34">
        <v>22163.291249201098</v>
      </c>
      <c r="F118" s="34">
        <v>66382.361868632201</v>
      </c>
      <c r="G118" s="34">
        <v>18127.2017561012</v>
      </c>
      <c r="H118" s="34">
        <v>66896.344634556095</v>
      </c>
      <c r="I118" s="34">
        <v>121688.438737169</v>
      </c>
      <c r="J118" s="34">
        <v>178450.35024050999</v>
      </c>
      <c r="K118" s="34">
        <v>263457.13446637202</v>
      </c>
      <c r="L118" s="34">
        <v>434405.28493643599</v>
      </c>
      <c r="M118" s="34">
        <v>315262.90952741198</v>
      </c>
      <c r="N118" s="34">
        <v>391583.575324276</v>
      </c>
      <c r="O118" s="34">
        <v>132410.36630583601</v>
      </c>
      <c r="P118" s="34">
        <v>44106.303944186402</v>
      </c>
      <c r="Q118" s="34">
        <v>122975.00490136301</v>
      </c>
      <c r="R118" s="34">
        <v>48578.251280382203</v>
      </c>
      <c r="S118" s="34">
        <v>64739.2339078433</v>
      </c>
      <c r="T118" s="34">
        <v>34754.9714747256</v>
      </c>
      <c r="U118" s="34">
        <v>48518.5595143112</v>
      </c>
      <c r="V118" s="34">
        <v>56308.9836790642</v>
      </c>
      <c r="W118" s="34">
        <v>1025382.57753648</v>
      </c>
      <c r="X118" s="34">
        <v>125043.545598777</v>
      </c>
      <c r="Y118" s="34">
        <v>28483.149990929502</v>
      </c>
      <c r="Z118" s="34">
        <v>510191.05971887702</v>
      </c>
      <c r="AA118" s="34">
        <v>466921.41207727802</v>
      </c>
      <c r="AB118" s="34">
        <v>36451.998921718798</v>
      </c>
      <c r="AC118" s="34">
        <v>42618.484835629497</v>
      </c>
      <c r="AD118" s="34">
        <v>50503.778410057697</v>
      </c>
      <c r="AE118" s="34">
        <v>37545.158045677403</v>
      </c>
      <c r="AF118" s="4">
        <f>SUM(R118:AE118)</f>
        <v>2576041.1649917513</v>
      </c>
    </row>
    <row r="119" spans="1:32" x14ac:dyDescent="0.2">
      <c r="A119" s="34" t="s">
        <v>414</v>
      </c>
      <c r="B119" s="34">
        <v>123032.308545551</v>
      </c>
      <c r="C119" s="34">
        <v>88696.370801278405</v>
      </c>
      <c r="D119" s="34">
        <v>132476.988697864</v>
      </c>
      <c r="E119" s="34">
        <v>91511.010300831505</v>
      </c>
      <c r="F119" s="34">
        <v>95708.401199631204</v>
      </c>
      <c r="G119" s="34">
        <v>127007.972885136</v>
      </c>
      <c r="H119" s="34">
        <v>123783.847641784</v>
      </c>
      <c r="I119" s="34">
        <v>186618.46539565499</v>
      </c>
      <c r="J119" s="34">
        <v>135915.0367689</v>
      </c>
      <c r="K119" s="34">
        <v>204024.42181732401</v>
      </c>
      <c r="L119" s="34">
        <v>85462.143250518799</v>
      </c>
      <c r="M119" s="34">
        <v>74923.532918912199</v>
      </c>
      <c r="N119" s="34">
        <v>100535.10332934299</v>
      </c>
      <c r="O119" s="34">
        <v>148804.61286238901</v>
      </c>
      <c r="P119" s="34">
        <v>141554.89946003701</v>
      </c>
      <c r="Q119" s="34">
        <v>199254.45157634601</v>
      </c>
      <c r="R119" s="34">
        <v>223995.58423846599</v>
      </c>
      <c r="S119" s="34">
        <v>226331.57813708499</v>
      </c>
      <c r="T119" s="34">
        <v>96019.293186082898</v>
      </c>
      <c r="U119" s="34">
        <v>195971.35656868701</v>
      </c>
      <c r="V119" s="34">
        <v>196462.76083424801</v>
      </c>
      <c r="W119" s="34">
        <v>163773.278738269</v>
      </c>
      <c r="X119" s="34">
        <v>130075.729900042</v>
      </c>
      <c r="Y119" s="34">
        <v>218035.7286376</v>
      </c>
      <c r="Z119" s="34">
        <v>189917.39702456101</v>
      </c>
      <c r="AA119" s="34">
        <v>128731.03524673299</v>
      </c>
      <c r="AB119" s="34">
        <v>136736.00369578699</v>
      </c>
      <c r="AC119" s="34">
        <v>191663.86667605399</v>
      </c>
      <c r="AD119" s="34">
        <v>226189.91869034001</v>
      </c>
      <c r="AE119" s="34">
        <v>205640.43183349201</v>
      </c>
      <c r="AF119" s="4">
        <f>SUM(R119:AE119)</f>
        <v>2529543.9634074471</v>
      </c>
    </row>
    <row r="120" spans="1:32" x14ac:dyDescent="0.2">
      <c r="A120" s="34" t="s">
        <v>213</v>
      </c>
      <c r="B120" s="34">
        <v>241851.139064605</v>
      </c>
      <c r="C120" s="34">
        <v>273978.25309577002</v>
      </c>
      <c r="D120" s="34">
        <v>344318.73200005997</v>
      </c>
      <c r="E120" s="34">
        <v>250312.01946815301</v>
      </c>
      <c r="F120" s="34">
        <v>247297.608324181</v>
      </c>
      <c r="G120" s="34">
        <v>100023.83132882</v>
      </c>
      <c r="H120" s="34">
        <v>279321.08793261898</v>
      </c>
      <c r="I120" s="34">
        <v>261006.07434794001</v>
      </c>
      <c r="J120" s="34">
        <v>261325.52287663901</v>
      </c>
      <c r="K120" s="34">
        <v>394101.56826540799</v>
      </c>
      <c r="L120" s="34">
        <v>207653.40998133799</v>
      </c>
      <c r="M120" s="34">
        <v>250362.83720603201</v>
      </c>
      <c r="N120" s="34">
        <v>100414.768113593</v>
      </c>
      <c r="O120" s="34">
        <v>98293.991203963495</v>
      </c>
      <c r="P120" s="34">
        <v>220491.85699826901</v>
      </c>
      <c r="Q120" s="34">
        <v>269075.85856190597</v>
      </c>
      <c r="R120" s="34">
        <v>120220.73389531201</v>
      </c>
      <c r="S120" s="34">
        <v>108228.94417426801</v>
      </c>
      <c r="T120" s="34">
        <v>43282.7556594255</v>
      </c>
      <c r="U120" s="34">
        <v>104174.337773197</v>
      </c>
      <c r="V120" s="34">
        <v>234160.33214803101</v>
      </c>
      <c r="W120" s="34">
        <v>148319.10912640599</v>
      </c>
      <c r="X120" s="34">
        <v>82551.206464808507</v>
      </c>
      <c r="Y120" s="34">
        <v>72891.162107838201</v>
      </c>
      <c r="Z120" s="34">
        <v>137473.696020434</v>
      </c>
      <c r="AA120" s="34">
        <v>297094.449775004</v>
      </c>
      <c r="AB120" s="34">
        <v>256502.490051954</v>
      </c>
      <c r="AC120" s="34">
        <v>188648.023703766</v>
      </c>
      <c r="AD120" s="34">
        <v>74667.143414704304</v>
      </c>
      <c r="AE120" s="34">
        <v>426722.32146740798</v>
      </c>
      <c r="AF120" s="4">
        <f>SUM(R120:AE120)</f>
        <v>2294936.7057825569</v>
      </c>
    </row>
    <row r="121" spans="1:32" x14ac:dyDescent="0.2">
      <c r="A121" s="34" t="s">
        <v>348</v>
      </c>
      <c r="B121" s="34">
        <v>326900.927421859</v>
      </c>
      <c r="C121" s="34">
        <v>149391.74936829499</v>
      </c>
      <c r="D121" s="34">
        <v>134101.923797483</v>
      </c>
      <c r="E121" s="34">
        <v>132440.78081528199</v>
      </c>
      <c r="F121" s="34">
        <v>91386.6043864643</v>
      </c>
      <c r="G121" s="34">
        <v>56759.416499886298</v>
      </c>
      <c r="H121" s="34">
        <v>162151.87337670501</v>
      </c>
      <c r="I121" s="34">
        <v>206185.0487402</v>
      </c>
      <c r="J121" s="34">
        <v>109745.07946781399</v>
      </c>
      <c r="K121" s="34">
        <v>280897.49066963902</v>
      </c>
      <c r="L121" s="34">
        <v>239092.52553671601</v>
      </c>
      <c r="M121" s="34">
        <v>242271.21590596199</v>
      </c>
      <c r="N121" s="34">
        <v>81775.875395842595</v>
      </c>
      <c r="O121" s="34">
        <v>155515.76340780099</v>
      </c>
      <c r="P121" s="34">
        <v>115415.28522063199</v>
      </c>
      <c r="Q121" s="34">
        <v>380562.47088828002</v>
      </c>
      <c r="R121" s="34">
        <v>113656.62991226499</v>
      </c>
      <c r="S121" s="34">
        <v>121996.282553937</v>
      </c>
      <c r="T121" s="34">
        <v>52414.6908000845</v>
      </c>
      <c r="U121" s="34">
        <v>200000.98888736501</v>
      </c>
      <c r="V121" s="34">
        <v>293643.82046517101</v>
      </c>
      <c r="W121" s="34">
        <v>123181.950716123</v>
      </c>
      <c r="X121" s="34">
        <v>121557.210683638</v>
      </c>
      <c r="Y121" s="34">
        <v>171381.501751576</v>
      </c>
      <c r="Z121" s="34">
        <v>143041.374372641</v>
      </c>
      <c r="AA121" s="34">
        <v>112870.702317349</v>
      </c>
      <c r="AB121" s="34">
        <v>91743.848871664406</v>
      </c>
      <c r="AC121" s="34">
        <v>108117.80562394499</v>
      </c>
      <c r="AD121" s="34">
        <v>118184.987434963</v>
      </c>
      <c r="AE121" s="34">
        <v>421900.687514105</v>
      </c>
      <c r="AF121" s="4">
        <f>SUM(R121:AE121)</f>
        <v>2193692.4819048271</v>
      </c>
    </row>
    <row r="122" spans="1:32" x14ac:dyDescent="0.2">
      <c r="A122" s="34" t="s">
        <v>232</v>
      </c>
      <c r="B122" s="34">
        <v>216230.51704080001</v>
      </c>
      <c r="C122" s="34">
        <v>215226.30666659999</v>
      </c>
      <c r="D122" s="34">
        <v>128936.6113689</v>
      </c>
      <c r="E122" s="34">
        <v>153592.38300910001</v>
      </c>
      <c r="F122" s="34">
        <v>77580.745647500007</v>
      </c>
      <c r="G122" s="34">
        <v>55049.989056600003</v>
      </c>
      <c r="H122" s="34">
        <v>73545.828310299999</v>
      </c>
      <c r="I122" s="34">
        <v>253099.6919106</v>
      </c>
      <c r="J122" s="34">
        <v>63183.2342469</v>
      </c>
      <c r="K122" s="34">
        <v>140139.0455792</v>
      </c>
      <c r="L122" s="34">
        <v>314112.10477089998</v>
      </c>
      <c r="M122" s="34">
        <v>56445.200345400001</v>
      </c>
      <c r="N122" s="34">
        <v>158264.61923169999</v>
      </c>
      <c r="O122" s="34">
        <v>306595.75747700001</v>
      </c>
      <c r="P122" s="34">
        <v>237288.0119024</v>
      </c>
      <c r="Q122" s="34">
        <v>172172.56705720001</v>
      </c>
      <c r="R122" s="34">
        <v>117412.15227760001</v>
      </c>
      <c r="S122" s="34">
        <v>198534.37799899999</v>
      </c>
      <c r="T122" s="34">
        <v>205042.99564929999</v>
      </c>
      <c r="U122" s="34">
        <v>311400.15095049998</v>
      </c>
      <c r="V122" s="34">
        <v>304529.62275909999</v>
      </c>
      <c r="W122" s="34">
        <v>278261.48187989998</v>
      </c>
      <c r="X122" s="34">
        <v>123503.6403084</v>
      </c>
      <c r="Y122" s="34">
        <v>148278.25360329999</v>
      </c>
      <c r="Z122" s="34">
        <v>110620.17854360001</v>
      </c>
      <c r="AA122" s="34">
        <v>47141.224239700001</v>
      </c>
      <c r="AB122" s="34">
        <v>76763.817705199996</v>
      </c>
      <c r="AC122" s="34">
        <v>101203.8479187</v>
      </c>
      <c r="AD122" s="34">
        <v>69910.3964958</v>
      </c>
      <c r="AE122" s="34">
        <v>88434.290904199996</v>
      </c>
      <c r="AF122" s="4">
        <f>SUM(R122:AE122)</f>
        <v>2181036.4312343001</v>
      </c>
    </row>
    <row r="123" spans="1:32" x14ac:dyDescent="0.2">
      <c r="A123" s="34" t="s">
        <v>239</v>
      </c>
      <c r="B123" s="34">
        <v>280183.21679999999</v>
      </c>
      <c r="C123" s="34">
        <v>202492.35490000001</v>
      </c>
      <c r="D123" s="34">
        <v>134308.51439999999</v>
      </c>
      <c r="E123" s="34">
        <v>222863.4442</v>
      </c>
      <c r="F123" s="34">
        <v>64557.385000000002</v>
      </c>
      <c r="G123" s="34">
        <v>99697.673800000004</v>
      </c>
      <c r="H123" s="34">
        <v>160131.6623</v>
      </c>
      <c r="I123" s="34">
        <v>350620.5931</v>
      </c>
      <c r="J123" s="34">
        <v>140662.53</v>
      </c>
      <c r="K123" s="34">
        <v>193845.72200000001</v>
      </c>
      <c r="L123" s="34">
        <v>168838.3559</v>
      </c>
      <c r="M123" s="34">
        <v>79346.977799999993</v>
      </c>
      <c r="N123" s="34">
        <v>240880.2506</v>
      </c>
      <c r="O123" s="34">
        <v>153832.40049999999</v>
      </c>
      <c r="P123" s="34">
        <v>138455.55429999999</v>
      </c>
      <c r="Q123" s="34">
        <v>163199.58300000001</v>
      </c>
      <c r="R123" s="34">
        <v>111040.9629</v>
      </c>
      <c r="S123" s="34">
        <v>114352.2164</v>
      </c>
      <c r="T123" s="34">
        <v>44315.661</v>
      </c>
      <c r="U123" s="34">
        <v>258485.18299999999</v>
      </c>
      <c r="V123" s="34">
        <v>271964.57439999998</v>
      </c>
      <c r="W123" s="34">
        <v>196218.5324</v>
      </c>
      <c r="X123" s="34">
        <v>139034.69699999999</v>
      </c>
      <c r="Y123" s="34">
        <v>152120.99369999999</v>
      </c>
      <c r="Z123" s="34">
        <v>134702.66680000001</v>
      </c>
      <c r="AA123" s="34">
        <v>109728.37209999999</v>
      </c>
      <c r="AB123" s="34">
        <v>83307.960999999996</v>
      </c>
      <c r="AC123" s="34">
        <v>194678.62450000001</v>
      </c>
      <c r="AD123" s="34">
        <v>156946.3653</v>
      </c>
      <c r="AE123" s="34">
        <v>162963.872</v>
      </c>
      <c r="AF123" s="4">
        <f>SUM(R123:AE123)</f>
        <v>2129860.6825000001</v>
      </c>
    </row>
    <row r="124" spans="1:32" x14ac:dyDescent="0.2">
      <c r="A124" s="34" t="s">
        <v>254</v>
      </c>
      <c r="B124" s="34">
        <v>407445.71846400597</v>
      </c>
      <c r="C124" s="34">
        <v>374204.70241667802</v>
      </c>
      <c r="D124" s="34">
        <v>437564.91657914798</v>
      </c>
      <c r="E124" s="34">
        <v>945549.88962837402</v>
      </c>
      <c r="F124" s="34">
        <v>540962.84031972301</v>
      </c>
      <c r="G124" s="34">
        <v>483825.14575052197</v>
      </c>
      <c r="H124" s="34">
        <v>562211.11017982604</v>
      </c>
      <c r="I124" s="34">
        <v>421869.62500956497</v>
      </c>
      <c r="J124" s="34">
        <v>541164.85863231705</v>
      </c>
      <c r="K124" s="34">
        <v>376363.198286028</v>
      </c>
      <c r="L124" s="34">
        <v>244397.709192109</v>
      </c>
      <c r="M124" s="34">
        <v>114980.67023655301</v>
      </c>
      <c r="N124" s="34">
        <v>104406.098774474</v>
      </c>
      <c r="O124" s="34">
        <v>147083.42026347501</v>
      </c>
      <c r="P124" s="34">
        <v>151621.54409361599</v>
      </c>
      <c r="Q124" s="34">
        <v>226757.33861202301</v>
      </c>
      <c r="R124" s="34">
        <v>165239.589792554</v>
      </c>
      <c r="S124" s="34">
        <v>213328.622891167</v>
      </c>
      <c r="T124" s="34">
        <v>59604.052589900297</v>
      </c>
      <c r="U124" s="34">
        <v>106325.393546725</v>
      </c>
      <c r="V124" s="34">
        <v>308325.79759829497</v>
      </c>
      <c r="W124" s="34">
        <v>145075.110834814</v>
      </c>
      <c r="X124" s="34">
        <v>89183.464496973495</v>
      </c>
      <c r="Y124" s="34">
        <v>164042.74742882</v>
      </c>
      <c r="Z124" s="34">
        <v>153945.62756342901</v>
      </c>
      <c r="AA124" s="34">
        <v>100081.591128357</v>
      </c>
      <c r="AB124" s="34">
        <v>97897.577752891797</v>
      </c>
      <c r="AC124" s="34">
        <v>155090.64072177801</v>
      </c>
      <c r="AD124" s="34">
        <v>108897.81810800399</v>
      </c>
      <c r="AE124" s="34">
        <v>72711.467771905998</v>
      </c>
      <c r="AF124" s="4">
        <f>SUM(R124:AE124)</f>
        <v>1939749.5022256146</v>
      </c>
    </row>
    <row r="125" spans="1:32" x14ac:dyDescent="0.2">
      <c r="A125" s="34" t="s">
        <v>419</v>
      </c>
      <c r="B125" s="34">
        <v>175881.898253177</v>
      </c>
      <c r="C125" s="34">
        <v>159938.992896849</v>
      </c>
      <c r="D125" s="34">
        <v>127613.729142678</v>
      </c>
      <c r="E125" s="34">
        <v>252733.64696922601</v>
      </c>
      <c r="F125" s="34">
        <v>165609.47140521399</v>
      </c>
      <c r="G125" s="34">
        <v>170630.58587485601</v>
      </c>
      <c r="H125" s="34">
        <v>99535.501309565603</v>
      </c>
      <c r="I125" s="34">
        <v>192003.37761902501</v>
      </c>
      <c r="J125" s="34">
        <v>164744.871877239</v>
      </c>
      <c r="K125" s="34">
        <v>184154.70168082099</v>
      </c>
      <c r="L125" s="34">
        <v>168117.82006678</v>
      </c>
      <c r="M125" s="34">
        <v>218094.764227393</v>
      </c>
      <c r="N125" s="34">
        <v>162497.55490634899</v>
      </c>
      <c r="O125" s="34">
        <v>261611.596986691</v>
      </c>
      <c r="P125" s="34">
        <v>175769.15159334999</v>
      </c>
      <c r="Q125" s="34">
        <v>185821.62200260899</v>
      </c>
      <c r="R125" s="34">
        <v>113354.109296569</v>
      </c>
      <c r="S125" s="34">
        <v>117185.204770913</v>
      </c>
      <c r="T125" s="34">
        <v>165714.99489691001</v>
      </c>
      <c r="U125" s="34">
        <v>188926.022091455</v>
      </c>
      <c r="V125" s="34">
        <v>119022.64638742901</v>
      </c>
      <c r="W125" s="34">
        <v>127369.74807297401</v>
      </c>
      <c r="X125" s="34">
        <v>101564.86886231801</v>
      </c>
      <c r="Y125" s="34">
        <v>161373.79438686901</v>
      </c>
      <c r="Z125" s="34">
        <v>186027.02649133801</v>
      </c>
      <c r="AA125" s="34">
        <v>96188.397380662398</v>
      </c>
      <c r="AB125" s="34">
        <v>135577.52494520901</v>
      </c>
      <c r="AC125" s="34">
        <v>154910.11063063299</v>
      </c>
      <c r="AD125" s="34">
        <v>152907.44875353799</v>
      </c>
      <c r="AE125" s="34">
        <v>92741.394156840106</v>
      </c>
      <c r="AF125" s="4">
        <f>SUM(R125:AE125)</f>
        <v>1912863.2911236577</v>
      </c>
    </row>
    <row r="126" spans="1:32" x14ac:dyDescent="0.2">
      <c r="A126" s="34" t="s">
        <v>412</v>
      </c>
      <c r="B126" s="34">
        <v>146255.64298724401</v>
      </c>
      <c r="C126" s="34">
        <v>258616.73394546399</v>
      </c>
      <c r="D126" s="34">
        <v>253906.79631008001</v>
      </c>
      <c r="E126" s="34">
        <v>188747.67345915799</v>
      </c>
      <c r="F126" s="34">
        <v>205002.97821794901</v>
      </c>
      <c r="G126" s="34">
        <v>217358.973683419</v>
      </c>
      <c r="H126" s="34">
        <v>226517.79940700001</v>
      </c>
      <c r="I126" s="34">
        <v>191101.21053937401</v>
      </c>
      <c r="J126" s="34">
        <v>132409.16844792201</v>
      </c>
      <c r="K126" s="34">
        <v>164096.76009377299</v>
      </c>
      <c r="L126" s="34">
        <v>161203.568824638</v>
      </c>
      <c r="M126" s="34">
        <v>153528.26694261</v>
      </c>
      <c r="N126" s="34">
        <v>152527.299868295</v>
      </c>
      <c r="O126" s="34">
        <v>138612.527523533</v>
      </c>
      <c r="P126" s="34">
        <v>143765.42949981199</v>
      </c>
      <c r="Q126" s="34">
        <v>140046.714453127</v>
      </c>
      <c r="R126" s="34">
        <v>133158.51888833399</v>
      </c>
      <c r="S126" s="34">
        <v>138840.75104924399</v>
      </c>
      <c r="T126" s="34">
        <v>138579.00528465401</v>
      </c>
      <c r="U126" s="34">
        <v>174803.61088920099</v>
      </c>
      <c r="V126" s="34">
        <v>137048.47680215701</v>
      </c>
      <c r="W126" s="34">
        <v>131604.48480495799</v>
      </c>
      <c r="X126" s="34">
        <v>112815.008158415</v>
      </c>
      <c r="Y126" s="34">
        <v>127446.688892056</v>
      </c>
      <c r="Z126" s="34">
        <v>136349.52242236299</v>
      </c>
      <c r="AA126" s="34">
        <v>125611.930023457</v>
      </c>
      <c r="AB126" s="34">
        <v>144524.683537954</v>
      </c>
      <c r="AC126" s="34">
        <v>145160.15023199201</v>
      </c>
      <c r="AD126" s="34">
        <v>128522.914911404</v>
      </c>
      <c r="AE126" s="34">
        <v>136479.26971709801</v>
      </c>
      <c r="AF126" s="4">
        <f>SUM(R126:AE126)</f>
        <v>1910945.0156132868</v>
      </c>
    </row>
    <row r="127" spans="1:32" x14ac:dyDescent="0.2">
      <c r="A127" s="34" t="s">
        <v>259</v>
      </c>
      <c r="B127" s="34">
        <v>140877.90288712099</v>
      </c>
      <c r="C127" s="34">
        <v>159675.88743504099</v>
      </c>
      <c r="D127" s="34">
        <v>209530.481634681</v>
      </c>
      <c r="E127" s="34">
        <v>97725.710304351407</v>
      </c>
      <c r="F127" s="34">
        <v>92300.131466466002</v>
      </c>
      <c r="G127" s="34">
        <v>86369.420713111904</v>
      </c>
      <c r="H127" s="34">
        <v>109389.981927487</v>
      </c>
      <c r="I127" s="34">
        <v>106376.09758351</v>
      </c>
      <c r="J127" s="34">
        <v>93328.080975328994</v>
      </c>
      <c r="K127" s="34">
        <v>93277.202593280803</v>
      </c>
      <c r="L127" s="34">
        <v>77930.812938774106</v>
      </c>
      <c r="M127" s="34">
        <v>45132.039966547301</v>
      </c>
      <c r="N127" s="34">
        <v>48889.655814321697</v>
      </c>
      <c r="O127" s="34">
        <v>57001.803893772201</v>
      </c>
      <c r="P127" s="34">
        <v>133050.622072884</v>
      </c>
      <c r="Q127" s="34">
        <v>69632.779540653602</v>
      </c>
      <c r="R127" s="34">
        <v>58564.249470360199</v>
      </c>
      <c r="S127" s="34">
        <v>30896.099480463901</v>
      </c>
      <c r="T127" s="34">
        <v>31850.1718791321</v>
      </c>
      <c r="U127" s="34">
        <v>56341.522088188598</v>
      </c>
      <c r="V127" s="34">
        <v>105550.231980242</v>
      </c>
      <c r="W127" s="34">
        <v>69517.608124605395</v>
      </c>
      <c r="X127" s="34">
        <v>82976.798831195498</v>
      </c>
      <c r="Y127" s="34">
        <v>50508.160154599398</v>
      </c>
      <c r="Z127" s="34">
        <v>110572.511345062</v>
      </c>
      <c r="AA127" s="34">
        <v>47679.241110788098</v>
      </c>
      <c r="AB127" s="34">
        <v>66243.223928951105</v>
      </c>
      <c r="AC127" s="34">
        <v>249184.074331674</v>
      </c>
      <c r="AD127" s="34">
        <v>195230.16372243699</v>
      </c>
      <c r="AE127" s="34">
        <v>713865.36588228401</v>
      </c>
      <c r="AF127" s="4">
        <f>SUM(R127:AE127)</f>
        <v>1868979.4223299832</v>
      </c>
    </row>
    <row r="128" spans="1:32" x14ac:dyDescent="0.2">
      <c r="A128" s="34" t="s">
        <v>233</v>
      </c>
      <c r="B128" s="34">
        <v>126641.285999093</v>
      </c>
      <c r="C128" s="34">
        <v>161897.067558401</v>
      </c>
      <c r="D128" s="34">
        <v>120906.480795169</v>
      </c>
      <c r="E128" s="34">
        <v>49438.444759666199</v>
      </c>
      <c r="F128" s="34">
        <v>44083.073771441799</v>
      </c>
      <c r="G128" s="34">
        <v>32896.665311754601</v>
      </c>
      <c r="H128" s="34">
        <v>79619.546730190195</v>
      </c>
      <c r="I128" s="34">
        <v>239242.41313822599</v>
      </c>
      <c r="J128" s="34">
        <v>78419.3717626695</v>
      </c>
      <c r="K128" s="34">
        <v>188332.283692308</v>
      </c>
      <c r="L128" s="34">
        <v>109439.650737396</v>
      </c>
      <c r="M128" s="34">
        <v>25775.0706467444</v>
      </c>
      <c r="N128" s="34">
        <v>45180.374723533503</v>
      </c>
      <c r="O128" s="34">
        <v>55821.200291985799</v>
      </c>
      <c r="P128" s="34">
        <v>84338.801320957195</v>
      </c>
      <c r="Q128" s="34">
        <v>91346.029449503403</v>
      </c>
      <c r="R128" s="34">
        <v>59644.459735180302</v>
      </c>
      <c r="S128" s="34">
        <v>70646.894060937804</v>
      </c>
      <c r="T128" s="34">
        <v>12584.815934735099</v>
      </c>
      <c r="U128" s="34">
        <v>48616.610038162602</v>
      </c>
      <c r="V128" s="34">
        <v>179383.158526074</v>
      </c>
      <c r="W128" s="34">
        <v>132522.199987753</v>
      </c>
      <c r="X128" s="34">
        <v>105312.12201943299</v>
      </c>
      <c r="Y128" s="34">
        <v>133195.85709102699</v>
      </c>
      <c r="Z128" s="34">
        <v>89934.399043589496</v>
      </c>
      <c r="AA128" s="34">
        <v>116456.802890336</v>
      </c>
      <c r="AB128" s="34">
        <v>44263.9493224865</v>
      </c>
      <c r="AC128" s="34">
        <v>302538.47652320203</v>
      </c>
      <c r="AD128" s="34">
        <v>174739.83843403999</v>
      </c>
      <c r="AE128" s="34">
        <v>391441.46017529297</v>
      </c>
      <c r="AF128" s="4">
        <f>SUM(R128:AE128)</f>
        <v>1861281.04378225</v>
      </c>
    </row>
    <row r="129" spans="1:32" x14ac:dyDescent="0.2">
      <c r="A129" s="34" t="s">
        <v>76</v>
      </c>
      <c r="B129" s="34">
        <v>234684.61591334501</v>
      </c>
      <c r="C129" s="34">
        <v>56683.038026454597</v>
      </c>
      <c r="D129" s="34">
        <v>118043.294450209</v>
      </c>
      <c r="E129" s="34">
        <v>101287.24479849399</v>
      </c>
      <c r="F129" s="34">
        <v>120607.246650916</v>
      </c>
      <c r="G129" s="34">
        <v>91881.430077572295</v>
      </c>
      <c r="H129" s="34">
        <v>77949.077734763996</v>
      </c>
      <c r="I129" s="34">
        <v>277882.10382572201</v>
      </c>
      <c r="J129" s="34">
        <v>79779.658434019497</v>
      </c>
      <c r="K129" s="34">
        <v>193852.47936731501</v>
      </c>
      <c r="L129" s="34">
        <v>167243.61848659301</v>
      </c>
      <c r="M129" s="34">
        <v>206862.99914417701</v>
      </c>
      <c r="N129" s="34">
        <v>184017.26829305</v>
      </c>
      <c r="O129" s="34">
        <v>212034.31920723501</v>
      </c>
      <c r="P129" s="34">
        <v>156872.66341638</v>
      </c>
      <c r="Q129" s="34">
        <v>181032.04976492299</v>
      </c>
      <c r="R129" s="34">
        <v>160012.447611796</v>
      </c>
      <c r="S129" s="34">
        <v>201636.88113065</v>
      </c>
      <c r="T129" s="34">
        <v>53111.341299154497</v>
      </c>
      <c r="U129" s="34">
        <v>179197.37383836901</v>
      </c>
      <c r="V129" s="34">
        <v>252392.89649236601</v>
      </c>
      <c r="W129" s="34">
        <v>115103.629616436</v>
      </c>
      <c r="X129" s="34">
        <v>39049.608026501701</v>
      </c>
      <c r="Y129" s="34">
        <v>20746.881651677599</v>
      </c>
      <c r="Z129" s="34">
        <v>33892.896270487399</v>
      </c>
      <c r="AA129" s="34">
        <v>32349.694318497299</v>
      </c>
      <c r="AB129" s="34">
        <v>265459.28834733198</v>
      </c>
      <c r="AC129" s="34">
        <v>256306.191467286</v>
      </c>
      <c r="AD129" s="34">
        <v>56195.350749240897</v>
      </c>
      <c r="AE129" s="34">
        <v>148769.88929494499</v>
      </c>
      <c r="AF129" s="4">
        <f>SUM(R129:AE129)</f>
        <v>1814224.3701147395</v>
      </c>
    </row>
    <row r="130" spans="1:32" x14ac:dyDescent="0.2">
      <c r="A130" s="34" t="s">
        <v>186</v>
      </c>
      <c r="B130" s="34">
        <v>495287.470110544</v>
      </c>
      <c r="C130" s="34">
        <v>370697.21581112797</v>
      </c>
      <c r="D130" s="34">
        <v>181285.50951371499</v>
      </c>
      <c r="E130" s="34">
        <v>217697.40813163301</v>
      </c>
      <c r="F130" s="34">
        <v>14.313281678901999</v>
      </c>
      <c r="G130" s="34">
        <v>111.47532226155499</v>
      </c>
      <c r="H130" s="34">
        <v>7732.7779906496799</v>
      </c>
      <c r="I130" s="34">
        <v>635713.66855883203</v>
      </c>
      <c r="J130" s="34">
        <v>51241.340177968203</v>
      </c>
      <c r="K130" s="34">
        <v>244901.27662724999</v>
      </c>
      <c r="L130" s="34">
        <v>17092.583786901101</v>
      </c>
      <c r="M130" s="34">
        <v>24153.309292712001</v>
      </c>
      <c r="N130" s="34">
        <v>185.704833165042</v>
      </c>
      <c r="O130" s="34">
        <v>0</v>
      </c>
      <c r="P130" s="34">
        <v>63.855646703671901</v>
      </c>
      <c r="Q130" s="34">
        <v>261139.50842055201</v>
      </c>
      <c r="R130" s="34">
        <v>173632.74715514001</v>
      </c>
      <c r="S130" s="34">
        <v>5699.9363644525702</v>
      </c>
      <c r="T130" s="34">
        <v>1007.77147521829</v>
      </c>
      <c r="U130" s="34">
        <v>71706.657496630505</v>
      </c>
      <c r="V130" s="34">
        <v>497175.16515654401</v>
      </c>
      <c r="W130" s="34">
        <v>619136.92953305796</v>
      </c>
      <c r="X130" s="34">
        <v>172683.56750897301</v>
      </c>
      <c r="Y130" s="34">
        <v>206397.53722258299</v>
      </c>
      <c r="Z130" s="34">
        <v>19477.613195858801</v>
      </c>
      <c r="AA130" s="34">
        <v>32.121431250000001</v>
      </c>
      <c r="AB130" s="34">
        <v>0</v>
      </c>
      <c r="AC130" s="34">
        <v>23346.557083523301</v>
      </c>
      <c r="AD130" s="34">
        <v>346.10581462655898</v>
      </c>
      <c r="AE130" s="34">
        <v>346.10581462655898</v>
      </c>
      <c r="AF130" s="4">
        <f>SUM(R130:AE130)</f>
        <v>1790988.815252485</v>
      </c>
    </row>
    <row r="131" spans="1:32" x14ac:dyDescent="0.2">
      <c r="A131" s="34" t="s">
        <v>94</v>
      </c>
      <c r="B131" s="34">
        <v>396216.01000189799</v>
      </c>
      <c r="C131" s="34">
        <v>211192.261163021</v>
      </c>
      <c r="D131" s="34">
        <v>113244.88091400301</v>
      </c>
      <c r="E131" s="34">
        <v>226566.42392391199</v>
      </c>
      <c r="F131" s="34">
        <v>94790.056358493093</v>
      </c>
      <c r="G131" s="34">
        <v>55748.771913346201</v>
      </c>
      <c r="H131" s="34">
        <v>161475.80213355401</v>
      </c>
      <c r="I131" s="34">
        <v>92688.697272127407</v>
      </c>
      <c r="J131" s="34">
        <v>177773.83418543101</v>
      </c>
      <c r="K131" s="34">
        <v>309361.89226461999</v>
      </c>
      <c r="L131" s="34">
        <v>148127.48726759199</v>
      </c>
      <c r="M131" s="34">
        <v>105519.203388699</v>
      </c>
      <c r="N131" s="34">
        <v>187046.46270393199</v>
      </c>
      <c r="O131" s="34">
        <v>204491.86277221001</v>
      </c>
      <c r="P131" s="34">
        <v>87678.800412435594</v>
      </c>
      <c r="Q131" s="34">
        <v>224289.44453209199</v>
      </c>
      <c r="R131" s="34">
        <v>75590.574593029203</v>
      </c>
      <c r="S131" s="34">
        <v>116067.031325843</v>
      </c>
      <c r="T131" s="34">
        <v>151797.93760163299</v>
      </c>
      <c r="U131" s="34">
        <v>162184.093510401</v>
      </c>
      <c r="V131" s="34">
        <v>140146.46300126001</v>
      </c>
      <c r="W131" s="34">
        <v>120913.141836665</v>
      </c>
      <c r="X131" s="34">
        <v>74114.942063135401</v>
      </c>
      <c r="Y131" s="34">
        <v>85121.908322007701</v>
      </c>
      <c r="Z131" s="34">
        <v>232507.65714720901</v>
      </c>
      <c r="AA131" s="34">
        <v>133885.08891830701</v>
      </c>
      <c r="AB131" s="34">
        <v>100376.062356394</v>
      </c>
      <c r="AC131" s="34">
        <v>132041.40943058499</v>
      </c>
      <c r="AD131" s="34">
        <v>109474.61013767699</v>
      </c>
      <c r="AE131" s="34">
        <v>110674.30077574</v>
      </c>
      <c r="AF131" s="4">
        <f>SUM(R131:AE131)</f>
        <v>1744895.2210198864</v>
      </c>
    </row>
    <row r="132" spans="1:32" x14ac:dyDescent="0.2">
      <c r="A132" s="34" t="s">
        <v>217</v>
      </c>
      <c r="B132" s="34">
        <v>177752.61074986501</v>
      </c>
      <c r="C132" s="34">
        <v>113243.521536796</v>
      </c>
      <c r="D132" s="34">
        <v>425855.76776381402</v>
      </c>
      <c r="E132" s="34">
        <v>166980.40607105999</v>
      </c>
      <c r="F132" s="34">
        <v>60467.867641400197</v>
      </c>
      <c r="G132" s="34">
        <v>139377.679645761</v>
      </c>
      <c r="H132" s="34">
        <v>124956.467809006</v>
      </c>
      <c r="I132" s="34">
        <v>200515.82089981</v>
      </c>
      <c r="J132" s="34">
        <v>224475.99152785799</v>
      </c>
      <c r="K132" s="34">
        <v>189634.92113549399</v>
      </c>
      <c r="L132" s="34">
        <v>88008.837149336396</v>
      </c>
      <c r="M132" s="34">
        <v>114371.66777571</v>
      </c>
      <c r="N132" s="34">
        <v>91739.7593868978</v>
      </c>
      <c r="O132" s="34">
        <v>138404.038562111</v>
      </c>
      <c r="P132" s="34">
        <v>101963.56380754799</v>
      </c>
      <c r="Q132" s="34">
        <v>227522.56149174899</v>
      </c>
      <c r="R132" s="34">
        <v>41576.409295580997</v>
      </c>
      <c r="S132" s="34">
        <v>231154.792856749</v>
      </c>
      <c r="T132" s="34">
        <v>78569.9383637149</v>
      </c>
      <c r="U132" s="34">
        <v>130919.70573488</v>
      </c>
      <c r="V132" s="34">
        <v>271437.441397027</v>
      </c>
      <c r="W132" s="34">
        <v>57844.574012492201</v>
      </c>
      <c r="X132" s="34">
        <v>68660.430662373503</v>
      </c>
      <c r="Y132" s="34">
        <v>129028.374119133</v>
      </c>
      <c r="Z132" s="34">
        <v>106017.171848609</v>
      </c>
      <c r="AA132" s="34">
        <v>117253.609364091</v>
      </c>
      <c r="AB132" s="34">
        <v>47348.341451703702</v>
      </c>
      <c r="AC132" s="34">
        <v>139953.93002565199</v>
      </c>
      <c r="AD132" s="34">
        <v>146253.58056871701</v>
      </c>
      <c r="AE132" s="34">
        <v>124476.820897201</v>
      </c>
      <c r="AF132" s="4">
        <f>SUM(R132:AE132)</f>
        <v>1690495.1205979246</v>
      </c>
    </row>
    <row r="133" spans="1:32" x14ac:dyDescent="0.2">
      <c r="A133" s="34" t="s">
        <v>418</v>
      </c>
      <c r="B133" s="34">
        <v>579745.60763847502</v>
      </c>
      <c r="C133" s="34">
        <v>539658.43012478098</v>
      </c>
      <c r="D133" s="34">
        <v>594265.10587465705</v>
      </c>
      <c r="E133" s="34">
        <v>828953.25124562904</v>
      </c>
      <c r="F133" s="34">
        <v>433209.49609191302</v>
      </c>
      <c r="G133" s="34">
        <v>911867.02870390494</v>
      </c>
      <c r="H133" s="34">
        <v>442483.44295320602</v>
      </c>
      <c r="I133" s="34">
        <v>542822.68888608797</v>
      </c>
      <c r="J133" s="34">
        <v>311811.92423206999</v>
      </c>
      <c r="K133" s="34">
        <v>827290.98025729496</v>
      </c>
      <c r="L133" s="34">
        <v>239269.80433727099</v>
      </c>
      <c r="M133" s="34">
        <v>170920.10004646899</v>
      </c>
      <c r="N133" s="34">
        <v>118413.86467984899</v>
      </c>
      <c r="O133" s="34">
        <v>159339.06549940701</v>
      </c>
      <c r="P133" s="34">
        <v>135419.43387791101</v>
      </c>
      <c r="Q133" s="34">
        <v>142056.46620460501</v>
      </c>
      <c r="R133" s="34">
        <v>112355.218499454</v>
      </c>
      <c r="S133" s="34">
        <v>139682.953511934</v>
      </c>
      <c r="T133" s="34">
        <v>33965.242670942898</v>
      </c>
      <c r="U133" s="34">
        <v>89397.783858147101</v>
      </c>
      <c r="V133" s="34">
        <v>279253.87318291701</v>
      </c>
      <c r="W133" s="34">
        <v>213160.16239802301</v>
      </c>
      <c r="X133" s="34">
        <v>116845.06837262701</v>
      </c>
      <c r="Y133" s="34">
        <v>147817.10603552801</v>
      </c>
      <c r="Z133" s="34">
        <v>78267.2461887143</v>
      </c>
      <c r="AA133" s="34">
        <v>101680.57899571701</v>
      </c>
      <c r="AB133" s="34">
        <v>41535.4858047788</v>
      </c>
      <c r="AC133" s="34">
        <v>159056.72620114</v>
      </c>
      <c r="AD133" s="34">
        <v>92463.993957005805</v>
      </c>
      <c r="AE133" s="34">
        <v>70642.104935901894</v>
      </c>
      <c r="AF133" s="4">
        <f>SUM(R133:AE133)</f>
        <v>1676123.5446128312</v>
      </c>
    </row>
    <row r="134" spans="1:32" x14ac:dyDescent="0.2">
      <c r="A134" s="34" t="s">
        <v>103</v>
      </c>
      <c r="B134" s="34">
        <v>282475.77633326198</v>
      </c>
      <c r="C134" s="34">
        <v>82427.562239033796</v>
      </c>
      <c r="D134" s="34">
        <v>98370.960717136302</v>
      </c>
      <c r="E134" s="34">
        <v>111990.22305468</v>
      </c>
      <c r="F134" s="34">
        <v>58637.721848796202</v>
      </c>
      <c r="G134" s="34">
        <v>35750.908998587998</v>
      </c>
      <c r="H134" s="34">
        <v>102269.22173334401</v>
      </c>
      <c r="I134" s="34">
        <v>97557.633244215103</v>
      </c>
      <c r="J134" s="34">
        <v>78438.6189080896</v>
      </c>
      <c r="K134" s="34">
        <v>197824.574031692</v>
      </c>
      <c r="L134" s="34">
        <v>138147.609189865</v>
      </c>
      <c r="M134" s="34">
        <v>184208.978014505</v>
      </c>
      <c r="N134" s="34">
        <v>142214.64796462699</v>
      </c>
      <c r="O134" s="34">
        <v>172892.85823568999</v>
      </c>
      <c r="P134" s="34">
        <v>71920.739172168003</v>
      </c>
      <c r="Q134" s="34">
        <v>65128.664132306301</v>
      </c>
      <c r="R134" s="34">
        <v>226526.088058194</v>
      </c>
      <c r="S134" s="34">
        <v>51859.797876434997</v>
      </c>
      <c r="T134" s="34">
        <v>30401.8637811812</v>
      </c>
      <c r="U134" s="34">
        <v>180093.42306641099</v>
      </c>
      <c r="V134" s="34">
        <v>95075.218879359498</v>
      </c>
      <c r="W134" s="34">
        <v>80909.747900588307</v>
      </c>
      <c r="X134" s="34">
        <v>142441.348097715</v>
      </c>
      <c r="Y134" s="34">
        <v>91818.744859658604</v>
      </c>
      <c r="Z134" s="34">
        <v>61906.325459446998</v>
      </c>
      <c r="AA134" s="34">
        <v>266700.20262285101</v>
      </c>
      <c r="AB134" s="34">
        <v>86560.512439835802</v>
      </c>
      <c r="AC134" s="34">
        <v>53995.150544657998</v>
      </c>
      <c r="AD134" s="34">
        <v>86010.110107553701</v>
      </c>
      <c r="AE134" s="34">
        <v>199873.07227864701</v>
      </c>
      <c r="AF134" s="4">
        <f>SUM(R134:AE134)</f>
        <v>1654171.6059725354</v>
      </c>
    </row>
    <row r="135" spans="1:32" x14ac:dyDescent="0.2">
      <c r="A135" s="34" t="s">
        <v>178</v>
      </c>
      <c r="B135" s="34">
        <v>148178.12003397601</v>
      </c>
      <c r="C135" s="34">
        <v>2030.4170461281301</v>
      </c>
      <c r="D135" s="34">
        <v>427329.641735768</v>
      </c>
      <c r="E135" s="34">
        <v>142512.170520126</v>
      </c>
      <c r="F135" s="34">
        <v>6180.6735968578496</v>
      </c>
      <c r="G135" s="34">
        <v>401376.95566588599</v>
      </c>
      <c r="H135" s="34">
        <v>893538.20862830395</v>
      </c>
      <c r="I135" s="34">
        <v>441589.72612602601</v>
      </c>
      <c r="J135" s="34">
        <v>1206439.4593806299</v>
      </c>
      <c r="K135" s="34">
        <v>752358.60230909497</v>
      </c>
      <c r="L135" s="34">
        <v>1030464.30679752</v>
      </c>
      <c r="M135" s="34">
        <v>451.68507484349902</v>
      </c>
      <c r="N135" s="34">
        <v>3.9331924960000002</v>
      </c>
      <c r="O135" s="34">
        <v>283654.43808757002</v>
      </c>
      <c r="P135" s="34">
        <v>7499.0399810885501</v>
      </c>
      <c r="Q135" s="34">
        <v>400.57800809999998</v>
      </c>
      <c r="R135" s="34">
        <v>31007.794164543899</v>
      </c>
      <c r="S135" s="34">
        <v>78441.769310868898</v>
      </c>
      <c r="T135" s="34">
        <v>50323.374771841198</v>
      </c>
      <c r="U135" s="34">
        <v>41505.7276785879</v>
      </c>
      <c r="V135" s="34">
        <v>45384.078207182902</v>
      </c>
      <c r="W135" s="34">
        <v>197641.95012807901</v>
      </c>
      <c r="X135" s="34">
        <v>286085.87271712499</v>
      </c>
      <c r="Y135" s="34">
        <v>148581.98281264101</v>
      </c>
      <c r="Z135" s="34">
        <v>128904.43713634901</v>
      </c>
      <c r="AA135" s="34">
        <v>149133.42219695801</v>
      </c>
      <c r="AB135" s="34">
        <v>173600.194932866</v>
      </c>
      <c r="AC135" s="34">
        <v>109886.774303546</v>
      </c>
      <c r="AD135" s="34">
        <v>34398.852017548401</v>
      </c>
      <c r="AE135" s="34">
        <v>174865.28718228199</v>
      </c>
      <c r="AF135" s="4">
        <f>SUM(R135:AE135)</f>
        <v>1649761.5175604189</v>
      </c>
    </row>
    <row r="136" spans="1:32" x14ac:dyDescent="0.2">
      <c r="A136" s="34" t="s">
        <v>396</v>
      </c>
      <c r="B136" s="34">
        <v>56495.459954409103</v>
      </c>
      <c r="C136" s="34">
        <v>35260.094344204903</v>
      </c>
      <c r="D136" s="34">
        <v>30142.020511352799</v>
      </c>
      <c r="E136" s="34">
        <v>32614.539765320598</v>
      </c>
      <c r="F136" s="34">
        <v>55045.879370876297</v>
      </c>
      <c r="G136" s="34">
        <v>1512.79254699489</v>
      </c>
      <c r="H136" s="34">
        <v>60725.355102360198</v>
      </c>
      <c r="I136" s="34">
        <v>37122.183265822903</v>
      </c>
      <c r="J136" s="34">
        <v>43471.3365843184</v>
      </c>
      <c r="K136" s="34">
        <v>53528.238317606898</v>
      </c>
      <c r="L136" s="34">
        <v>36117.114260641298</v>
      </c>
      <c r="M136" s="34">
        <v>76221.177139772495</v>
      </c>
      <c r="N136" s="34">
        <v>18752.967106902499</v>
      </c>
      <c r="O136" s="34">
        <v>6390.2626436683004</v>
      </c>
      <c r="P136" s="34">
        <v>23461.697031440599</v>
      </c>
      <c r="Q136" s="34">
        <v>15409.3693462558</v>
      </c>
      <c r="R136" s="34">
        <v>27526.1525706354</v>
      </c>
      <c r="S136" s="34">
        <v>52855.148355322402</v>
      </c>
      <c r="T136" s="34">
        <v>68666.020169262003</v>
      </c>
      <c r="U136" s="34">
        <v>45908.472285106</v>
      </c>
      <c r="V136" s="34">
        <v>8924.1762887838704</v>
      </c>
      <c r="W136" s="34">
        <v>195706.67111949401</v>
      </c>
      <c r="X136" s="34">
        <v>96879.346617705494</v>
      </c>
      <c r="Y136" s="34">
        <v>125745.854433389</v>
      </c>
      <c r="Z136" s="34">
        <v>428556.87076497101</v>
      </c>
      <c r="AA136" s="34">
        <v>451407.020668515</v>
      </c>
      <c r="AB136" s="34">
        <v>75201.024700855705</v>
      </c>
      <c r="AC136" s="34">
        <v>43471.413884336202</v>
      </c>
      <c r="AD136" s="34">
        <v>9702.5813234251691</v>
      </c>
      <c r="AE136" s="34">
        <v>11314.699238863601</v>
      </c>
      <c r="AF136" s="4">
        <f>SUM(R136:AE136)</f>
        <v>1641865.4524206647</v>
      </c>
    </row>
    <row r="137" spans="1:32" x14ac:dyDescent="0.2">
      <c r="A137" s="34" t="s">
        <v>163</v>
      </c>
      <c r="B137" s="34">
        <v>234083.03419298001</v>
      </c>
      <c r="C137" s="34">
        <v>191650.07247326101</v>
      </c>
      <c r="D137" s="34">
        <v>181447.00850503001</v>
      </c>
      <c r="E137" s="34">
        <v>126829.271349509</v>
      </c>
      <c r="F137" s="34">
        <v>76705.157254202306</v>
      </c>
      <c r="G137" s="34">
        <v>191676.69707309399</v>
      </c>
      <c r="H137" s="34">
        <v>512889.53035831702</v>
      </c>
      <c r="I137" s="34">
        <v>346015.27262497402</v>
      </c>
      <c r="J137" s="34">
        <v>289607.69258849102</v>
      </c>
      <c r="K137" s="34">
        <v>242126.93310318</v>
      </c>
      <c r="L137" s="34">
        <v>130495.461901423</v>
      </c>
      <c r="M137" s="34">
        <v>85214.251338350194</v>
      </c>
      <c r="N137" s="34">
        <v>57611.352861781103</v>
      </c>
      <c r="O137" s="34">
        <v>137940.85752233799</v>
      </c>
      <c r="P137" s="34">
        <v>273053.76446120901</v>
      </c>
      <c r="Q137" s="34">
        <v>109233.98412915401</v>
      </c>
      <c r="R137" s="34">
        <v>142459.83369638899</v>
      </c>
      <c r="S137" s="34">
        <v>242896.24410194601</v>
      </c>
      <c r="T137" s="34">
        <v>143125.33989041601</v>
      </c>
      <c r="U137" s="34">
        <v>162662.312346886</v>
      </c>
      <c r="V137" s="34">
        <v>179007.595536787</v>
      </c>
      <c r="W137" s="34">
        <v>124938.489214282</v>
      </c>
      <c r="X137" s="34">
        <v>142424.554198586</v>
      </c>
      <c r="Y137" s="34">
        <v>78851.068696189905</v>
      </c>
      <c r="Z137" s="34">
        <v>68202.069983035093</v>
      </c>
      <c r="AA137" s="34">
        <v>62937.3203520483</v>
      </c>
      <c r="AB137" s="34">
        <v>46561.026774111298</v>
      </c>
      <c r="AC137" s="34">
        <v>94708.331488009004</v>
      </c>
      <c r="AD137" s="34">
        <v>72028.2224586425</v>
      </c>
      <c r="AE137" s="34">
        <v>47867.051478577203</v>
      </c>
      <c r="AF137" s="4">
        <f>SUM(R137:AE137)</f>
        <v>1608669.4602159054</v>
      </c>
    </row>
    <row r="138" spans="1:32" x14ac:dyDescent="0.2">
      <c r="A138" s="34" t="s">
        <v>272</v>
      </c>
      <c r="B138" s="34">
        <v>234686.81425401999</v>
      </c>
      <c r="C138" s="34">
        <v>303314.35987609002</v>
      </c>
      <c r="D138" s="34">
        <v>142489.02806564001</v>
      </c>
      <c r="E138" s="34">
        <v>370298.58425314998</v>
      </c>
      <c r="F138" s="34">
        <v>68095.195323580003</v>
      </c>
      <c r="G138" s="34">
        <v>175086.14479543001</v>
      </c>
      <c r="H138" s="34">
        <v>127573.66370641001</v>
      </c>
      <c r="I138" s="34">
        <v>117814.80690929999</v>
      </c>
      <c r="J138" s="34">
        <v>152103.88127755001</v>
      </c>
      <c r="K138" s="34">
        <v>65439.720455100003</v>
      </c>
      <c r="L138" s="34">
        <v>173079.93458741999</v>
      </c>
      <c r="M138" s="34">
        <v>171297.53221074</v>
      </c>
      <c r="N138" s="34">
        <v>248334.9711621</v>
      </c>
      <c r="O138" s="34">
        <v>106460.46771950999</v>
      </c>
      <c r="P138" s="34">
        <v>97635.07835589</v>
      </c>
      <c r="Q138" s="34">
        <v>82064.27984037</v>
      </c>
      <c r="R138" s="34">
        <v>212474.98750762999</v>
      </c>
      <c r="S138" s="34">
        <v>152874.70101851001</v>
      </c>
      <c r="T138" s="34">
        <v>75958.768595460002</v>
      </c>
      <c r="U138" s="34">
        <v>86273.633447949993</v>
      </c>
      <c r="V138" s="34">
        <v>97410.163390689995</v>
      </c>
      <c r="W138" s="34">
        <v>136780.9772883</v>
      </c>
      <c r="X138" s="34">
        <v>72434.918424060001</v>
      </c>
      <c r="Y138" s="34">
        <v>94339.107372879997</v>
      </c>
      <c r="Z138" s="34">
        <v>225695.37135507999</v>
      </c>
      <c r="AA138" s="34">
        <v>117925.39849286</v>
      </c>
      <c r="AB138" s="34">
        <v>47708.241122990003</v>
      </c>
      <c r="AC138" s="34">
        <v>59523.911014140001</v>
      </c>
      <c r="AD138" s="34">
        <v>73771.104090060006</v>
      </c>
      <c r="AE138" s="34">
        <v>150725.18785662</v>
      </c>
      <c r="AF138" s="4">
        <f>SUM(R138:AE138)</f>
        <v>1603896.4709772298</v>
      </c>
    </row>
    <row r="139" spans="1:32" x14ac:dyDescent="0.2">
      <c r="A139" s="34" t="s">
        <v>237</v>
      </c>
      <c r="B139" s="34">
        <v>69259.283599999995</v>
      </c>
      <c r="C139" s="34">
        <v>70848.107900000003</v>
      </c>
      <c r="D139" s="34">
        <v>30646.5311</v>
      </c>
      <c r="E139" s="34">
        <v>63472.166299999997</v>
      </c>
      <c r="F139" s="34">
        <v>62754.374900000003</v>
      </c>
      <c r="G139" s="34">
        <v>56791.609499999999</v>
      </c>
      <c r="H139" s="34">
        <v>57257.964200000002</v>
      </c>
      <c r="I139" s="34">
        <v>154692.98300000001</v>
      </c>
      <c r="J139" s="34">
        <v>93235.767000000007</v>
      </c>
      <c r="K139" s="34">
        <v>92151.937900000004</v>
      </c>
      <c r="L139" s="34">
        <v>213714.47880000001</v>
      </c>
      <c r="M139" s="34">
        <v>86178.354699999996</v>
      </c>
      <c r="N139" s="34">
        <v>36456.4012</v>
      </c>
      <c r="O139" s="34">
        <v>84588.958400000003</v>
      </c>
      <c r="P139" s="34">
        <v>93970.361499999999</v>
      </c>
      <c r="Q139" s="34">
        <v>94393.116699999999</v>
      </c>
      <c r="R139" s="34">
        <v>48398.688199999997</v>
      </c>
      <c r="S139" s="34">
        <v>78851.146399999998</v>
      </c>
      <c r="T139" s="34">
        <v>16538.264899999998</v>
      </c>
      <c r="U139" s="34">
        <v>54854.6175</v>
      </c>
      <c r="V139" s="34">
        <v>71015.404399999999</v>
      </c>
      <c r="W139" s="34">
        <v>118260.2429</v>
      </c>
      <c r="X139" s="34">
        <v>200459.7297</v>
      </c>
      <c r="Y139" s="34">
        <v>96310.392900000006</v>
      </c>
      <c r="Z139" s="34">
        <v>185588.64970000001</v>
      </c>
      <c r="AA139" s="34">
        <v>318817.37339999998</v>
      </c>
      <c r="AB139" s="34">
        <v>151644.57320000001</v>
      </c>
      <c r="AC139" s="34">
        <v>103593.3633</v>
      </c>
      <c r="AD139" s="34">
        <v>57664.150800000003</v>
      </c>
      <c r="AE139" s="34">
        <v>56510.698400000001</v>
      </c>
      <c r="AF139" s="4">
        <f>SUM(R139:AE139)</f>
        <v>1558507.2957000001</v>
      </c>
    </row>
    <row r="140" spans="1:32" x14ac:dyDescent="0.2">
      <c r="A140" s="34" t="s">
        <v>156</v>
      </c>
      <c r="B140" s="34">
        <v>42.533299747272501</v>
      </c>
      <c r="C140" s="34">
        <v>830.15492092953605</v>
      </c>
      <c r="D140" s="34">
        <v>106.931424953733</v>
      </c>
      <c r="E140" s="34">
        <v>186482.32122121399</v>
      </c>
      <c r="F140" s="34">
        <v>77983.139795948198</v>
      </c>
      <c r="G140" s="34">
        <v>150509.199116826</v>
      </c>
      <c r="H140" s="34">
        <v>203979.68016364201</v>
      </c>
      <c r="I140" s="34">
        <v>97782.926868533104</v>
      </c>
      <c r="J140" s="34">
        <v>1291.9257691110399</v>
      </c>
      <c r="K140" s="34">
        <v>4795.8567908204004</v>
      </c>
      <c r="L140" s="34">
        <v>246.80122769413899</v>
      </c>
      <c r="M140" s="34">
        <v>887.87963648226798</v>
      </c>
      <c r="N140" s="34">
        <v>0.59436634594084703</v>
      </c>
      <c r="O140" s="34">
        <v>2510.70642167401</v>
      </c>
      <c r="P140" s="34">
        <v>3332.9859327670802</v>
      </c>
      <c r="Q140" s="34">
        <v>2186.9924238703102</v>
      </c>
      <c r="R140" s="34">
        <v>111308.34896556599</v>
      </c>
      <c r="S140" s="34">
        <v>113885.160325866</v>
      </c>
      <c r="T140" s="34">
        <v>11187.121788905401</v>
      </c>
      <c r="U140" s="34">
        <v>113636.076307829</v>
      </c>
      <c r="V140" s="34">
        <v>31307.848721822498</v>
      </c>
      <c r="W140" s="34">
        <v>88021.944392332502</v>
      </c>
      <c r="X140" s="34">
        <v>64531.801877140402</v>
      </c>
      <c r="Y140" s="34">
        <v>138552.436241877</v>
      </c>
      <c r="Z140" s="34">
        <v>113795.25116959801</v>
      </c>
      <c r="AA140" s="34">
        <v>28626.911301521999</v>
      </c>
      <c r="AB140" s="34">
        <v>159359.93002577699</v>
      </c>
      <c r="AC140" s="34">
        <v>212695.52523270901</v>
      </c>
      <c r="AD140" s="34">
        <v>117391.006883551</v>
      </c>
      <c r="AE140" s="34">
        <v>214502.125093298</v>
      </c>
      <c r="AF140" s="4">
        <f>SUM(R140:AE140)</f>
        <v>1518801.4883277938</v>
      </c>
    </row>
    <row r="141" spans="1:32" x14ac:dyDescent="0.2">
      <c r="A141" s="34" t="s">
        <v>143</v>
      </c>
      <c r="B141" s="34">
        <v>268236.556784596</v>
      </c>
      <c r="C141" s="34">
        <v>113699.346282771</v>
      </c>
      <c r="D141" s="34">
        <v>75685.367742263203</v>
      </c>
      <c r="E141" s="34">
        <v>150969.079208134</v>
      </c>
      <c r="F141" s="34">
        <v>65614.496677575095</v>
      </c>
      <c r="G141" s="34">
        <v>74266.8074126711</v>
      </c>
      <c r="H141" s="34">
        <v>144994.65580404599</v>
      </c>
      <c r="I141" s="34">
        <v>183076.364534825</v>
      </c>
      <c r="J141" s="34">
        <v>230550.08860674201</v>
      </c>
      <c r="K141" s="34">
        <v>188997.178120267</v>
      </c>
      <c r="L141" s="34">
        <v>77641.438011211299</v>
      </c>
      <c r="M141" s="34">
        <v>63642.909649881403</v>
      </c>
      <c r="N141" s="34">
        <v>89456.923013805601</v>
      </c>
      <c r="O141" s="34">
        <v>89412.942954103695</v>
      </c>
      <c r="P141" s="34">
        <v>70863.428960057499</v>
      </c>
      <c r="Q141" s="34">
        <v>111767.65605021401</v>
      </c>
      <c r="R141" s="34">
        <v>55185.765143978002</v>
      </c>
      <c r="S141" s="34">
        <v>100241.19373861401</v>
      </c>
      <c r="T141" s="34">
        <v>21495.878997902098</v>
      </c>
      <c r="U141" s="34">
        <v>136825.37212694201</v>
      </c>
      <c r="V141" s="34">
        <v>285451.16495031503</v>
      </c>
      <c r="W141" s="34">
        <v>148998.38041969601</v>
      </c>
      <c r="X141" s="34">
        <v>127353.65560493901</v>
      </c>
      <c r="Y141" s="34">
        <v>73764.4802819857</v>
      </c>
      <c r="Z141" s="34">
        <v>82291.207786486295</v>
      </c>
      <c r="AA141" s="34">
        <v>55043.730621876697</v>
      </c>
      <c r="AB141" s="34">
        <v>78005.833313299707</v>
      </c>
      <c r="AC141" s="34">
        <v>124980.06664604601</v>
      </c>
      <c r="AD141" s="34">
        <v>54352.332245573802</v>
      </c>
      <c r="AE141" s="34">
        <v>99147.027145036205</v>
      </c>
      <c r="AF141" s="4">
        <f>SUM(R141:AE141)</f>
        <v>1443136.0890226907</v>
      </c>
    </row>
    <row r="142" spans="1:32" x14ac:dyDescent="0.2">
      <c r="A142" s="34" t="s">
        <v>379</v>
      </c>
      <c r="B142" s="34">
        <v>103014.709941647</v>
      </c>
      <c r="C142" s="34">
        <v>73730.170040608296</v>
      </c>
      <c r="D142" s="34">
        <v>36847.920236623402</v>
      </c>
      <c r="E142" s="34">
        <v>67442.504877885396</v>
      </c>
      <c r="F142" s="34">
        <v>3352402.6241079401</v>
      </c>
      <c r="G142" s="34">
        <v>45858.333110039799</v>
      </c>
      <c r="H142" s="34">
        <v>165808.167937533</v>
      </c>
      <c r="I142" s="34">
        <v>87992.082848295206</v>
      </c>
      <c r="J142" s="34">
        <v>117018.880687351</v>
      </c>
      <c r="K142" s="34">
        <v>8004.0061337494099</v>
      </c>
      <c r="L142" s="34">
        <v>115312.129823864</v>
      </c>
      <c r="M142" s="34">
        <v>38220.861633223198</v>
      </c>
      <c r="N142" s="34">
        <v>66339.163847834105</v>
      </c>
      <c r="O142" s="34">
        <v>13645.6581377903</v>
      </c>
      <c r="P142" s="34">
        <v>23492.8247776237</v>
      </c>
      <c r="Q142" s="34">
        <v>12992.3670612814</v>
      </c>
      <c r="R142" s="34">
        <v>56942.027487694802</v>
      </c>
      <c r="S142" s="34">
        <v>48692.885005545802</v>
      </c>
      <c r="T142" s="34">
        <v>147203.70778772401</v>
      </c>
      <c r="U142" s="34">
        <v>22320.516383140301</v>
      </c>
      <c r="V142" s="34">
        <v>43294.413746579397</v>
      </c>
      <c r="W142" s="34">
        <v>18940.792945774399</v>
      </c>
      <c r="X142" s="34">
        <v>12556.986755165701</v>
      </c>
      <c r="Y142" s="34">
        <v>118228.857054854</v>
      </c>
      <c r="Z142" s="34">
        <v>527173.808835609</v>
      </c>
      <c r="AA142" s="34">
        <v>116082.08356407601</v>
      </c>
      <c r="AB142" s="34">
        <v>30782.813373085999</v>
      </c>
      <c r="AC142" s="34">
        <v>12787.433200846201</v>
      </c>
      <c r="AD142" s="34">
        <v>183728.30548652899</v>
      </c>
      <c r="AE142" s="34">
        <v>79238.634263577696</v>
      </c>
      <c r="AF142" s="4">
        <f>SUM(R142:AE142)</f>
        <v>1417973.2658902023</v>
      </c>
    </row>
    <row r="143" spans="1:32" x14ac:dyDescent="0.2">
      <c r="A143" s="34" t="s">
        <v>80</v>
      </c>
      <c r="B143" s="34">
        <v>154024.733411925</v>
      </c>
      <c r="C143" s="34">
        <v>27646.148367992599</v>
      </c>
      <c r="D143" s="34">
        <v>30817.677446336002</v>
      </c>
      <c r="E143" s="34">
        <v>122559.207596539</v>
      </c>
      <c r="F143" s="34">
        <v>48316.480230460802</v>
      </c>
      <c r="G143" s="34">
        <v>51274.6682303501</v>
      </c>
      <c r="H143" s="34">
        <v>18972.8693031771</v>
      </c>
      <c r="I143" s="34">
        <v>104252.95137574901</v>
      </c>
      <c r="J143" s="34">
        <v>58499.930280165703</v>
      </c>
      <c r="K143" s="34">
        <v>48429.126845393301</v>
      </c>
      <c r="L143" s="34">
        <v>123729.132566556</v>
      </c>
      <c r="M143" s="34">
        <v>132165.59697124601</v>
      </c>
      <c r="N143" s="34">
        <v>68702.905697002498</v>
      </c>
      <c r="O143" s="34">
        <v>25615.840489135699</v>
      </c>
      <c r="P143" s="34">
        <v>55749.796361655201</v>
      </c>
      <c r="Q143" s="34">
        <v>118464.344326875</v>
      </c>
      <c r="R143" s="34">
        <v>177339.820813898</v>
      </c>
      <c r="S143" s="34">
        <v>131902.658168544</v>
      </c>
      <c r="T143" s="34">
        <v>22843.805320242998</v>
      </c>
      <c r="U143" s="34">
        <v>73717.957362932793</v>
      </c>
      <c r="V143" s="34">
        <v>85950.782788913901</v>
      </c>
      <c r="W143" s="34">
        <v>144279.82849579799</v>
      </c>
      <c r="X143" s="34">
        <v>43156.580303172297</v>
      </c>
      <c r="Y143" s="34">
        <v>74701.038538951398</v>
      </c>
      <c r="Z143" s="34">
        <v>208251.54665598</v>
      </c>
      <c r="AA143" s="34">
        <v>30495.963091997801</v>
      </c>
      <c r="AB143" s="34">
        <v>30927.941035699601</v>
      </c>
      <c r="AC143" s="34">
        <v>78124.816671692606</v>
      </c>
      <c r="AD143" s="34">
        <v>170112.955989012</v>
      </c>
      <c r="AE143" s="34">
        <v>94497.481680080295</v>
      </c>
      <c r="AF143" s="4">
        <f>SUM(R143:AE143)</f>
        <v>1366303.1769169157</v>
      </c>
    </row>
    <row r="144" spans="1:32" x14ac:dyDescent="0.2">
      <c r="A144" s="34" t="s">
        <v>381</v>
      </c>
      <c r="B144" s="34">
        <v>149481.98591830899</v>
      </c>
      <c r="C144" s="34">
        <v>133280.85049130599</v>
      </c>
      <c r="D144" s="34">
        <v>95673.211326663804</v>
      </c>
      <c r="E144" s="34">
        <v>99417.8705032898</v>
      </c>
      <c r="F144" s="34">
        <v>57632.916761874898</v>
      </c>
      <c r="G144" s="34">
        <v>589963.84950320004</v>
      </c>
      <c r="H144" s="34">
        <v>1072677.9744021101</v>
      </c>
      <c r="I144" s="34">
        <v>509776.39971477602</v>
      </c>
      <c r="J144" s="34">
        <v>182258.95675243001</v>
      </c>
      <c r="K144" s="34">
        <v>153701.20695327999</v>
      </c>
      <c r="L144" s="34">
        <v>128668.842829288</v>
      </c>
      <c r="M144" s="34">
        <v>91075.408029327402</v>
      </c>
      <c r="N144" s="34">
        <v>65767.1830259165</v>
      </c>
      <c r="O144" s="34">
        <v>94258.469423310802</v>
      </c>
      <c r="P144" s="34">
        <v>355997.901296895</v>
      </c>
      <c r="Q144" s="34">
        <v>85098.318775291496</v>
      </c>
      <c r="R144" s="34">
        <v>81050.822822062997</v>
      </c>
      <c r="S144" s="34">
        <v>86888.650784395795</v>
      </c>
      <c r="T144" s="34">
        <v>58598.048968134302</v>
      </c>
      <c r="U144" s="34">
        <v>151297.25046219199</v>
      </c>
      <c r="V144" s="34">
        <v>127167.052010777</v>
      </c>
      <c r="W144" s="34">
        <v>115720.817989608</v>
      </c>
      <c r="X144" s="34">
        <v>158182.84183417601</v>
      </c>
      <c r="Y144" s="34">
        <v>98409.145978865796</v>
      </c>
      <c r="Z144" s="34">
        <v>56106.696802142498</v>
      </c>
      <c r="AA144" s="34">
        <v>45138.123141881202</v>
      </c>
      <c r="AB144" s="34">
        <v>55172.723261617997</v>
      </c>
      <c r="AC144" s="34">
        <v>73326.524275526404</v>
      </c>
      <c r="AD144" s="34">
        <v>66635.316465392694</v>
      </c>
      <c r="AE144" s="34">
        <v>47015.374399129003</v>
      </c>
      <c r="AF144" s="4">
        <f>SUM(R144:AE144)</f>
        <v>1220709.3891959018</v>
      </c>
    </row>
    <row r="145" spans="1:32" x14ac:dyDescent="0.2">
      <c r="A145" s="34" t="s">
        <v>360</v>
      </c>
      <c r="B145" s="34">
        <v>58414.91</v>
      </c>
      <c r="C145" s="34">
        <v>68990.710000000006</v>
      </c>
      <c r="D145" s="34">
        <v>80370.509999999995</v>
      </c>
      <c r="E145" s="34">
        <v>9840.93</v>
      </c>
      <c r="F145" s="34">
        <v>41008.1</v>
      </c>
      <c r="G145" s="34">
        <v>8910.7000000000007</v>
      </c>
      <c r="H145" s="34">
        <v>59367.22</v>
      </c>
      <c r="I145" s="34">
        <v>57152.62</v>
      </c>
      <c r="J145" s="34">
        <v>46627.02</v>
      </c>
      <c r="K145" s="34">
        <v>92620.27</v>
      </c>
      <c r="L145" s="34">
        <v>35075.019999999997</v>
      </c>
      <c r="M145" s="34">
        <v>2616.12</v>
      </c>
      <c r="N145" s="34">
        <v>1633.58</v>
      </c>
      <c r="O145" s="34">
        <v>55042.06</v>
      </c>
      <c r="P145" s="34">
        <v>64709.39</v>
      </c>
      <c r="Q145" s="34">
        <v>17611.37</v>
      </c>
      <c r="R145" s="34">
        <v>59041.68</v>
      </c>
      <c r="S145" s="34">
        <v>76488.17</v>
      </c>
      <c r="T145" s="34">
        <v>15748.95</v>
      </c>
      <c r="U145" s="34">
        <v>36872.870000000003</v>
      </c>
      <c r="V145" s="34">
        <v>153054.07999999999</v>
      </c>
      <c r="W145" s="34">
        <v>60058.01</v>
      </c>
      <c r="X145" s="34">
        <v>90693.42</v>
      </c>
      <c r="Y145" s="34">
        <v>114912.92</v>
      </c>
      <c r="Z145" s="34">
        <v>88400</v>
      </c>
      <c r="AA145" s="34">
        <v>7643.61</v>
      </c>
      <c r="AB145" s="34">
        <v>21757.18</v>
      </c>
      <c r="AC145" s="34">
        <v>111386.83</v>
      </c>
      <c r="AD145" s="34">
        <v>163072.74</v>
      </c>
      <c r="AE145" s="34">
        <v>156840.79</v>
      </c>
      <c r="AF145" s="4">
        <f>SUM(R145:AE145)</f>
        <v>1155971.25</v>
      </c>
    </row>
    <row r="146" spans="1:32" x14ac:dyDescent="0.2">
      <c r="A146" s="34" t="s">
        <v>376</v>
      </c>
      <c r="B146" s="34">
        <v>266177.54956110899</v>
      </c>
      <c r="C146" s="34">
        <v>90711.573180448395</v>
      </c>
      <c r="D146" s="34">
        <v>236947.87599221701</v>
      </c>
      <c r="E146" s="34">
        <v>56996.314541083098</v>
      </c>
      <c r="F146" s="34">
        <v>179405.19361692699</v>
      </c>
      <c r="G146" s="34">
        <v>110945.97223625401</v>
      </c>
      <c r="H146" s="34">
        <v>77914.6568855324</v>
      </c>
      <c r="I146" s="34">
        <v>168085.72816932999</v>
      </c>
      <c r="J146" s="34">
        <v>122089.699578235</v>
      </c>
      <c r="K146" s="34">
        <v>177194.14977451501</v>
      </c>
      <c r="L146" s="34">
        <v>83832.0618067709</v>
      </c>
      <c r="M146" s="34">
        <v>28221.7347054126</v>
      </c>
      <c r="N146" s="34">
        <v>80655.488543167201</v>
      </c>
      <c r="O146" s="34">
        <v>360310.68606325297</v>
      </c>
      <c r="P146" s="34">
        <v>405307.527603461</v>
      </c>
      <c r="Q146" s="34">
        <v>1063896.4442928501</v>
      </c>
      <c r="R146" s="34">
        <v>313091.32561701001</v>
      </c>
      <c r="S146" s="34">
        <v>173057.44063577001</v>
      </c>
      <c r="T146" s="34">
        <v>23536.516219483299</v>
      </c>
      <c r="U146" s="34">
        <v>68098.727806451803</v>
      </c>
      <c r="V146" s="34">
        <v>137639.05811320801</v>
      </c>
      <c r="W146" s="34">
        <v>44749.851289574501</v>
      </c>
      <c r="X146" s="34">
        <v>46794.477799050299</v>
      </c>
      <c r="Y146" s="34">
        <v>19188.9771014332</v>
      </c>
      <c r="Z146" s="34">
        <v>39616.461583675999</v>
      </c>
      <c r="AA146" s="34">
        <v>8996.1100542578206</v>
      </c>
      <c r="AB146" s="34">
        <v>22789.457790403601</v>
      </c>
      <c r="AC146" s="34">
        <v>142356.62643118901</v>
      </c>
      <c r="AD146" s="34">
        <v>53571.850758406297</v>
      </c>
      <c r="AE146" s="34">
        <v>17392.025795395901</v>
      </c>
      <c r="AF146" s="4">
        <f>SUM(R146:AE146)</f>
        <v>1110878.9069953097</v>
      </c>
    </row>
    <row r="147" spans="1:32" x14ac:dyDescent="0.2">
      <c r="A147" s="34" t="s">
        <v>260</v>
      </c>
      <c r="B147" s="34">
        <v>102103.610807865</v>
      </c>
      <c r="C147" s="34">
        <v>97918.409401521902</v>
      </c>
      <c r="D147" s="34">
        <v>71309.430159752606</v>
      </c>
      <c r="E147" s="34">
        <v>67861.810651280903</v>
      </c>
      <c r="F147" s="34">
        <v>40013.6512119533</v>
      </c>
      <c r="G147" s="34">
        <v>79342.236560882098</v>
      </c>
      <c r="H147" s="34">
        <v>51349.6656198602</v>
      </c>
      <c r="I147" s="34">
        <v>178871.853113177</v>
      </c>
      <c r="J147" s="34">
        <v>64342.801799738598</v>
      </c>
      <c r="K147" s="34">
        <v>93605.805325670895</v>
      </c>
      <c r="L147" s="34">
        <v>87500.648618275998</v>
      </c>
      <c r="M147" s="34">
        <v>47372.598173343802</v>
      </c>
      <c r="N147" s="34">
        <v>56163.087247301803</v>
      </c>
      <c r="O147" s="34">
        <v>94998.030575212993</v>
      </c>
      <c r="P147" s="34">
        <v>683161.73015408299</v>
      </c>
      <c r="Q147" s="34">
        <v>66135.420328635795</v>
      </c>
      <c r="R147" s="34">
        <v>51524.263805509501</v>
      </c>
      <c r="S147" s="34">
        <v>100762.04141064</v>
      </c>
      <c r="T147" s="34">
        <v>37411.480395842897</v>
      </c>
      <c r="U147" s="34">
        <v>62690.037076749999</v>
      </c>
      <c r="V147" s="34">
        <v>126658.51978278</v>
      </c>
      <c r="W147" s="34">
        <v>103552.398228484</v>
      </c>
      <c r="X147" s="34">
        <v>63091.307696894997</v>
      </c>
      <c r="Y147" s="34">
        <v>90640.008273221305</v>
      </c>
      <c r="Z147" s="34">
        <v>60125.192657383799</v>
      </c>
      <c r="AA147" s="34">
        <v>43161.827332200097</v>
      </c>
      <c r="AB147" s="34">
        <v>40663.968718644603</v>
      </c>
      <c r="AC147" s="34">
        <v>94923.484381173505</v>
      </c>
      <c r="AD147" s="34">
        <v>62818.222556039502</v>
      </c>
      <c r="AE147" s="34">
        <v>59196.876691156103</v>
      </c>
      <c r="AF147" s="4">
        <f>SUM(R147:AE147)</f>
        <v>997219.62900672015</v>
      </c>
    </row>
    <row r="148" spans="1:32" x14ac:dyDescent="0.2">
      <c r="A148" s="34" t="s">
        <v>199</v>
      </c>
      <c r="B148" s="34">
        <v>12440.760345999999</v>
      </c>
      <c r="C148" s="34">
        <v>53947.212255999999</v>
      </c>
      <c r="D148" s="34">
        <v>27476.605230000001</v>
      </c>
      <c r="E148" s="34">
        <v>14558.1495923683</v>
      </c>
      <c r="F148" s="34">
        <v>17386.568680678301</v>
      </c>
      <c r="G148" s="34">
        <v>4177.7515510000003</v>
      </c>
      <c r="H148" s="34">
        <v>33174.915022000001</v>
      </c>
      <c r="I148" s="34">
        <v>63349.932674580501</v>
      </c>
      <c r="J148" s="34">
        <v>247888.44872720001</v>
      </c>
      <c r="K148" s="34">
        <v>36907.519306407899</v>
      </c>
      <c r="L148" s="34">
        <v>135632.81408935599</v>
      </c>
      <c r="M148" s="34">
        <v>75092.049396666902</v>
      </c>
      <c r="N148" s="34">
        <v>1673.2341654378599</v>
      </c>
      <c r="O148" s="34">
        <v>26058.520687123801</v>
      </c>
      <c r="P148" s="34">
        <v>113595.364323</v>
      </c>
      <c r="Q148" s="34">
        <v>14099.265347217601</v>
      </c>
      <c r="R148" s="34">
        <v>4172.1785238871398</v>
      </c>
      <c r="S148" s="34">
        <v>17900.6639061979</v>
      </c>
      <c r="T148" s="34">
        <v>11773.557233252601</v>
      </c>
      <c r="U148" s="34">
        <v>5066.35684428285</v>
      </c>
      <c r="V148" s="34">
        <v>3182.6217508971899</v>
      </c>
      <c r="W148" s="34">
        <v>95684.275828192898</v>
      </c>
      <c r="X148" s="34">
        <v>55113.743022000002</v>
      </c>
      <c r="Y148" s="34">
        <v>55951.220575999898</v>
      </c>
      <c r="Z148" s="34">
        <v>13132.114412000001</v>
      </c>
      <c r="AA148" s="34">
        <v>68130.645603006502</v>
      </c>
      <c r="AB148" s="34">
        <v>31702.9040887056</v>
      </c>
      <c r="AC148" s="34">
        <v>77893.789715278093</v>
      </c>
      <c r="AD148" s="34">
        <v>78242.840507208704</v>
      </c>
      <c r="AE148" s="34">
        <v>466445.17454611597</v>
      </c>
      <c r="AF148" s="4">
        <f>SUM(R148:AE148)</f>
        <v>984392.08655702532</v>
      </c>
    </row>
    <row r="149" spans="1:32" x14ac:dyDescent="0.2">
      <c r="A149" s="34" t="s">
        <v>141</v>
      </c>
      <c r="B149" s="34">
        <v>20053</v>
      </c>
      <c r="C149" s="34">
        <v>53974</v>
      </c>
      <c r="D149" s="34">
        <v>11778</v>
      </c>
      <c r="E149" s="34">
        <v>223417</v>
      </c>
      <c r="F149" s="34">
        <v>131836</v>
      </c>
      <c r="G149" s="34">
        <v>78899</v>
      </c>
      <c r="H149" s="34">
        <v>51219</v>
      </c>
      <c r="I149" s="34">
        <v>315070</v>
      </c>
      <c r="J149" s="34">
        <v>33358</v>
      </c>
      <c r="K149" s="34">
        <v>134005</v>
      </c>
      <c r="L149" s="34">
        <v>256470</v>
      </c>
      <c r="M149" s="34">
        <v>108992</v>
      </c>
      <c r="N149" s="34">
        <v>39691</v>
      </c>
      <c r="O149" s="34">
        <v>251779</v>
      </c>
      <c r="P149" s="34">
        <v>69614</v>
      </c>
      <c r="Q149" s="34">
        <v>35896</v>
      </c>
      <c r="R149" s="34">
        <v>42015</v>
      </c>
      <c r="S149" s="34">
        <v>40851</v>
      </c>
      <c r="T149" s="34">
        <v>190621</v>
      </c>
      <c r="U149" s="34">
        <v>154268</v>
      </c>
      <c r="V149" s="34">
        <v>78769</v>
      </c>
      <c r="W149" s="34">
        <v>72282</v>
      </c>
      <c r="X149" s="34">
        <v>145237</v>
      </c>
      <c r="Y149" s="34">
        <v>28383</v>
      </c>
      <c r="Z149" s="34">
        <v>37694</v>
      </c>
      <c r="AA149" s="34">
        <v>61847</v>
      </c>
      <c r="AB149" s="34">
        <v>21990</v>
      </c>
      <c r="AC149" s="34">
        <v>16398</v>
      </c>
      <c r="AD149" s="34">
        <v>57444</v>
      </c>
      <c r="AE149" s="34">
        <v>14453</v>
      </c>
      <c r="AF149" s="4">
        <f>SUM(R149:AE149)</f>
        <v>962252</v>
      </c>
    </row>
    <row r="150" spans="1:32" x14ac:dyDescent="0.2">
      <c r="A150" s="34" t="s">
        <v>290</v>
      </c>
      <c r="B150" s="34">
        <v>68888.793417785695</v>
      </c>
      <c r="C150" s="34">
        <v>63296.105961688503</v>
      </c>
      <c r="D150" s="34">
        <v>68144.763215807194</v>
      </c>
      <c r="E150" s="34">
        <v>67846.078633746394</v>
      </c>
      <c r="F150" s="34">
        <v>70584.343068820803</v>
      </c>
      <c r="G150" s="34">
        <v>68804.283560247102</v>
      </c>
      <c r="H150" s="34">
        <v>70858.167365006695</v>
      </c>
      <c r="I150" s="34">
        <v>67829.960563752495</v>
      </c>
      <c r="J150" s="34">
        <v>68382.648128799003</v>
      </c>
      <c r="K150" s="34">
        <v>67391.194352548904</v>
      </c>
      <c r="L150" s="34">
        <v>67309.092717930398</v>
      </c>
      <c r="M150" s="34">
        <v>67351.357861268698</v>
      </c>
      <c r="N150" s="34">
        <v>68251.276882517894</v>
      </c>
      <c r="O150" s="34">
        <v>68175.802452622898</v>
      </c>
      <c r="P150" s="34">
        <v>69856.294544342105</v>
      </c>
      <c r="Q150" s="34">
        <v>67373.276916165996</v>
      </c>
      <c r="R150" s="34">
        <v>70568.072481114403</v>
      </c>
      <c r="S150" s="34">
        <v>67424.6559929621</v>
      </c>
      <c r="T150" s="34">
        <v>67502.587937136195</v>
      </c>
      <c r="U150" s="34">
        <v>67353.487115020602</v>
      </c>
      <c r="V150" s="34">
        <v>70753.366364836198</v>
      </c>
      <c r="W150" s="34">
        <v>39817.049199996502</v>
      </c>
      <c r="X150" s="34">
        <v>39817.049199996502</v>
      </c>
      <c r="Y150" s="34">
        <v>68418.181601244505</v>
      </c>
      <c r="Z150" s="34">
        <v>67172.387132871896</v>
      </c>
      <c r="AA150" s="34">
        <v>67460.589129068903</v>
      </c>
      <c r="AB150" s="34">
        <v>68077.586768211302</v>
      </c>
      <c r="AC150" s="34">
        <v>69965.673266117694</v>
      </c>
      <c r="AD150" s="34">
        <v>70784.336088197204</v>
      </c>
      <c r="AE150" s="34">
        <v>69100.267250731107</v>
      </c>
      <c r="AF150" s="4">
        <f>SUM(R150:AE150)</f>
        <v>904215.28952750517</v>
      </c>
    </row>
    <row r="151" spans="1:32" x14ac:dyDescent="0.2">
      <c r="A151" s="34" t="s">
        <v>266</v>
      </c>
      <c r="B151" s="34">
        <v>414812.79542737198</v>
      </c>
      <c r="C151" s="34">
        <v>217950.00387859499</v>
      </c>
      <c r="D151" s="34">
        <v>9283.0666135727297</v>
      </c>
      <c r="E151" s="34">
        <v>102262.9369901</v>
      </c>
      <c r="F151" s="34">
        <v>2626.8633923040002</v>
      </c>
      <c r="G151" s="34">
        <v>30.223527000000001</v>
      </c>
      <c r="H151" s="34">
        <v>51660.554241213402</v>
      </c>
      <c r="I151" s="34">
        <v>629946.52630559006</v>
      </c>
      <c r="J151" s="34">
        <v>215727.33457179001</v>
      </c>
      <c r="K151" s="34">
        <v>434992.72875847301</v>
      </c>
      <c r="L151" s="34">
        <v>96721.1335820268</v>
      </c>
      <c r="M151" s="34">
        <v>0</v>
      </c>
      <c r="N151" s="34">
        <v>10.759976</v>
      </c>
      <c r="O151" s="34">
        <v>13.914624999999999</v>
      </c>
      <c r="P151" s="34">
        <v>2703.3893625884002</v>
      </c>
      <c r="Q151" s="34">
        <v>206518.61808678799</v>
      </c>
      <c r="R151" s="34">
        <v>63695.117939450101</v>
      </c>
      <c r="S151" s="34">
        <v>70192.557189996194</v>
      </c>
      <c r="T151" s="34">
        <v>353.88355799999999</v>
      </c>
      <c r="U151" s="34">
        <v>22944.7340935795</v>
      </c>
      <c r="V151" s="34">
        <v>178875.86013289401</v>
      </c>
      <c r="W151" s="34">
        <v>53646.890050776099</v>
      </c>
      <c r="X151" s="34">
        <v>193341.250336803</v>
      </c>
      <c r="Y151" s="34">
        <v>84031.188309983394</v>
      </c>
      <c r="Z151" s="34">
        <v>17160.265104978</v>
      </c>
      <c r="AA151" s="34">
        <v>229.521355933401</v>
      </c>
      <c r="AB151" s="34">
        <v>35086.570955702497</v>
      </c>
      <c r="AC151" s="34">
        <v>107458.504343653</v>
      </c>
      <c r="AD151" s="34">
        <v>16749.167197007398</v>
      </c>
      <c r="AE151" s="34">
        <v>16749.167197007398</v>
      </c>
      <c r="AF151" s="4">
        <f>SUM(R151:AE151)</f>
        <v>860514.67776576395</v>
      </c>
    </row>
    <row r="152" spans="1:32" x14ac:dyDescent="0.2">
      <c r="A152" s="34" t="s">
        <v>204</v>
      </c>
      <c r="B152" s="34">
        <v>88925.5</v>
      </c>
      <c r="C152" s="34">
        <v>57565.41</v>
      </c>
      <c r="D152" s="34">
        <v>43996.35</v>
      </c>
      <c r="E152" s="34">
        <v>37137.279999999999</v>
      </c>
      <c r="F152" s="34">
        <v>4876.17</v>
      </c>
      <c r="G152" s="34">
        <v>9311.1299999999992</v>
      </c>
      <c r="H152" s="34">
        <v>41160.6</v>
      </c>
      <c r="I152" s="34">
        <v>96789.04</v>
      </c>
      <c r="J152" s="34">
        <v>62086.69</v>
      </c>
      <c r="K152" s="34">
        <v>64214.28</v>
      </c>
      <c r="L152" s="34">
        <v>41460.410000000003</v>
      </c>
      <c r="M152" s="34">
        <v>10575.08</v>
      </c>
      <c r="N152" s="34">
        <v>21441.08</v>
      </c>
      <c r="O152" s="34">
        <v>73881.75</v>
      </c>
      <c r="P152" s="34">
        <v>34659.39</v>
      </c>
      <c r="Q152" s="34">
        <v>44402.62</v>
      </c>
      <c r="R152" s="34">
        <v>18581.43</v>
      </c>
      <c r="S152" s="34">
        <v>23811.69</v>
      </c>
      <c r="T152" s="34">
        <v>8068.88</v>
      </c>
      <c r="U152" s="34">
        <v>46529.01</v>
      </c>
      <c r="V152" s="34">
        <v>69491.679999999993</v>
      </c>
      <c r="W152" s="34">
        <v>67664.92</v>
      </c>
      <c r="X152" s="34">
        <v>25996.48</v>
      </c>
      <c r="Y152" s="34">
        <v>36195.83</v>
      </c>
      <c r="Z152" s="34">
        <v>45394.41</v>
      </c>
      <c r="AA152" s="34">
        <v>253649.48</v>
      </c>
      <c r="AB152" s="34">
        <v>88535.21</v>
      </c>
      <c r="AC152" s="34">
        <v>95543.35</v>
      </c>
      <c r="AD152" s="34">
        <v>39692.94</v>
      </c>
      <c r="AE152" s="34">
        <v>30824.78</v>
      </c>
      <c r="AF152" s="4">
        <f>SUM(R152:AE152)</f>
        <v>849980.08999999985</v>
      </c>
    </row>
    <row r="153" spans="1:32" x14ac:dyDescent="0.2">
      <c r="A153" s="34" t="s">
        <v>124</v>
      </c>
      <c r="B153" s="34">
        <v>481190.73202955001</v>
      </c>
      <c r="C153" s="34">
        <v>173903.64603794101</v>
      </c>
      <c r="D153" s="34">
        <v>159637.04347817</v>
      </c>
      <c r="E153" s="34">
        <v>160580.279665993</v>
      </c>
      <c r="F153" s="34">
        <v>65990.117588452704</v>
      </c>
      <c r="G153" s="34">
        <v>61607.974314300998</v>
      </c>
      <c r="H153" s="34">
        <v>131161.834284782</v>
      </c>
      <c r="I153" s="34">
        <v>172549.67885128199</v>
      </c>
      <c r="J153" s="34">
        <v>141436.37138102099</v>
      </c>
      <c r="K153" s="34">
        <v>227009.63573473599</v>
      </c>
      <c r="L153" s="34">
        <v>143924.89027127399</v>
      </c>
      <c r="M153" s="34">
        <v>129366.454300873</v>
      </c>
      <c r="N153" s="34">
        <v>58427.076524425502</v>
      </c>
      <c r="O153" s="34">
        <v>74553.981998234594</v>
      </c>
      <c r="P153" s="34">
        <v>100103.086381299</v>
      </c>
      <c r="Q153" s="34">
        <v>119991.806948294</v>
      </c>
      <c r="R153" s="34">
        <v>130540.396472083</v>
      </c>
      <c r="S153" s="34">
        <v>56247.307850125399</v>
      </c>
      <c r="T153" s="34">
        <v>31141.3331274382</v>
      </c>
      <c r="U153" s="34">
        <v>65083.634578512399</v>
      </c>
      <c r="V153" s="34">
        <v>107303.490622629</v>
      </c>
      <c r="W153" s="34">
        <v>61937.725965922502</v>
      </c>
      <c r="X153" s="34">
        <v>59477.577177437001</v>
      </c>
      <c r="Y153" s="34">
        <v>92849.188734532407</v>
      </c>
      <c r="Z153" s="34">
        <v>49264.751119876702</v>
      </c>
      <c r="AA153" s="34">
        <v>23718.612529121499</v>
      </c>
      <c r="AB153" s="34">
        <v>27465.837166780901</v>
      </c>
      <c r="AC153" s="34">
        <v>39654.9492598164</v>
      </c>
      <c r="AD153" s="34">
        <v>38051.978861558899</v>
      </c>
      <c r="AE153" s="34">
        <v>36078.2901020965</v>
      </c>
      <c r="AF153" s="4">
        <f>SUM(R153:AE153)</f>
        <v>818815.07356793107</v>
      </c>
    </row>
    <row r="154" spans="1:32" x14ac:dyDescent="0.2">
      <c r="A154" s="34" t="s">
        <v>307</v>
      </c>
      <c r="B154" s="34">
        <v>80516.595702018807</v>
      </c>
      <c r="C154" s="34">
        <v>215734.47823439899</v>
      </c>
      <c r="D154" s="34">
        <v>12687.681523487099</v>
      </c>
      <c r="E154" s="34">
        <v>34949.184472256798</v>
      </c>
      <c r="F154" s="34">
        <v>14935.1551373028</v>
      </c>
      <c r="G154" s="34">
        <v>12883.879805561101</v>
      </c>
      <c r="H154" s="34">
        <v>8880.8163005385195</v>
      </c>
      <c r="I154" s="34">
        <v>69831.256516947702</v>
      </c>
      <c r="J154" s="34">
        <v>85290.763242682893</v>
      </c>
      <c r="K154" s="34">
        <v>19914.570510212601</v>
      </c>
      <c r="L154" s="34">
        <v>7723.7242518661296</v>
      </c>
      <c r="M154" s="34">
        <v>55209.352224936803</v>
      </c>
      <c r="N154" s="34">
        <v>10273.1943628022</v>
      </c>
      <c r="O154" s="34">
        <v>4157.0616363388799</v>
      </c>
      <c r="P154" s="34">
        <v>72542.0299510068</v>
      </c>
      <c r="Q154" s="34">
        <v>34243.942464669999</v>
      </c>
      <c r="R154" s="34">
        <v>17306.547974402401</v>
      </c>
      <c r="S154" s="34">
        <v>23179.8032590824</v>
      </c>
      <c r="T154" s="34">
        <v>1661.1934805385899</v>
      </c>
      <c r="U154" s="34">
        <v>178294.808701178</v>
      </c>
      <c r="V154" s="34">
        <v>163147.02139312099</v>
      </c>
      <c r="W154" s="34">
        <v>35154.127702948899</v>
      </c>
      <c r="X154" s="34">
        <v>99355.803723049205</v>
      </c>
      <c r="Y154" s="34">
        <v>119978.625086067</v>
      </c>
      <c r="Z154" s="34">
        <v>34803.102030207701</v>
      </c>
      <c r="AA154" s="34">
        <v>3685.40927603824</v>
      </c>
      <c r="AB154" s="34">
        <v>15755.4179199461</v>
      </c>
      <c r="AC154" s="34">
        <v>82179.406032957195</v>
      </c>
      <c r="AD154" s="34">
        <v>26089.063115022898</v>
      </c>
      <c r="AE154" s="34">
        <v>16563.2999530456</v>
      </c>
      <c r="AF154" s="4">
        <f>SUM(R154:AE154)</f>
        <v>817153.62964760535</v>
      </c>
    </row>
    <row r="155" spans="1:32" x14ac:dyDescent="0.2">
      <c r="A155" s="34" t="s">
        <v>314</v>
      </c>
      <c r="B155" s="34">
        <v>65459.966594384598</v>
      </c>
      <c r="C155" s="34">
        <v>126653.461850283</v>
      </c>
      <c r="D155" s="34">
        <v>20120.444357958801</v>
      </c>
      <c r="E155" s="34">
        <v>34061.660414555801</v>
      </c>
      <c r="F155" s="34">
        <v>18862.947920397401</v>
      </c>
      <c r="G155" s="34">
        <v>17881.935000429701</v>
      </c>
      <c r="H155" s="34">
        <v>19973.549777892102</v>
      </c>
      <c r="I155" s="34">
        <v>107706.4083947</v>
      </c>
      <c r="J155" s="34">
        <v>38546.981711307497</v>
      </c>
      <c r="K155" s="34">
        <v>70772.013390311098</v>
      </c>
      <c r="L155" s="34">
        <v>65071.031428280701</v>
      </c>
      <c r="M155" s="34">
        <v>29952.537464129498</v>
      </c>
      <c r="N155" s="34">
        <v>17994.9935041227</v>
      </c>
      <c r="O155" s="34">
        <v>12494.017831560201</v>
      </c>
      <c r="P155" s="34">
        <v>45648.674064842802</v>
      </c>
      <c r="Q155" s="34">
        <v>172505.501740254</v>
      </c>
      <c r="R155" s="34">
        <v>130557.507884641</v>
      </c>
      <c r="S155" s="34">
        <v>94430.431891129498</v>
      </c>
      <c r="T155" s="34">
        <v>51519.306832414499</v>
      </c>
      <c r="U155" s="34">
        <v>31072.246594784901</v>
      </c>
      <c r="V155" s="34">
        <v>46571.889088608303</v>
      </c>
      <c r="W155" s="34">
        <v>103185.812042587</v>
      </c>
      <c r="X155" s="34">
        <v>55079.004076961799</v>
      </c>
      <c r="Y155" s="34">
        <v>77731.006580183195</v>
      </c>
      <c r="Z155" s="34">
        <v>71155.365378731498</v>
      </c>
      <c r="AA155" s="34">
        <v>32974.642630343304</v>
      </c>
      <c r="AB155" s="34">
        <v>14167.026528164301</v>
      </c>
      <c r="AC155" s="34">
        <v>31146.006941399301</v>
      </c>
      <c r="AD155" s="34">
        <v>30643.164897749401</v>
      </c>
      <c r="AE155" s="34">
        <v>21337.515329813101</v>
      </c>
      <c r="AF155" s="4">
        <f>SUM(R155:AE155)</f>
        <v>791570.92669751111</v>
      </c>
    </row>
    <row r="156" spans="1:32" x14ac:dyDescent="0.2">
      <c r="A156" s="34" t="s">
        <v>261</v>
      </c>
      <c r="B156" s="34">
        <v>37159.089678818098</v>
      </c>
      <c r="C156" s="34">
        <v>190696.17041276101</v>
      </c>
      <c r="D156" s="34">
        <v>131649.85836088401</v>
      </c>
      <c r="E156" s="34">
        <v>204325.23437878501</v>
      </c>
      <c r="F156" s="34">
        <v>13820.952387495199</v>
      </c>
      <c r="G156" s="34">
        <v>40436.563169567198</v>
      </c>
      <c r="H156" s="34">
        <v>53719.839748129998</v>
      </c>
      <c r="I156" s="34">
        <v>226696.12031673599</v>
      </c>
      <c r="J156" s="34">
        <v>55253.313697908801</v>
      </c>
      <c r="K156" s="34">
        <v>97885.184931747994</v>
      </c>
      <c r="L156" s="34">
        <v>28493.600639883301</v>
      </c>
      <c r="M156" s="34">
        <v>33983.363037694398</v>
      </c>
      <c r="N156" s="34">
        <v>24136.685927611401</v>
      </c>
      <c r="O156" s="34">
        <v>21083.4250654071</v>
      </c>
      <c r="P156" s="34">
        <v>15555.5208132397</v>
      </c>
      <c r="Q156" s="34">
        <v>19527.800937533801</v>
      </c>
      <c r="R156" s="34">
        <v>21612.418634540401</v>
      </c>
      <c r="S156" s="34">
        <v>29181.437824095301</v>
      </c>
      <c r="T156" s="34">
        <v>5891.9922823516899</v>
      </c>
      <c r="U156" s="34">
        <v>14507.248731583601</v>
      </c>
      <c r="V156" s="34">
        <v>34375.196344067597</v>
      </c>
      <c r="W156" s="34">
        <v>95202.160305645899</v>
      </c>
      <c r="X156" s="34">
        <v>83150.600512159799</v>
      </c>
      <c r="Y156" s="34">
        <v>95104.834830282096</v>
      </c>
      <c r="Z156" s="34">
        <v>67992.169020096204</v>
      </c>
      <c r="AA156" s="34">
        <v>16876.828033195801</v>
      </c>
      <c r="AB156" s="34">
        <v>30237.030123094501</v>
      </c>
      <c r="AC156" s="34">
        <v>94347.552860142096</v>
      </c>
      <c r="AD156" s="34">
        <v>109175.669867754</v>
      </c>
      <c r="AE156" s="34">
        <v>92245.699561342102</v>
      </c>
      <c r="AF156" s="4">
        <f>SUM(R156:AE156)</f>
        <v>789900.83893035108</v>
      </c>
    </row>
    <row r="157" spans="1:32" x14ac:dyDescent="0.2">
      <c r="A157" s="34" t="s">
        <v>265</v>
      </c>
      <c r="B157" s="34">
        <v>4241.7431351072901</v>
      </c>
      <c r="C157" s="34">
        <v>12124.482389242199</v>
      </c>
      <c r="D157" s="34">
        <v>15155.9290926949</v>
      </c>
      <c r="E157" s="34">
        <v>12434.690338144301</v>
      </c>
      <c r="F157" s="34">
        <v>19687.809350821899</v>
      </c>
      <c r="G157" s="34">
        <v>21523.275666156602</v>
      </c>
      <c r="H157" s="34">
        <v>6857.3089260808301</v>
      </c>
      <c r="I157" s="34">
        <v>51959.876831911897</v>
      </c>
      <c r="J157" s="34">
        <v>4112.2417603270396</v>
      </c>
      <c r="K157" s="34">
        <v>17762.362503074601</v>
      </c>
      <c r="L157" s="34">
        <v>31842.238279702498</v>
      </c>
      <c r="M157" s="34">
        <v>7425.6464805027299</v>
      </c>
      <c r="N157" s="34">
        <v>7067.50999113332</v>
      </c>
      <c r="O157" s="34">
        <v>5871.7564057462196</v>
      </c>
      <c r="P157" s="34">
        <v>7332.9084213246297</v>
      </c>
      <c r="Q157" s="34">
        <v>26537.8200206078</v>
      </c>
      <c r="R157" s="34">
        <v>13280.220538679399</v>
      </c>
      <c r="S157" s="34">
        <v>19526.679661059301</v>
      </c>
      <c r="T157" s="34">
        <v>12961.218766100001</v>
      </c>
      <c r="U157" s="34">
        <v>6744.1466847865604</v>
      </c>
      <c r="V157" s="34">
        <v>110677.77336762899</v>
      </c>
      <c r="W157" s="34">
        <v>165202.82455263499</v>
      </c>
      <c r="X157" s="34">
        <v>13193.079066537501</v>
      </c>
      <c r="Y157" s="34">
        <v>47637.886257080201</v>
      </c>
      <c r="Z157" s="34">
        <v>39441.424656519099</v>
      </c>
      <c r="AA157" s="34">
        <v>97847.081655602495</v>
      </c>
      <c r="AB157" s="34">
        <v>53866.042687148103</v>
      </c>
      <c r="AC157" s="34">
        <v>40263.525405291701</v>
      </c>
      <c r="AD157" s="34">
        <v>128759.31770686099</v>
      </c>
      <c r="AE157" s="34">
        <v>26005.207491953799</v>
      </c>
      <c r="AF157" s="4">
        <f>SUM(R157:AE157)</f>
        <v>775406.42849788303</v>
      </c>
    </row>
    <row r="158" spans="1:32" x14ac:dyDescent="0.2">
      <c r="A158" s="34" t="s">
        <v>368</v>
      </c>
      <c r="B158" s="34">
        <v>126375.582749104</v>
      </c>
      <c r="C158" s="34">
        <v>204377.512630752</v>
      </c>
      <c r="D158" s="34">
        <v>188213.80154896801</v>
      </c>
      <c r="E158" s="34">
        <v>139487.187602844</v>
      </c>
      <c r="F158" s="34">
        <v>59928.164728195399</v>
      </c>
      <c r="G158" s="34">
        <v>159186.95317565301</v>
      </c>
      <c r="H158" s="34">
        <v>119485.57434865199</v>
      </c>
      <c r="I158" s="34">
        <v>98912.045768487296</v>
      </c>
      <c r="J158" s="34">
        <v>118708.474646332</v>
      </c>
      <c r="K158" s="34">
        <v>136538.33586055599</v>
      </c>
      <c r="L158" s="34">
        <v>170166.89486961599</v>
      </c>
      <c r="M158" s="34">
        <v>258326.88808194399</v>
      </c>
      <c r="N158" s="34">
        <v>130754.637138563</v>
      </c>
      <c r="O158" s="34">
        <v>68333.541036060502</v>
      </c>
      <c r="P158" s="34">
        <v>73090.809334316495</v>
      </c>
      <c r="Q158" s="34">
        <v>93933.563634881604</v>
      </c>
      <c r="R158" s="34">
        <v>71962.350425117795</v>
      </c>
      <c r="S158" s="34">
        <v>45680.856485160002</v>
      </c>
      <c r="T158" s="34">
        <v>46454.4613527533</v>
      </c>
      <c r="U158" s="34">
        <v>81847.702401991206</v>
      </c>
      <c r="V158" s="34">
        <v>61212.6853575758</v>
      </c>
      <c r="W158" s="34">
        <v>43387.0678613813</v>
      </c>
      <c r="X158" s="34">
        <v>54319.833722327698</v>
      </c>
      <c r="Y158" s="34">
        <v>24343.820802636899</v>
      </c>
      <c r="Z158" s="34">
        <v>48237.733010050099</v>
      </c>
      <c r="AA158" s="34">
        <v>39273.0168752346</v>
      </c>
      <c r="AB158" s="34">
        <v>57904.410436650702</v>
      </c>
      <c r="AC158" s="34">
        <v>30842.619585905599</v>
      </c>
      <c r="AD158" s="34">
        <v>74806.089019081002</v>
      </c>
      <c r="AE158" s="34">
        <v>81221.3788271597</v>
      </c>
      <c r="AF158" s="4">
        <f>SUM(R158:AE158)</f>
        <v>761494.02616302576</v>
      </c>
    </row>
    <row r="159" spans="1:32" x14ac:dyDescent="0.2">
      <c r="A159" s="34" t="s">
        <v>150</v>
      </c>
      <c r="B159" s="34">
        <v>129645.777730526</v>
      </c>
      <c r="C159" s="34">
        <v>67487.031978352694</v>
      </c>
      <c r="D159" s="34">
        <v>150745.90970075701</v>
      </c>
      <c r="E159" s="34">
        <v>93445.714056919605</v>
      </c>
      <c r="F159" s="34">
        <v>23202.562494318201</v>
      </c>
      <c r="G159" s="34">
        <v>80175.051183335498</v>
      </c>
      <c r="H159" s="34">
        <v>57626.842309977197</v>
      </c>
      <c r="I159" s="34">
        <v>108747.055511527</v>
      </c>
      <c r="J159" s="34">
        <v>52277.935101732997</v>
      </c>
      <c r="K159" s="34">
        <v>69540.895530325099</v>
      </c>
      <c r="L159" s="34">
        <v>51301.438531276202</v>
      </c>
      <c r="M159" s="34">
        <v>103361.33561985299</v>
      </c>
      <c r="N159" s="34">
        <v>29984.181679723399</v>
      </c>
      <c r="O159" s="34">
        <v>88880.029008682599</v>
      </c>
      <c r="P159" s="34">
        <v>50999.348674251298</v>
      </c>
      <c r="Q159" s="34">
        <v>63445.7412106587</v>
      </c>
      <c r="R159" s="34">
        <v>130303.551925277</v>
      </c>
      <c r="S159" s="34">
        <v>46471.407328433401</v>
      </c>
      <c r="T159" s="34">
        <v>54821.642659643898</v>
      </c>
      <c r="U159" s="34">
        <v>21601.463357029501</v>
      </c>
      <c r="V159" s="34">
        <v>59787.536793669002</v>
      </c>
      <c r="W159" s="34">
        <v>49284.523532061801</v>
      </c>
      <c r="X159" s="34">
        <v>66804.997708340306</v>
      </c>
      <c r="Y159" s="34">
        <v>26478.473115933601</v>
      </c>
      <c r="Z159" s="34">
        <v>29709.984235216602</v>
      </c>
      <c r="AA159" s="34">
        <v>69060.307340724597</v>
      </c>
      <c r="AB159" s="34">
        <v>21366.991280005699</v>
      </c>
      <c r="AC159" s="34">
        <v>30550.7214539948</v>
      </c>
      <c r="AD159" s="34">
        <v>104011.52571379401</v>
      </c>
      <c r="AE159" s="34">
        <v>36180.594714438303</v>
      </c>
      <c r="AF159" s="4">
        <f>SUM(R159:AE159)</f>
        <v>746433.72115856246</v>
      </c>
    </row>
    <row r="160" spans="1:32" x14ac:dyDescent="0.2">
      <c r="A160" s="34" t="s">
        <v>354</v>
      </c>
      <c r="B160" s="34">
        <v>53775.804731768701</v>
      </c>
      <c r="C160" s="34">
        <v>32523.009544481101</v>
      </c>
      <c r="D160" s="34">
        <v>73572.9935020298</v>
      </c>
      <c r="E160" s="34">
        <v>14599.5949352391</v>
      </c>
      <c r="F160" s="34">
        <v>35693.446618539601</v>
      </c>
      <c r="G160" s="34">
        <v>35454.548985791997</v>
      </c>
      <c r="H160" s="34">
        <v>20584.956626480802</v>
      </c>
      <c r="I160" s="34">
        <v>51358.671295547399</v>
      </c>
      <c r="J160" s="34">
        <v>31394.262784018501</v>
      </c>
      <c r="K160" s="34">
        <v>48762.913153256697</v>
      </c>
      <c r="L160" s="34">
        <v>42700.793485027003</v>
      </c>
      <c r="M160" s="34">
        <v>26729.142588413499</v>
      </c>
      <c r="N160" s="34">
        <v>16843.488691581399</v>
      </c>
      <c r="O160" s="34">
        <v>33091.567658599801</v>
      </c>
      <c r="P160" s="34">
        <v>17737.740945615598</v>
      </c>
      <c r="Q160" s="34">
        <v>27308.978064696101</v>
      </c>
      <c r="R160" s="34">
        <v>48528.489198993302</v>
      </c>
      <c r="S160" s="34">
        <v>35317.254331876698</v>
      </c>
      <c r="T160" s="34">
        <v>30759.356933445899</v>
      </c>
      <c r="U160" s="34">
        <v>35728.143689005003</v>
      </c>
      <c r="V160" s="34">
        <v>56049.711378328502</v>
      </c>
      <c r="W160" s="34">
        <v>72369.737020567001</v>
      </c>
      <c r="X160" s="34">
        <v>122559.47108036</v>
      </c>
      <c r="Y160" s="34">
        <v>49664.661364414002</v>
      </c>
      <c r="Z160" s="34">
        <v>33228.540303570699</v>
      </c>
      <c r="AA160" s="34">
        <v>46327.657706324397</v>
      </c>
      <c r="AB160" s="34">
        <v>24101.525732446298</v>
      </c>
      <c r="AC160" s="34">
        <v>72172.118028234196</v>
      </c>
      <c r="AD160" s="34">
        <v>41780.497099278298</v>
      </c>
      <c r="AE160" s="34">
        <v>30074.086382420799</v>
      </c>
      <c r="AF160" s="4">
        <f>SUM(R160:AE160)</f>
        <v>698661.25024926511</v>
      </c>
    </row>
    <row r="161" spans="1:32" x14ac:dyDescent="0.2">
      <c r="A161" s="34" t="s">
        <v>153</v>
      </c>
      <c r="B161" s="34">
        <v>72329.171727925597</v>
      </c>
      <c r="C161" s="34">
        <v>66904.622868463193</v>
      </c>
      <c r="D161" s="34">
        <v>57304.772957127701</v>
      </c>
      <c r="E161" s="34">
        <v>105048.14465538401</v>
      </c>
      <c r="F161" s="34">
        <v>80066.309764286299</v>
      </c>
      <c r="G161" s="34">
        <v>147976.11963638299</v>
      </c>
      <c r="H161" s="34">
        <v>51947.016344994197</v>
      </c>
      <c r="I161" s="34">
        <v>68208.572397986994</v>
      </c>
      <c r="J161" s="34">
        <v>60751.562928439802</v>
      </c>
      <c r="K161" s="34">
        <v>65923.140407613595</v>
      </c>
      <c r="L161" s="34">
        <v>38325.379826418197</v>
      </c>
      <c r="M161" s="34">
        <v>149038.43050838</v>
      </c>
      <c r="N161" s="34">
        <v>53182.635722663399</v>
      </c>
      <c r="O161" s="34">
        <v>54305.092490613002</v>
      </c>
      <c r="P161" s="34">
        <v>67970.085146633995</v>
      </c>
      <c r="Q161" s="34">
        <v>64965.728524682898</v>
      </c>
      <c r="R161" s="34">
        <v>133158.94062489201</v>
      </c>
      <c r="S161" s="34">
        <v>49924.807410036999</v>
      </c>
      <c r="T161" s="34">
        <v>20412.7362686874</v>
      </c>
      <c r="U161" s="34">
        <v>0</v>
      </c>
      <c r="V161" s="34">
        <v>79202.822775574896</v>
      </c>
      <c r="W161" s="34">
        <v>106133.01593191001</v>
      </c>
      <c r="X161" s="34">
        <v>68623.001293477602</v>
      </c>
      <c r="Y161" s="34">
        <v>61893.618537496601</v>
      </c>
      <c r="Z161" s="34">
        <v>15607.0352049718</v>
      </c>
      <c r="AA161" s="34">
        <v>242.80031105872101</v>
      </c>
      <c r="AB161" s="34">
        <v>73165.386237226805</v>
      </c>
      <c r="AC161" s="34">
        <v>8669.7758471568595</v>
      </c>
      <c r="AD161" s="34">
        <v>0</v>
      </c>
      <c r="AE161" s="34">
        <v>56314.149236511199</v>
      </c>
      <c r="AF161" s="4">
        <f>SUM(R161:AE161)</f>
        <v>673348.08967900102</v>
      </c>
    </row>
    <row r="162" spans="1:32" x14ac:dyDescent="0.2">
      <c r="A162" s="34" t="s">
        <v>234</v>
      </c>
      <c r="B162" s="34">
        <v>12480.9255954733</v>
      </c>
      <c r="C162" s="34">
        <v>21843.250231012498</v>
      </c>
      <c r="D162" s="34">
        <v>10808.7370880994</v>
      </c>
      <c r="E162" s="34">
        <v>10003.031492369</v>
      </c>
      <c r="F162" s="34">
        <v>39242.502349360599</v>
      </c>
      <c r="G162" s="34">
        <v>19447.8143957141</v>
      </c>
      <c r="H162" s="34">
        <v>10898.6454680797</v>
      </c>
      <c r="I162" s="34">
        <v>16061.135959220799</v>
      </c>
      <c r="J162" s="34">
        <v>12373.016768265001</v>
      </c>
      <c r="K162" s="34">
        <v>8937.8909393604408</v>
      </c>
      <c r="L162" s="34">
        <v>26607.5612199596</v>
      </c>
      <c r="M162" s="34">
        <v>17751.578599718599</v>
      </c>
      <c r="N162" s="34">
        <v>14567.9276716353</v>
      </c>
      <c r="O162" s="34">
        <v>27705.3395731073</v>
      </c>
      <c r="P162" s="34">
        <v>39356.937607756299</v>
      </c>
      <c r="Q162" s="34">
        <v>20616.535018526301</v>
      </c>
      <c r="R162" s="34">
        <v>20209.930237155299</v>
      </c>
      <c r="S162" s="34">
        <v>24833.675653330301</v>
      </c>
      <c r="T162" s="34">
        <v>8527.9346067140705</v>
      </c>
      <c r="U162" s="34">
        <v>27498.039958690399</v>
      </c>
      <c r="V162" s="34">
        <v>123208.192865554</v>
      </c>
      <c r="W162" s="34">
        <v>225902.28305030201</v>
      </c>
      <c r="X162" s="34">
        <v>44102.02255953</v>
      </c>
      <c r="Y162" s="34">
        <v>17696.322546056701</v>
      </c>
      <c r="Z162" s="34">
        <v>45675.460035746903</v>
      </c>
      <c r="AA162" s="34">
        <v>15837.2536561493</v>
      </c>
      <c r="AB162" s="34">
        <v>19858.777509470601</v>
      </c>
      <c r="AC162" s="34">
        <v>20897.408933109102</v>
      </c>
      <c r="AD162" s="34">
        <v>15529.953833100901</v>
      </c>
      <c r="AE162" s="34">
        <v>61212.868898893001</v>
      </c>
      <c r="AF162" s="4">
        <f>SUM(R162:AE162)</f>
        <v>670990.12434380245</v>
      </c>
    </row>
    <row r="163" spans="1:32" x14ac:dyDescent="0.2">
      <c r="A163" s="34" t="s">
        <v>174</v>
      </c>
      <c r="B163" s="34">
        <v>50705.942214461204</v>
      </c>
      <c r="C163" s="34">
        <v>24777.219712244201</v>
      </c>
      <c r="D163" s="34">
        <v>18978.0615188597</v>
      </c>
      <c r="E163" s="34">
        <v>17238.869210528399</v>
      </c>
      <c r="F163" s="34">
        <v>7131.06087407831</v>
      </c>
      <c r="G163" s="34">
        <v>13924.9002715182</v>
      </c>
      <c r="H163" s="34">
        <v>7597.7069123056399</v>
      </c>
      <c r="I163" s="34">
        <v>39778.403098507602</v>
      </c>
      <c r="J163" s="34">
        <v>14928.0365810861</v>
      </c>
      <c r="K163" s="34">
        <v>24053.6042260881</v>
      </c>
      <c r="L163" s="34">
        <v>38019.810449466699</v>
      </c>
      <c r="M163" s="34">
        <v>16090.1661553823</v>
      </c>
      <c r="N163" s="34">
        <v>12747.948136524001</v>
      </c>
      <c r="O163" s="34">
        <v>16165.158200603501</v>
      </c>
      <c r="P163" s="34">
        <v>18083.088282994799</v>
      </c>
      <c r="Q163" s="34">
        <v>63764.206033123301</v>
      </c>
      <c r="R163" s="34">
        <v>29213.781568665199</v>
      </c>
      <c r="S163" s="34">
        <v>31652.437463381</v>
      </c>
      <c r="T163" s="34">
        <v>17957.132091237301</v>
      </c>
      <c r="U163" s="34">
        <v>21807.235678969599</v>
      </c>
      <c r="V163" s="34">
        <v>64844.5509319618</v>
      </c>
      <c r="W163" s="34">
        <v>40869.535923723299</v>
      </c>
      <c r="X163" s="34">
        <v>49314.2805898718</v>
      </c>
      <c r="Y163" s="34">
        <v>118883.23860881801</v>
      </c>
      <c r="Z163" s="34">
        <v>48872.069837697498</v>
      </c>
      <c r="AA163" s="34">
        <v>44606.835285397501</v>
      </c>
      <c r="AB163" s="34">
        <v>46603.770965167299</v>
      </c>
      <c r="AC163" s="34">
        <v>50611.123923519299</v>
      </c>
      <c r="AD163" s="34">
        <v>60775.355853033201</v>
      </c>
      <c r="AE163" s="34">
        <v>42149.791788598297</v>
      </c>
      <c r="AF163" s="4">
        <f>SUM(R163:AE163)</f>
        <v>668161.14051004115</v>
      </c>
    </row>
    <row r="164" spans="1:32" x14ac:dyDescent="0.2">
      <c r="A164" s="34" t="s">
        <v>244</v>
      </c>
      <c r="B164" s="34">
        <v>60568.980419073203</v>
      </c>
      <c r="C164" s="34">
        <v>21657.523661329898</v>
      </c>
      <c r="D164" s="34">
        <v>26732.042595397899</v>
      </c>
      <c r="E164" s="34">
        <v>38353.755157344</v>
      </c>
      <c r="F164" s="34">
        <v>9549.8224151043596</v>
      </c>
      <c r="G164" s="34">
        <v>16174.270362707501</v>
      </c>
      <c r="H164" s="34">
        <v>24544.3912589834</v>
      </c>
      <c r="I164" s="34">
        <v>40983.485780439703</v>
      </c>
      <c r="J164" s="34">
        <v>21207.024401399201</v>
      </c>
      <c r="K164" s="34">
        <v>30248.497213389401</v>
      </c>
      <c r="L164" s="34">
        <v>21783.2308923165</v>
      </c>
      <c r="M164" s="34">
        <v>29734.860597941301</v>
      </c>
      <c r="N164" s="34">
        <v>14682.964590531799</v>
      </c>
      <c r="O164" s="34">
        <v>22562.2721284732</v>
      </c>
      <c r="P164" s="34">
        <v>26690.2559956607</v>
      </c>
      <c r="Q164" s="34">
        <v>60811.709485663203</v>
      </c>
      <c r="R164" s="34">
        <v>199756.43943450699</v>
      </c>
      <c r="S164" s="34">
        <v>19730.445503372699</v>
      </c>
      <c r="T164" s="34">
        <v>42066.960361349898</v>
      </c>
      <c r="U164" s="34">
        <v>63179.744497570297</v>
      </c>
      <c r="V164" s="34">
        <v>63386.383735260402</v>
      </c>
      <c r="W164" s="34">
        <v>89143.761208329801</v>
      </c>
      <c r="X164" s="34">
        <v>27393.703303029499</v>
      </c>
      <c r="Y164" s="34">
        <v>31226.328352120301</v>
      </c>
      <c r="Z164" s="34">
        <v>20753.7811592176</v>
      </c>
      <c r="AA164" s="34">
        <v>21329.961900399499</v>
      </c>
      <c r="AB164" s="34">
        <v>23803.727934409701</v>
      </c>
      <c r="AC164" s="34">
        <v>19050.556346425499</v>
      </c>
      <c r="AD164" s="34">
        <v>19424.3511277742</v>
      </c>
      <c r="AE164" s="34">
        <v>14537.266835791799</v>
      </c>
      <c r="AF164" s="4">
        <f>SUM(R164:AE164)</f>
        <v>654783.41169955838</v>
      </c>
    </row>
    <row r="165" spans="1:32" x14ac:dyDescent="0.2">
      <c r="A165" s="34" t="s">
        <v>149</v>
      </c>
      <c r="B165" s="34">
        <v>94023.923832999993</v>
      </c>
      <c r="C165" s="34">
        <v>44755.034265000002</v>
      </c>
      <c r="D165" s="34">
        <v>32019.845423999999</v>
      </c>
      <c r="E165" s="34">
        <v>3761.132955</v>
      </c>
      <c r="F165" s="34">
        <v>16408.774985</v>
      </c>
      <c r="G165" s="34">
        <v>7448.2460380000002</v>
      </c>
      <c r="H165" s="34">
        <v>29511.404288000002</v>
      </c>
      <c r="I165" s="34">
        <v>39724.877870999997</v>
      </c>
      <c r="J165" s="34">
        <v>130269.812618</v>
      </c>
      <c r="K165" s="34">
        <v>24602.093720000001</v>
      </c>
      <c r="L165" s="34">
        <v>40034.372142</v>
      </c>
      <c r="M165" s="34">
        <v>50306.877301</v>
      </c>
      <c r="N165" s="34">
        <v>535.23304299999995</v>
      </c>
      <c r="O165" s="34">
        <v>7964.3004629999996</v>
      </c>
      <c r="P165" s="34">
        <v>52995.314345999999</v>
      </c>
      <c r="Q165" s="34">
        <v>6840.117244</v>
      </c>
      <c r="R165" s="34">
        <v>42132.850882999999</v>
      </c>
      <c r="S165" s="34">
        <v>45191.043583999999</v>
      </c>
      <c r="T165" s="34">
        <v>37195.933001999998</v>
      </c>
      <c r="U165" s="34">
        <v>500.61104499999999</v>
      </c>
      <c r="V165" s="34">
        <v>27640.183206000002</v>
      </c>
      <c r="W165" s="34">
        <v>20430.808514</v>
      </c>
      <c r="X165" s="34">
        <v>44005.326617999999</v>
      </c>
      <c r="Y165" s="34">
        <v>14040.82705</v>
      </c>
      <c r="Z165" s="34">
        <v>79268.030184999996</v>
      </c>
      <c r="AA165" s="34">
        <v>135180.40150400001</v>
      </c>
      <c r="AB165" s="34">
        <v>29809.577765000002</v>
      </c>
      <c r="AC165" s="34">
        <v>38706.180246000004</v>
      </c>
      <c r="AD165" s="34">
        <v>10492.461112000001</v>
      </c>
      <c r="AE165" s="34">
        <v>125600.961337</v>
      </c>
      <c r="AF165" s="4">
        <f>SUM(R165:AE165)</f>
        <v>650195.19605100004</v>
      </c>
    </row>
    <row r="166" spans="1:32" x14ac:dyDescent="0.2">
      <c r="A166" s="34" t="s">
        <v>160</v>
      </c>
      <c r="B166" s="34">
        <v>10908.641083</v>
      </c>
      <c r="C166" s="34">
        <v>28293.230522000002</v>
      </c>
      <c r="D166" s="34">
        <v>14392.747942</v>
      </c>
      <c r="E166" s="34">
        <v>16301.853007</v>
      </c>
      <c r="F166" s="34">
        <v>16515.338572000001</v>
      </c>
      <c r="G166" s="34">
        <v>13634.003420999999</v>
      </c>
      <c r="H166" s="34">
        <v>52823.151059999997</v>
      </c>
      <c r="I166" s="34">
        <v>119740.130064</v>
      </c>
      <c r="J166" s="34">
        <v>29143.264716000001</v>
      </c>
      <c r="K166" s="34">
        <v>48821.391202999999</v>
      </c>
      <c r="L166" s="34">
        <v>124690.77047</v>
      </c>
      <c r="M166" s="34">
        <v>6397.3651669999999</v>
      </c>
      <c r="N166" s="34">
        <v>28991.255671999999</v>
      </c>
      <c r="O166" s="34">
        <v>41930.428271999997</v>
      </c>
      <c r="P166" s="34">
        <v>62349.474166</v>
      </c>
      <c r="Q166" s="34">
        <v>63376.245488</v>
      </c>
      <c r="R166" s="34">
        <v>300081.780401</v>
      </c>
      <c r="S166" s="34">
        <v>20226.754371999999</v>
      </c>
      <c r="T166" s="34">
        <v>11054.666142</v>
      </c>
      <c r="U166" s="34">
        <v>131235.192469</v>
      </c>
      <c r="V166" s="34">
        <v>17496.307751</v>
      </c>
      <c r="W166" s="34">
        <v>8884.6566220000004</v>
      </c>
      <c r="X166" s="34">
        <v>17116.339093999999</v>
      </c>
      <c r="Y166" s="34">
        <v>18473.665563999999</v>
      </c>
      <c r="Z166" s="34">
        <v>12839.169400999999</v>
      </c>
      <c r="AA166" s="34">
        <v>5931.1934899999997</v>
      </c>
      <c r="AB166" s="34">
        <v>16659.043268000001</v>
      </c>
      <c r="AC166" s="34">
        <v>28831.093120000001</v>
      </c>
      <c r="AD166" s="34">
        <v>33078.214303000001</v>
      </c>
      <c r="AE166" s="34">
        <v>18858.840103999999</v>
      </c>
      <c r="AF166" s="4">
        <f>SUM(R166:AE166)</f>
        <v>640766.91610099992</v>
      </c>
    </row>
    <row r="167" spans="1:32" x14ac:dyDescent="0.2">
      <c r="A167" s="34" t="s">
        <v>203</v>
      </c>
      <c r="B167" s="34">
        <v>53033.781749987902</v>
      </c>
      <c r="C167" s="34">
        <v>71897.693198517503</v>
      </c>
      <c r="D167" s="34">
        <v>58868.307056004203</v>
      </c>
      <c r="E167" s="34">
        <v>55155.3325821381</v>
      </c>
      <c r="F167" s="34">
        <v>65396.337798872999</v>
      </c>
      <c r="G167" s="34">
        <v>58291.112218890099</v>
      </c>
      <c r="H167" s="34">
        <v>53689.644862132103</v>
      </c>
      <c r="I167" s="34">
        <v>87501.728880915194</v>
      </c>
      <c r="J167" s="34">
        <v>109296.33876436501</v>
      </c>
      <c r="K167" s="34">
        <v>95704.517174073597</v>
      </c>
      <c r="L167" s="34">
        <v>115802.27471905699</v>
      </c>
      <c r="M167" s="34">
        <v>72565.989510701096</v>
      </c>
      <c r="N167" s="34">
        <v>59887.9175952527</v>
      </c>
      <c r="O167" s="34">
        <v>40592.564239194297</v>
      </c>
      <c r="P167" s="34">
        <v>69612.970670382405</v>
      </c>
      <c r="Q167" s="34">
        <v>92529.480327576894</v>
      </c>
      <c r="R167" s="34">
        <v>54142.646873184902</v>
      </c>
      <c r="S167" s="34">
        <v>43114.784774243402</v>
      </c>
      <c r="T167" s="34">
        <v>72437.144182010306</v>
      </c>
      <c r="U167" s="34">
        <v>58228.290691177397</v>
      </c>
      <c r="V167" s="34">
        <v>29778.260545111199</v>
      </c>
      <c r="W167" s="34">
        <v>81044.572882021399</v>
      </c>
      <c r="X167" s="34">
        <v>37280.865672871601</v>
      </c>
      <c r="Y167" s="34">
        <v>47991.6884968905</v>
      </c>
      <c r="Z167" s="34">
        <v>49846.053719956202</v>
      </c>
      <c r="AA167" s="34">
        <v>36779.720219493</v>
      </c>
      <c r="AB167" s="34">
        <v>74938.130800078405</v>
      </c>
      <c r="AC167" s="34">
        <v>25407.486793271401</v>
      </c>
      <c r="AD167" s="34">
        <v>6212.7414686782504</v>
      </c>
      <c r="AE167" s="34">
        <v>3798.6300070369198</v>
      </c>
      <c r="AF167" s="4">
        <f>SUM(R167:AE167)</f>
        <v>621001.01712602482</v>
      </c>
    </row>
    <row r="168" spans="1:32" x14ac:dyDescent="0.2">
      <c r="A168" s="34" t="s">
        <v>278</v>
      </c>
      <c r="B168" s="34">
        <v>482673.32329999999</v>
      </c>
      <c r="C168" s="34">
        <v>260836.7671</v>
      </c>
      <c r="D168" s="34">
        <v>23918.363399999998</v>
      </c>
      <c r="E168" s="34">
        <v>52476.759599999998</v>
      </c>
      <c r="F168" s="34">
        <v>15304.1168</v>
      </c>
      <c r="G168" s="34">
        <v>25809.700499999999</v>
      </c>
      <c r="H168" s="34">
        <v>32532.553</v>
      </c>
      <c r="I168" s="34">
        <v>103331.04300000001</v>
      </c>
      <c r="J168" s="34">
        <v>51926.194100000001</v>
      </c>
      <c r="K168" s="34">
        <v>92289.655599999998</v>
      </c>
      <c r="L168" s="34">
        <v>27813.409299999999</v>
      </c>
      <c r="M168" s="34">
        <v>13054.2834</v>
      </c>
      <c r="N168" s="34">
        <v>36048.867100000003</v>
      </c>
      <c r="O168" s="34">
        <v>13685.5725</v>
      </c>
      <c r="P168" s="34">
        <v>118206.2067</v>
      </c>
      <c r="Q168" s="34">
        <v>125259.2225</v>
      </c>
      <c r="R168" s="34">
        <v>50115.297700000003</v>
      </c>
      <c r="S168" s="34">
        <v>20483.197400000001</v>
      </c>
      <c r="T168" s="34">
        <v>13002.148499999999</v>
      </c>
      <c r="U168" s="34">
        <v>21867.623899999999</v>
      </c>
      <c r="V168" s="34">
        <v>92461.826700000005</v>
      </c>
      <c r="W168" s="34">
        <v>50254.560299999997</v>
      </c>
      <c r="X168" s="34">
        <v>88771.274799999999</v>
      </c>
      <c r="Y168" s="34">
        <v>43839.031000000003</v>
      </c>
      <c r="Z168" s="34">
        <v>33699.921399999999</v>
      </c>
      <c r="AA168" s="34">
        <v>10703.6149</v>
      </c>
      <c r="AB168" s="34">
        <v>26182.048599999998</v>
      </c>
      <c r="AC168" s="34">
        <v>65445.18</v>
      </c>
      <c r="AD168" s="34">
        <v>56679.320599999999</v>
      </c>
      <c r="AE168" s="34">
        <v>22959.009699999999</v>
      </c>
      <c r="AF168" s="4">
        <f>SUM(R168:AE168)</f>
        <v>596464.05550000002</v>
      </c>
    </row>
    <row r="169" spans="1:32" x14ac:dyDescent="0.2">
      <c r="A169" s="34" t="s">
        <v>133</v>
      </c>
      <c r="B169" s="34">
        <v>18927.007093</v>
      </c>
      <c r="C169" s="34">
        <v>40569.695023</v>
      </c>
      <c r="D169" s="34">
        <v>36554.916267000001</v>
      </c>
      <c r="E169" s="34">
        <v>34262.296732000003</v>
      </c>
      <c r="F169" s="34">
        <v>9186.457547</v>
      </c>
      <c r="G169" s="34">
        <v>30551.149669999999</v>
      </c>
      <c r="H169" s="34">
        <v>26283.757537000001</v>
      </c>
      <c r="I169" s="34">
        <v>50974.748850000004</v>
      </c>
      <c r="J169" s="34">
        <v>46807.477727999998</v>
      </c>
      <c r="K169" s="34">
        <v>37992.357739999999</v>
      </c>
      <c r="L169" s="34">
        <v>25844.072716999999</v>
      </c>
      <c r="M169" s="34">
        <v>11683.133400000001</v>
      </c>
      <c r="N169" s="34">
        <v>11367.460703000001</v>
      </c>
      <c r="O169" s="34">
        <v>26169.235178999999</v>
      </c>
      <c r="P169" s="34">
        <v>52485.815678999999</v>
      </c>
      <c r="Q169" s="34">
        <v>99710.307830000005</v>
      </c>
      <c r="R169" s="34">
        <v>48222.095777000002</v>
      </c>
      <c r="S169" s="34">
        <v>62793.013784000002</v>
      </c>
      <c r="T169" s="34">
        <v>21462.615229999999</v>
      </c>
      <c r="U169" s="34">
        <v>33572.443818</v>
      </c>
      <c r="V169" s="34">
        <v>42142.607262999998</v>
      </c>
      <c r="W169" s="34">
        <v>35720.084974999998</v>
      </c>
      <c r="X169" s="34">
        <v>46951.519945</v>
      </c>
      <c r="Y169" s="34">
        <v>43411.177811000001</v>
      </c>
      <c r="Z169" s="34">
        <v>27753.363556</v>
      </c>
      <c r="AA169" s="34">
        <v>13812.004835</v>
      </c>
      <c r="AB169" s="34">
        <v>6640.567967</v>
      </c>
      <c r="AC169" s="34">
        <v>59843.442175999997</v>
      </c>
      <c r="AD169" s="34">
        <v>43860.486492999997</v>
      </c>
      <c r="AE169" s="34">
        <v>103376.727902</v>
      </c>
      <c r="AF169" s="4">
        <f>SUM(R169:AE169)</f>
        <v>589562.15153199993</v>
      </c>
    </row>
    <row r="170" spans="1:32" x14ac:dyDescent="0.2">
      <c r="A170" s="34" t="s">
        <v>216</v>
      </c>
      <c r="B170" s="34">
        <v>28108.0208571369</v>
      </c>
      <c r="C170" s="34">
        <v>40573.7526276926</v>
      </c>
      <c r="D170" s="34">
        <v>23010.9310208727</v>
      </c>
      <c r="E170" s="34">
        <v>47315.788263283102</v>
      </c>
      <c r="F170" s="34">
        <v>15122.2319022342</v>
      </c>
      <c r="G170" s="34">
        <v>8533.1433607950894</v>
      </c>
      <c r="H170" s="34">
        <v>108348.765041798</v>
      </c>
      <c r="I170" s="34">
        <v>47110.857658123903</v>
      </c>
      <c r="J170" s="34">
        <v>62002.4473599189</v>
      </c>
      <c r="K170" s="34">
        <v>27447.8221089297</v>
      </c>
      <c r="L170" s="34">
        <v>18290.528539295399</v>
      </c>
      <c r="M170" s="34">
        <v>70338.458287651403</v>
      </c>
      <c r="N170" s="34">
        <v>186234.79743624001</v>
      </c>
      <c r="O170" s="34">
        <v>70257.821629143</v>
      </c>
      <c r="P170" s="34">
        <v>40245.1568806715</v>
      </c>
      <c r="Q170" s="34">
        <v>28139.559534705499</v>
      </c>
      <c r="R170" s="34">
        <v>78152.873209593105</v>
      </c>
      <c r="S170" s="34">
        <v>166454.95544749801</v>
      </c>
      <c r="T170" s="34">
        <v>21320.3766295401</v>
      </c>
      <c r="U170" s="34">
        <v>8084.1923570585705</v>
      </c>
      <c r="V170" s="34">
        <v>51807.606800753398</v>
      </c>
      <c r="W170" s="34">
        <v>34520.936334507802</v>
      </c>
      <c r="X170" s="34">
        <v>54994.342598503703</v>
      </c>
      <c r="Y170" s="34">
        <v>14201.4632102046</v>
      </c>
      <c r="Z170" s="34">
        <v>11739.4399425018</v>
      </c>
      <c r="AA170" s="34">
        <v>49915.8859134991</v>
      </c>
      <c r="AB170" s="34">
        <v>6769.7053454156703</v>
      </c>
      <c r="AC170" s="34">
        <v>17077.429943982901</v>
      </c>
      <c r="AD170" s="34">
        <v>38804.614484494698</v>
      </c>
      <c r="AE170" s="34">
        <v>33680.130734087797</v>
      </c>
      <c r="AF170" s="4">
        <f>SUM(R170:AE170)</f>
        <v>587523.95295164129</v>
      </c>
    </row>
    <row r="171" spans="1:32" x14ac:dyDescent="0.2">
      <c r="A171" s="34" t="s">
        <v>267</v>
      </c>
      <c r="B171" s="34">
        <v>51865</v>
      </c>
      <c r="C171" s="34">
        <v>87453</v>
      </c>
      <c r="D171" s="34">
        <v>41235</v>
      </c>
      <c r="E171" s="34">
        <v>50347</v>
      </c>
      <c r="F171" s="34">
        <v>52869</v>
      </c>
      <c r="G171" s="34">
        <v>46129</v>
      </c>
      <c r="H171" s="34">
        <v>21256</v>
      </c>
      <c r="I171" s="34">
        <v>33650</v>
      </c>
      <c r="J171" s="34">
        <v>37710</v>
      </c>
      <c r="K171" s="34">
        <v>57100</v>
      </c>
      <c r="L171" s="34">
        <v>53255</v>
      </c>
      <c r="M171" s="34">
        <v>70848</v>
      </c>
      <c r="N171" s="34">
        <v>22940</v>
      </c>
      <c r="O171" s="34">
        <v>39233</v>
      </c>
      <c r="P171" s="34">
        <v>55459</v>
      </c>
      <c r="Q171" s="34">
        <v>37271</v>
      </c>
      <c r="R171" s="34">
        <v>25001</v>
      </c>
      <c r="S171" s="34">
        <v>19621</v>
      </c>
      <c r="T171" s="34">
        <v>32384</v>
      </c>
      <c r="U171" s="34">
        <v>24382</v>
      </c>
      <c r="V171" s="34">
        <v>14783</v>
      </c>
      <c r="W171" s="34">
        <v>44843</v>
      </c>
      <c r="X171" s="34">
        <v>16291</v>
      </c>
      <c r="Y171" s="34">
        <v>30565</v>
      </c>
      <c r="Z171" s="34">
        <v>27894</v>
      </c>
      <c r="AA171" s="34">
        <v>60652</v>
      </c>
      <c r="AB171" s="34">
        <v>58455</v>
      </c>
      <c r="AC171" s="34">
        <v>78233</v>
      </c>
      <c r="AD171" s="34">
        <v>74804</v>
      </c>
      <c r="AE171" s="34">
        <v>64828</v>
      </c>
      <c r="AF171" s="4">
        <f>SUM(R171:AE171)</f>
        <v>572736</v>
      </c>
    </row>
    <row r="172" spans="1:32" x14ac:dyDescent="0.2">
      <c r="A172" s="34" t="s">
        <v>390</v>
      </c>
      <c r="B172" s="34">
        <v>93378.199727163999</v>
      </c>
      <c r="C172" s="34">
        <v>43725.363902515703</v>
      </c>
      <c r="D172" s="34">
        <v>80378.2395726213</v>
      </c>
      <c r="E172" s="34">
        <v>41864.084008553698</v>
      </c>
      <c r="F172" s="34">
        <v>26160.212331919902</v>
      </c>
      <c r="G172" s="34">
        <v>31029.367966244099</v>
      </c>
      <c r="H172" s="34">
        <v>46496.776601004101</v>
      </c>
      <c r="I172" s="34">
        <v>130488.04282654</v>
      </c>
      <c r="J172" s="34">
        <v>105464.840859181</v>
      </c>
      <c r="K172" s="34">
        <v>109834.864330203</v>
      </c>
      <c r="L172" s="34">
        <v>132919.57057571001</v>
      </c>
      <c r="M172" s="34">
        <v>85009.864868176199</v>
      </c>
      <c r="N172" s="34">
        <v>27049.714765099601</v>
      </c>
      <c r="O172" s="34">
        <v>30021.423769536301</v>
      </c>
      <c r="P172" s="34">
        <v>45925.753237584999</v>
      </c>
      <c r="Q172" s="34">
        <v>67180.031171156006</v>
      </c>
      <c r="R172" s="34">
        <v>83448.060060152406</v>
      </c>
      <c r="S172" s="34">
        <v>56169.703476275099</v>
      </c>
      <c r="T172" s="34">
        <v>55996.439731222898</v>
      </c>
      <c r="U172" s="34">
        <v>38739.066677105897</v>
      </c>
      <c r="V172" s="34">
        <v>22937.814081746099</v>
      </c>
      <c r="W172" s="34">
        <v>28111.313601407499</v>
      </c>
      <c r="X172" s="34">
        <v>22949.357761316998</v>
      </c>
      <c r="Y172" s="34">
        <v>45269.987302362002</v>
      </c>
      <c r="Z172" s="34">
        <v>71584.158251399407</v>
      </c>
      <c r="AA172" s="34">
        <v>44102.337281042703</v>
      </c>
      <c r="AB172" s="34">
        <v>0</v>
      </c>
      <c r="AC172" s="34">
        <v>0</v>
      </c>
      <c r="AD172" s="34">
        <v>38470.531178439698</v>
      </c>
      <c r="AE172" s="34">
        <v>52262.894367582201</v>
      </c>
      <c r="AF172" s="4">
        <f>SUM(R172:AE172)</f>
        <v>560041.66377005284</v>
      </c>
    </row>
    <row r="173" spans="1:32" x14ac:dyDescent="0.2">
      <c r="A173" s="34" t="s">
        <v>367</v>
      </c>
      <c r="B173" s="34">
        <v>17042.6961944535</v>
      </c>
      <c r="C173" s="34">
        <v>17948.6113412952</v>
      </c>
      <c r="D173" s="34">
        <v>11203.522144619101</v>
      </c>
      <c r="E173" s="34">
        <v>9136.7773818717596</v>
      </c>
      <c r="F173" s="34">
        <v>14788.951054732001</v>
      </c>
      <c r="G173" s="34">
        <v>5258.2623150476402</v>
      </c>
      <c r="H173" s="34">
        <v>7942.2758695027496</v>
      </c>
      <c r="I173" s="34">
        <v>12582.634319799699</v>
      </c>
      <c r="J173" s="34">
        <v>6481.5370889694996</v>
      </c>
      <c r="K173" s="34">
        <v>9834.6367519049509</v>
      </c>
      <c r="L173" s="34">
        <v>6847.9437998278499</v>
      </c>
      <c r="M173" s="34">
        <v>6985.7815792134897</v>
      </c>
      <c r="N173" s="34">
        <v>14170.266726337901</v>
      </c>
      <c r="O173" s="34">
        <v>10195.345707091299</v>
      </c>
      <c r="P173" s="34">
        <v>6513.8602943173501</v>
      </c>
      <c r="Q173" s="34">
        <v>13549.7647994079</v>
      </c>
      <c r="R173" s="34">
        <v>8077.80380655715</v>
      </c>
      <c r="S173" s="34">
        <v>7875.9357957659104</v>
      </c>
      <c r="T173" s="34">
        <v>11388.8861914564</v>
      </c>
      <c r="U173" s="34">
        <v>9678.2097074283902</v>
      </c>
      <c r="V173" s="34">
        <v>13130.4242635871</v>
      </c>
      <c r="W173" s="34">
        <v>76113.380705210206</v>
      </c>
      <c r="X173" s="34">
        <v>203203.014619038</v>
      </c>
      <c r="Y173" s="34">
        <v>64303.713049156002</v>
      </c>
      <c r="Z173" s="34">
        <v>22109.739941343301</v>
      </c>
      <c r="AA173" s="34">
        <v>24793.9862392291</v>
      </c>
      <c r="AB173" s="34">
        <v>20347.900564779</v>
      </c>
      <c r="AC173" s="34">
        <v>10960.7131862017</v>
      </c>
      <c r="AD173" s="34">
        <v>35028.424505187802</v>
      </c>
      <c r="AE173" s="34">
        <v>45707.791815034798</v>
      </c>
      <c r="AF173" s="4">
        <f>SUM(R173:AE173)</f>
        <v>552719.92438997491</v>
      </c>
    </row>
    <row r="174" spans="1:32" x14ac:dyDescent="0.2">
      <c r="A174" s="34" t="s">
        <v>125</v>
      </c>
      <c r="B174" s="34">
        <v>36764.3833186911</v>
      </c>
      <c r="C174" s="34">
        <v>21182.475091923701</v>
      </c>
      <c r="D174" s="34">
        <v>16503.514525762901</v>
      </c>
      <c r="E174" s="34">
        <v>19624.735248671801</v>
      </c>
      <c r="F174" s="34">
        <v>8484.9143021321397</v>
      </c>
      <c r="G174" s="34">
        <v>9643.8589856647795</v>
      </c>
      <c r="H174" s="34">
        <v>16077.6277373627</v>
      </c>
      <c r="I174" s="34">
        <v>29017.1941452338</v>
      </c>
      <c r="J174" s="34">
        <v>24738.9442139274</v>
      </c>
      <c r="K174" s="34">
        <v>26644.4353556895</v>
      </c>
      <c r="L174" s="34">
        <v>19680.336615712498</v>
      </c>
      <c r="M174" s="34">
        <v>22958.580357550702</v>
      </c>
      <c r="N174" s="34">
        <v>5340.38129367493</v>
      </c>
      <c r="O174" s="34">
        <v>9792.1168817558901</v>
      </c>
      <c r="P174" s="34">
        <v>16910.601507200401</v>
      </c>
      <c r="Q174" s="34">
        <v>21690.358516454598</v>
      </c>
      <c r="R174" s="34">
        <v>12747.653911481601</v>
      </c>
      <c r="S174" s="34">
        <v>19855.441806918701</v>
      </c>
      <c r="T174" s="34">
        <v>11716.589016231301</v>
      </c>
      <c r="U174" s="34">
        <v>19599.050888592399</v>
      </c>
      <c r="V174" s="34">
        <v>71529.207332660604</v>
      </c>
      <c r="W174" s="34">
        <v>29819.503194800302</v>
      </c>
      <c r="X174" s="34">
        <v>32613.894530381702</v>
      </c>
      <c r="Y174" s="34">
        <v>56693.937249408802</v>
      </c>
      <c r="Z174" s="34">
        <v>21666.851797569201</v>
      </c>
      <c r="AA174" s="34">
        <v>26212.961887248301</v>
      </c>
      <c r="AB174" s="34">
        <v>23547.657444644399</v>
      </c>
      <c r="AC174" s="34">
        <v>127677.68954497</v>
      </c>
      <c r="AD174" s="34">
        <v>32463.334675852901</v>
      </c>
      <c r="AE174" s="34">
        <v>50544.977524682399</v>
      </c>
      <c r="AF174" s="4">
        <f>SUM(R174:AE174)</f>
        <v>536688.75080544257</v>
      </c>
    </row>
    <row r="175" spans="1:32" x14ac:dyDescent="0.2">
      <c r="A175" s="34" t="s">
        <v>195</v>
      </c>
      <c r="B175" s="34">
        <v>94608.319141051397</v>
      </c>
      <c r="C175" s="34">
        <v>71269.979187749996</v>
      </c>
      <c r="D175" s="34">
        <v>37705.518847318301</v>
      </c>
      <c r="E175" s="34">
        <v>46501.482600454903</v>
      </c>
      <c r="F175" s="34">
        <v>48070.894903535402</v>
      </c>
      <c r="G175" s="34">
        <v>115497.82086263401</v>
      </c>
      <c r="H175" s="34">
        <v>53078.381282014801</v>
      </c>
      <c r="I175" s="34">
        <v>260245.99260383399</v>
      </c>
      <c r="J175" s="34">
        <v>28121.075324305199</v>
      </c>
      <c r="K175" s="34">
        <v>141657.19995969199</v>
      </c>
      <c r="L175" s="34">
        <v>188675.927428194</v>
      </c>
      <c r="M175" s="34">
        <v>19578.873355129701</v>
      </c>
      <c r="N175" s="34">
        <v>52813.456157348999</v>
      </c>
      <c r="O175" s="34">
        <v>44445.130870869099</v>
      </c>
      <c r="P175" s="34">
        <v>32130.223785349401</v>
      </c>
      <c r="Q175" s="34">
        <v>40242.7244268668</v>
      </c>
      <c r="R175" s="34">
        <v>21407.695501672799</v>
      </c>
      <c r="S175" s="34">
        <v>28057.077541680799</v>
      </c>
      <c r="T175" s="34">
        <v>32162.627347142399</v>
      </c>
      <c r="U175" s="34">
        <v>31266.975235932201</v>
      </c>
      <c r="V175" s="34">
        <v>43933.007555034601</v>
      </c>
      <c r="W175" s="34">
        <v>50021.061699940103</v>
      </c>
      <c r="X175" s="34">
        <v>36052.358826347401</v>
      </c>
      <c r="Y175" s="34">
        <v>79978.473538059407</v>
      </c>
      <c r="Z175" s="34">
        <v>32347.381078046801</v>
      </c>
      <c r="AA175" s="34">
        <v>41184.132863609702</v>
      </c>
      <c r="AB175" s="34">
        <v>13733.8736121566</v>
      </c>
      <c r="AC175" s="34">
        <v>46854.3459898086</v>
      </c>
      <c r="AD175" s="34">
        <v>33919.166863519698</v>
      </c>
      <c r="AE175" s="34">
        <v>30545.130466926101</v>
      </c>
      <c r="AF175" s="4">
        <f>SUM(R175:AE175)</f>
        <v>521463.30811987718</v>
      </c>
    </row>
    <row r="176" spans="1:32" x14ac:dyDescent="0.2">
      <c r="A176" s="34" t="s">
        <v>375</v>
      </c>
      <c r="B176" s="34">
        <v>16481.447155499001</v>
      </c>
      <c r="C176" s="34">
        <v>21743.603581163501</v>
      </c>
      <c r="D176" s="34">
        <v>14373.849151387099</v>
      </c>
      <c r="E176" s="34">
        <v>12385.9218014372</v>
      </c>
      <c r="F176" s="34">
        <v>7410.7094464883603</v>
      </c>
      <c r="G176" s="34">
        <v>11124.9060860141</v>
      </c>
      <c r="H176" s="34">
        <v>34710.215838971599</v>
      </c>
      <c r="I176" s="34">
        <v>46787.156811059001</v>
      </c>
      <c r="J176" s="34">
        <v>35574.905233172503</v>
      </c>
      <c r="K176" s="34">
        <v>31222.5648695579</v>
      </c>
      <c r="L176" s="34">
        <v>22485.1711648294</v>
      </c>
      <c r="M176" s="34">
        <v>18876.370489279499</v>
      </c>
      <c r="N176" s="34">
        <v>27737.292741976398</v>
      </c>
      <c r="O176" s="34">
        <v>13549.6365025659</v>
      </c>
      <c r="P176" s="34">
        <v>31185.8406577487</v>
      </c>
      <c r="Q176" s="34">
        <v>9791.46827587814</v>
      </c>
      <c r="R176" s="34">
        <v>33075.753326723403</v>
      </c>
      <c r="S176" s="34">
        <v>52083.677143069697</v>
      </c>
      <c r="T176" s="34">
        <v>40369.154714554999</v>
      </c>
      <c r="U176" s="34">
        <v>28074.4868685287</v>
      </c>
      <c r="V176" s="34">
        <v>13728.089851973</v>
      </c>
      <c r="W176" s="34">
        <v>14955.2639404441</v>
      </c>
      <c r="X176" s="34">
        <v>8742.2414206394496</v>
      </c>
      <c r="Y176" s="34">
        <v>160952.116698881</v>
      </c>
      <c r="Z176" s="34">
        <v>66219.594284912397</v>
      </c>
      <c r="AA176" s="34">
        <v>18410.9930817684</v>
      </c>
      <c r="AB176" s="34">
        <v>20675.847636632399</v>
      </c>
      <c r="AC176" s="34">
        <v>25269.3355756208</v>
      </c>
      <c r="AD176" s="34">
        <v>28456.249698146901</v>
      </c>
      <c r="AE176" s="34">
        <v>9152.8386297123106</v>
      </c>
      <c r="AF176" s="4">
        <f>SUM(R176:AE176)</f>
        <v>520165.6428716075</v>
      </c>
    </row>
    <row r="177" spans="1:32" x14ac:dyDescent="0.2">
      <c r="A177" s="34" t="s">
        <v>319</v>
      </c>
      <c r="B177" s="34">
        <v>71513.994968007595</v>
      </c>
      <c r="C177" s="34">
        <v>57103.255398370202</v>
      </c>
      <c r="D177" s="34">
        <v>12103.2511614212</v>
      </c>
      <c r="E177" s="34">
        <v>31414.586326560999</v>
      </c>
      <c r="F177" s="34">
        <v>27.830411785082902</v>
      </c>
      <c r="G177" s="34">
        <v>0</v>
      </c>
      <c r="H177" s="34">
        <v>13568.2148837477</v>
      </c>
      <c r="I177" s="34">
        <v>233545.660949646</v>
      </c>
      <c r="J177" s="34">
        <v>11824.5229867299</v>
      </c>
      <c r="K177" s="34">
        <v>121450.42768155099</v>
      </c>
      <c r="L177" s="34">
        <v>48744.169816844798</v>
      </c>
      <c r="M177" s="34">
        <v>0</v>
      </c>
      <c r="N177" s="34">
        <v>11133.993991622199</v>
      </c>
      <c r="O177" s="34">
        <v>1695.7421046567099</v>
      </c>
      <c r="P177" s="34">
        <v>7351.37947765647</v>
      </c>
      <c r="Q177" s="34">
        <v>39263.470130660004</v>
      </c>
      <c r="R177" s="34">
        <v>31284.876937433201</v>
      </c>
      <c r="S177" s="34">
        <v>19935.0010374351</v>
      </c>
      <c r="T177" s="34">
        <v>0</v>
      </c>
      <c r="U177" s="34">
        <v>21352.0308047658</v>
      </c>
      <c r="V177" s="34">
        <v>103801.398049796</v>
      </c>
      <c r="W177" s="34">
        <v>119353.876577271</v>
      </c>
      <c r="X177" s="34">
        <v>49372.113041028897</v>
      </c>
      <c r="Y177" s="34">
        <v>60621.951499862698</v>
      </c>
      <c r="Z177" s="34">
        <v>23020.694304902001</v>
      </c>
      <c r="AA177" s="34">
        <v>2768.3436155381301</v>
      </c>
      <c r="AB177" s="34">
        <v>4678.06936325683</v>
      </c>
      <c r="AC177" s="34">
        <v>30919.987865716499</v>
      </c>
      <c r="AD177" s="34">
        <v>1910.657388135</v>
      </c>
      <c r="AE177" s="34">
        <v>1910.657388135</v>
      </c>
      <c r="AF177" s="4">
        <f>SUM(R177:AE177)</f>
        <v>470929.65787327616</v>
      </c>
    </row>
    <row r="178" spans="1:32" x14ac:dyDescent="0.2">
      <c r="A178" s="34" t="s">
        <v>393</v>
      </c>
      <c r="B178" s="34">
        <v>24998.012478454399</v>
      </c>
      <c r="C178" s="34">
        <v>39964.666496024598</v>
      </c>
      <c r="D178" s="34">
        <v>23929.523765593702</v>
      </c>
      <c r="E178" s="34">
        <v>23556.056451306002</v>
      </c>
      <c r="F178" s="34">
        <v>13241.4705627971</v>
      </c>
      <c r="G178" s="34">
        <v>13447.002151872501</v>
      </c>
      <c r="H178" s="34">
        <v>14822.7936023114</v>
      </c>
      <c r="I178" s="34">
        <v>52958.132263443898</v>
      </c>
      <c r="J178" s="34">
        <v>20097.392625816399</v>
      </c>
      <c r="K178" s="34">
        <v>32753.702373194301</v>
      </c>
      <c r="L178" s="34">
        <v>10797.95332044</v>
      </c>
      <c r="M178" s="34">
        <v>24145.2916833575</v>
      </c>
      <c r="N178" s="34">
        <v>10847.427742305201</v>
      </c>
      <c r="O178" s="34">
        <v>17962.227789885001</v>
      </c>
      <c r="P178" s="34">
        <v>43138.738336324102</v>
      </c>
      <c r="Q178" s="34">
        <v>31505.0216132776</v>
      </c>
      <c r="R178" s="34">
        <v>36317.665571538302</v>
      </c>
      <c r="S178" s="34">
        <v>26547.6250294647</v>
      </c>
      <c r="T178" s="34">
        <v>43415.341517860797</v>
      </c>
      <c r="U178" s="34">
        <v>64532.608006295202</v>
      </c>
      <c r="V178" s="34">
        <v>37416.629834814201</v>
      </c>
      <c r="W178" s="34">
        <v>20904.574248506498</v>
      </c>
      <c r="X178" s="34">
        <v>19210.424324445401</v>
      </c>
      <c r="Y178" s="34">
        <v>38447.659719009898</v>
      </c>
      <c r="Z178" s="34">
        <v>18797.778765785999</v>
      </c>
      <c r="AA178" s="34">
        <v>38409.767262285997</v>
      </c>
      <c r="AB178" s="34">
        <v>32399.8268598018</v>
      </c>
      <c r="AC178" s="34">
        <v>23955.142832714799</v>
      </c>
      <c r="AD178" s="34">
        <v>35614.341941864099</v>
      </c>
      <c r="AE178" s="34">
        <v>32892.431744991503</v>
      </c>
      <c r="AF178" s="4">
        <f>SUM(R178:AE178)</f>
        <v>468861.81765937916</v>
      </c>
    </row>
    <row r="179" spans="1:32" x14ac:dyDescent="0.2">
      <c r="A179" s="34" t="s">
        <v>312</v>
      </c>
      <c r="B179" s="34">
        <v>367304.89718699502</v>
      </c>
      <c r="C179" s="34">
        <v>452189.26341792103</v>
      </c>
      <c r="D179" s="34">
        <v>151418.74384372399</v>
      </c>
      <c r="E179" s="34">
        <v>732046.19307035604</v>
      </c>
      <c r="F179" s="34">
        <v>64278.621881021398</v>
      </c>
      <c r="G179" s="34">
        <v>388924.41866598203</v>
      </c>
      <c r="H179" s="34">
        <v>321341.005152584</v>
      </c>
      <c r="I179" s="34">
        <v>401986.44595167099</v>
      </c>
      <c r="J179" s="34">
        <v>489952.50643544301</v>
      </c>
      <c r="K179" s="34">
        <v>226688.37556367999</v>
      </c>
      <c r="L179" s="34">
        <v>99537.6437074891</v>
      </c>
      <c r="M179" s="34">
        <v>879109.28367494198</v>
      </c>
      <c r="N179" s="34">
        <v>220346.19244233001</v>
      </c>
      <c r="O179" s="34">
        <v>452212.25514385302</v>
      </c>
      <c r="P179" s="34">
        <v>80737.490893091206</v>
      </c>
      <c r="Q179" s="34">
        <v>46784.105280634001</v>
      </c>
      <c r="R179" s="34">
        <v>48086.229375578499</v>
      </c>
      <c r="S179" s="34">
        <v>36887.359663249801</v>
      </c>
      <c r="T179" s="34">
        <v>16655.215003409001</v>
      </c>
      <c r="U179" s="34">
        <v>37421.568393568603</v>
      </c>
      <c r="V179" s="34">
        <v>91866.369483790695</v>
      </c>
      <c r="W179" s="34">
        <v>19502.9297624506</v>
      </c>
      <c r="X179" s="34">
        <v>25171.5625920196</v>
      </c>
      <c r="Y179" s="34">
        <v>26996.2489282772</v>
      </c>
      <c r="Z179" s="34">
        <v>30956.877570762299</v>
      </c>
      <c r="AA179" s="34">
        <v>21713.6017599529</v>
      </c>
      <c r="AB179" s="34">
        <v>28155.098582008701</v>
      </c>
      <c r="AC179" s="34">
        <v>17729.089914878401</v>
      </c>
      <c r="AD179" s="34">
        <v>30065.484958604899</v>
      </c>
      <c r="AE179" s="34">
        <v>32429.702730633398</v>
      </c>
      <c r="AF179" s="4">
        <f>SUM(R179:AE179)</f>
        <v>463637.33871918463</v>
      </c>
    </row>
    <row r="180" spans="1:32" x14ac:dyDescent="0.2">
      <c r="A180" s="34" t="s">
        <v>142</v>
      </c>
      <c r="B180" s="34">
        <v>56891.214297574203</v>
      </c>
      <c r="C180" s="34">
        <v>31296.5933207872</v>
      </c>
      <c r="D180" s="34">
        <v>18535.064153429801</v>
      </c>
      <c r="E180" s="34">
        <v>15354.9961674843</v>
      </c>
      <c r="F180" s="34">
        <v>9562.5668093348195</v>
      </c>
      <c r="G180" s="34">
        <v>4297.4750585996098</v>
      </c>
      <c r="H180" s="34">
        <v>57526.757202380002</v>
      </c>
      <c r="I180" s="34">
        <v>36503.634653163499</v>
      </c>
      <c r="J180" s="34">
        <v>20148.658147342099</v>
      </c>
      <c r="K180" s="34">
        <v>109636.36752602601</v>
      </c>
      <c r="L180" s="34">
        <v>17900.5932129785</v>
      </c>
      <c r="M180" s="34">
        <v>10023.1864910025</v>
      </c>
      <c r="N180" s="34">
        <v>13431.155140089</v>
      </c>
      <c r="O180" s="34">
        <v>41136.587186598401</v>
      </c>
      <c r="P180" s="34">
        <v>34502.895791950701</v>
      </c>
      <c r="Q180" s="34">
        <v>79090.868752320996</v>
      </c>
      <c r="R180" s="34">
        <v>36431.043558848003</v>
      </c>
      <c r="S180" s="34">
        <v>21503.4284409879</v>
      </c>
      <c r="T180" s="34">
        <v>14095.574375370001</v>
      </c>
      <c r="U180" s="34">
        <v>21524.0383499116</v>
      </c>
      <c r="V180" s="34">
        <v>31699.318528055501</v>
      </c>
      <c r="W180" s="34">
        <v>56087.164491139301</v>
      </c>
      <c r="X180" s="34">
        <v>38805.236829214497</v>
      </c>
      <c r="Y180" s="34">
        <v>17068.026689398299</v>
      </c>
      <c r="Z180" s="34">
        <v>15924.119784955101</v>
      </c>
      <c r="AA180" s="34">
        <v>32084.030564495599</v>
      </c>
      <c r="AB180" s="34">
        <v>61016.875925747197</v>
      </c>
      <c r="AC180" s="34">
        <v>61567.357541994497</v>
      </c>
      <c r="AD180" s="34">
        <v>26109.776261263301</v>
      </c>
      <c r="AE180" s="34">
        <v>19212.576600256201</v>
      </c>
      <c r="AF180" s="4">
        <f>SUM(R180:AE180)</f>
        <v>453128.56794163701</v>
      </c>
    </row>
    <row r="181" spans="1:32" x14ac:dyDescent="0.2">
      <c r="A181" s="34" t="s">
        <v>326</v>
      </c>
      <c r="B181" s="34">
        <v>82703.113399958995</v>
      </c>
      <c r="C181" s="34">
        <v>34551.030363934398</v>
      </c>
      <c r="D181" s="34">
        <v>57064.171947654599</v>
      </c>
      <c r="E181" s="34">
        <v>56982.591752487599</v>
      </c>
      <c r="F181" s="34">
        <v>51462.6569318154</v>
      </c>
      <c r="G181" s="34">
        <v>47559.101106030699</v>
      </c>
      <c r="H181" s="34">
        <v>28795.762628692799</v>
      </c>
      <c r="I181" s="34">
        <v>97450.841898950704</v>
      </c>
      <c r="J181" s="34">
        <v>55142.679222607097</v>
      </c>
      <c r="K181" s="34">
        <v>118430.604983376</v>
      </c>
      <c r="L181" s="34">
        <v>39172.598440958602</v>
      </c>
      <c r="M181" s="34">
        <v>34884.250681845399</v>
      </c>
      <c r="N181" s="34">
        <v>37363.305831854799</v>
      </c>
      <c r="O181" s="34">
        <v>50753.241535175803</v>
      </c>
      <c r="P181" s="34">
        <v>17055.440679183299</v>
      </c>
      <c r="Q181" s="34">
        <v>28549.314037582</v>
      </c>
      <c r="R181" s="34">
        <v>35721.174434580404</v>
      </c>
      <c r="S181" s="34">
        <v>40328.518815052899</v>
      </c>
      <c r="T181" s="34">
        <v>37101.304046871599</v>
      </c>
      <c r="U181" s="34">
        <v>78503.907456792702</v>
      </c>
      <c r="V181" s="34">
        <v>68671.751166281596</v>
      </c>
      <c r="W181" s="34">
        <v>19191.351797380601</v>
      </c>
      <c r="X181" s="34">
        <v>13846.3978748768</v>
      </c>
      <c r="Y181" s="34">
        <v>25506.271439764299</v>
      </c>
      <c r="Z181" s="34">
        <v>17898.818538909502</v>
      </c>
      <c r="AA181" s="34">
        <v>32384.452314320501</v>
      </c>
      <c r="AB181" s="34">
        <v>8923.0133188542204</v>
      </c>
      <c r="AC181" s="34">
        <v>24307.935717231801</v>
      </c>
      <c r="AD181" s="34">
        <v>16792.682433159101</v>
      </c>
      <c r="AE181" s="34">
        <v>22623.630505801899</v>
      </c>
      <c r="AF181" s="4">
        <f>SUM(R181:AE181)</f>
        <v>441801.20985987788</v>
      </c>
    </row>
    <row r="182" spans="1:32" x14ac:dyDescent="0.2">
      <c r="A182" s="34" t="s">
        <v>315</v>
      </c>
      <c r="B182" s="34">
        <v>23525.215137180501</v>
      </c>
      <c r="C182" s="34">
        <v>17263.581516503102</v>
      </c>
      <c r="D182" s="34">
        <v>44726.3245059701</v>
      </c>
      <c r="E182" s="34">
        <v>18038.321634412001</v>
      </c>
      <c r="F182" s="34">
        <v>11122.5305483342</v>
      </c>
      <c r="G182" s="34">
        <v>15366.8554368362</v>
      </c>
      <c r="H182" s="34">
        <v>156941.44133931899</v>
      </c>
      <c r="I182" s="34">
        <v>153361.336452449</v>
      </c>
      <c r="J182" s="34">
        <v>40088.759293765499</v>
      </c>
      <c r="K182" s="34">
        <v>62158.305092024297</v>
      </c>
      <c r="L182" s="34">
        <v>30983.111247045199</v>
      </c>
      <c r="M182" s="34">
        <v>24258.427505474199</v>
      </c>
      <c r="N182" s="34">
        <v>11402.320218778301</v>
      </c>
      <c r="O182" s="34">
        <v>78580.145646943201</v>
      </c>
      <c r="P182" s="34">
        <v>201499.11034494301</v>
      </c>
      <c r="Q182" s="34">
        <v>19254.096514176101</v>
      </c>
      <c r="R182" s="34">
        <v>21324.766268081199</v>
      </c>
      <c r="S182" s="34">
        <v>64450.219280761601</v>
      </c>
      <c r="T182" s="34">
        <v>35056.4023267148</v>
      </c>
      <c r="U182" s="34">
        <v>19080.816734906799</v>
      </c>
      <c r="V182" s="34">
        <v>32711.041628435902</v>
      </c>
      <c r="W182" s="34">
        <v>12381.280499107599</v>
      </c>
      <c r="X182" s="34">
        <v>38600.614350889198</v>
      </c>
      <c r="Y182" s="34">
        <v>16907.1559623633</v>
      </c>
      <c r="Z182" s="34">
        <v>100078.432724022</v>
      </c>
      <c r="AA182" s="34">
        <v>18149.397956997102</v>
      </c>
      <c r="AB182" s="34">
        <v>8696.2336964971691</v>
      </c>
      <c r="AC182" s="34">
        <v>17655.541554097799</v>
      </c>
      <c r="AD182" s="34">
        <v>16418.0510462989</v>
      </c>
      <c r="AE182" s="34">
        <v>10365.8230720187</v>
      </c>
      <c r="AF182" s="4">
        <f>SUM(R182:AE182)</f>
        <v>411875.77710119198</v>
      </c>
    </row>
    <row r="183" spans="1:32" x14ac:dyDescent="0.2">
      <c r="A183" s="34" t="s">
        <v>219</v>
      </c>
      <c r="B183" s="34">
        <v>259773.57062126399</v>
      </c>
      <c r="C183" s="34">
        <v>317804.70688795601</v>
      </c>
      <c r="D183" s="34">
        <v>4797.4193473469404</v>
      </c>
      <c r="E183" s="34">
        <v>2699.0226149258001</v>
      </c>
      <c r="F183" s="34">
        <v>5614.3767587804005</v>
      </c>
      <c r="G183" s="34">
        <v>4244.17876355727</v>
      </c>
      <c r="H183" s="34">
        <v>138092.860587943</v>
      </c>
      <c r="I183" s="34">
        <v>3390477.2672284702</v>
      </c>
      <c r="J183" s="34">
        <v>18187.568378739299</v>
      </c>
      <c r="K183" s="34">
        <v>14780.349525206801</v>
      </c>
      <c r="L183" s="34">
        <v>1281.90029969283</v>
      </c>
      <c r="M183" s="34">
        <v>861.73454516881702</v>
      </c>
      <c r="N183" s="34">
        <v>297.75208429261198</v>
      </c>
      <c r="O183" s="34">
        <v>106216.151217716</v>
      </c>
      <c r="P183" s="34">
        <v>27269.634743488299</v>
      </c>
      <c r="Q183" s="34">
        <v>561405.59584040602</v>
      </c>
      <c r="R183" s="34">
        <v>228745.42289553201</v>
      </c>
      <c r="S183" s="34">
        <v>6522.1797303249996</v>
      </c>
      <c r="T183" s="34">
        <v>3667.7869102280401</v>
      </c>
      <c r="U183" s="34">
        <v>11811.060648762699</v>
      </c>
      <c r="V183" s="34">
        <v>31784.176563339701</v>
      </c>
      <c r="W183" s="34">
        <v>54407.666313706599</v>
      </c>
      <c r="X183" s="34">
        <v>10344.157278689199</v>
      </c>
      <c r="Y183" s="34">
        <v>7800.9796237418304</v>
      </c>
      <c r="Z183" s="34">
        <v>11061.8724809461</v>
      </c>
      <c r="AA183" s="34">
        <v>2321.0632003036399</v>
      </c>
      <c r="AB183" s="34">
        <v>541.97669373502504</v>
      </c>
      <c r="AC183" s="34">
        <v>18380.299779246099</v>
      </c>
      <c r="AD183" s="34">
        <v>15292.271023638799</v>
      </c>
      <c r="AE183" s="34">
        <v>8578.1110278201995</v>
      </c>
      <c r="AF183" s="4">
        <f>SUM(R183:AE183)</f>
        <v>411259.02417001501</v>
      </c>
    </row>
    <row r="184" spans="1:32" x14ac:dyDescent="0.2">
      <c r="A184" s="34" t="s">
        <v>308</v>
      </c>
      <c r="B184" s="34">
        <v>228390.066446404</v>
      </c>
      <c r="C184" s="34">
        <v>233386.25706985799</v>
      </c>
      <c r="D184" s="34">
        <v>9817.0587975634298</v>
      </c>
      <c r="E184" s="34">
        <v>12510.1406381825</v>
      </c>
      <c r="F184" s="34">
        <v>32501.1139052158</v>
      </c>
      <c r="G184" s="34">
        <v>7954.9700710709203</v>
      </c>
      <c r="H184" s="34">
        <v>9767.9199158910596</v>
      </c>
      <c r="I184" s="34">
        <v>220539.108976527</v>
      </c>
      <c r="J184" s="34">
        <v>19693.5637158957</v>
      </c>
      <c r="K184" s="34">
        <v>56547.895861124402</v>
      </c>
      <c r="L184" s="34">
        <v>223100.198484077</v>
      </c>
      <c r="M184" s="34">
        <v>11999.618895714701</v>
      </c>
      <c r="N184" s="34">
        <v>7324.0920872260203</v>
      </c>
      <c r="O184" s="34">
        <v>29629.586858112201</v>
      </c>
      <c r="P184" s="34">
        <v>22585.419828329199</v>
      </c>
      <c r="Q184" s="34">
        <v>11975.7415734837</v>
      </c>
      <c r="R184" s="34">
        <v>25321.449937045101</v>
      </c>
      <c r="S184" s="34">
        <v>39247.768558579301</v>
      </c>
      <c r="T184" s="34">
        <v>5171.5630540106404</v>
      </c>
      <c r="U184" s="34">
        <v>12800.1227577971</v>
      </c>
      <c r="V184" s="34">
        <v>10804.490699128801</v>
      </c>
      <c r="W184" s="34">
        <v>15335.4450331644</v>
      </c>
      <c r="X184" s="34">
        <v>19137.6508935731</v>
      </c>
      <c r="Y184" s="34">
        <v>34966.132704090203</v>
      </c>
      <c r="Z184" s="34">
        <v>16878.700099840498</v>
      </c>
      <c r="AA184" s="34">
        <v>13169.711540926301</v>
      </c>
      <c r="AB184" s="34">
        <v>94078.903279214093</v>
      </c>
      <c r="AC184" s="34">
        <v>71123.931565842795</v>
      </c>
      <c r="AD184" s="34">
        <v>27985.7863401791</v>
      </c>
      <c r="AE184" s="34">
        <v>6093.2217141239598</v>
      </c>
      <c r="AF184" s="4">
        <f>SUM(R184:AE184)</f>
        <v>392114.87817751541</v>
      </c>
    </row>
    <row r="185" spans="1:32" x14ac:dyDescent="0.2">
      <c r="A185" s="34" t="s">
        <v>374</v>
      </c>
      <c r="B185" s="34">
        <v>43783.920612000002</v>
      </c>
      <c r="C185" s="34">
        <v>47141.559127</v>
      </c>
      <c r="D185" s="34">
        <v>24520.407787</v>
      </c>
      <c r="E185" s="34">
        <v>32641.184514</v>
      </c>
      <c r="F185" s="34">
        <v>26103.767775</v>
      </c>
      <c r="G185" s="34">
        <v>32246.035798000001</v>
      </c>
      <c r="H185" s="34">
        <v>27835.72925</v>
      </c>
      <c r="I185" s="34">
        <v>43213.360025000002</v>
      </c>
      <c r="J185" s="34">
        <v>20359.892103999999</v>
      </c>
      <c r="K185" s="34">
        <v>48864.247751000003</v>
      </c>
      <c r="L185" s="34">
        <v>31257.845889</v>
      </c>
      <c r="M185" s="34">
        <v>32147.947441</v>
      </c>
      <c r="N185" s="34">
        <v>23310.088188999998</v>
      </c>
      <c r="O185" s="34">
        <v>23604.503466999999</v>
      </c>
      <c r="P185" s="34">
        <v>28025.480474</v>
      </c>
      <c r="Q185" s="34">
        <v>24338.250091999998</v>
      </c>
      <c r="R185" s="34">
        <v>20923.302190999999</v>
      </c>
      <c r="S185" s="34">
        <v>27581.402417000001</v>
      </c>
      <c r="T185" s="34">
        <v>25557.103815999999</v>
      </c>
      <c r="U185" s="34">
        <v>30122.485728</v>
      </c>
      <c r="V185" s="34">
        <v>41761.444866999998</v>
      </c>
      <c r="W185" s="34">
        <v>36132.402774000002</v>
      </c>
      <c r="X185" s="34">
        <v>20470.078419000001</v>
      </c>
      <c r="Y185" s="34">
        <v>26853.179106</v>
      </c>
      <c r="Z185" s="34">
        <v>25821.868213999998</v>
      </c>
      <c r="AA185" s="34">
        <v>17460.149724999999</v>
      </c>
      <c r="AB185" s="34">
        <v>27370.962</v>
      </c>
      <c r="AC185" s="34">
        <v>34073.874437999999</v>
      </c>
      <c r="AD185" s="34">
        <v>21834.727507</v>
      </c>
      <c r="AE185" s="34">
        <v>30016.668773000001</v>
      </c>
      <c r="AF185" s="4">
        <f>SUM(R185:AE185)</f>
        <v>385979.64997499995</v>
      </c>
    </row>
    <row r="186" spans="1:32" x14ac:dyDescent="0.2">
      <c r="A186" s="34" t="s">
        <v>190</v>
      </c>
      <c r="B186" s="34">
        <v>68237.520977025997</v>
      </c>
      <c r="C186" s="34">
        <v>71329.631956675905</v>
      </c>
      <c r="D186" s="34">
        <v>62331.8965799527</v>
      </c>
      <c r="E186" s="34">
        <v>32358.328668529601</v>
      </c>
      <c r="F186" s="34">
        <v>32845</v>
      </c>
      <c r="G186" s="34">
        <v>27021.2216280176</v>
      </c>
      <c r="H186" s="34">
        <v>45492.366241084797</v>
      </c>
      <c r="I186" s="34">
        <v>40232.9177878146</v>
      </c>
      <c r="J186" s="34">
        <v>28808.3448671763</v>
      </c>
      <c r="K186" s="34">
        <v>44462.848962036798</v>
      </c>
      <c r="L186" s="34">
        <v>34002.858965000902</v>
      </c>
      <c r="M186" s="34">
        <v>22375.0740861579</v>
      </c>
      <c r="N186" s="34">
        <v>35987.804926385397</v>
      </c>
      <c r="O186" s="34">
        <v>23662.676196509099</v>
      </c>
      <c r="P186" s="34">
        <v>49556.201348121103</v>
      </c>
      <c r="Q186" s="34">
        <v>40277.502646650602</v>
      </c>
      <c r="R186" s="34">
        <v>28688.877191715601</v>
      </c>
      <c r="S186" s="34">
        <v>26465.484148212799</v>
      </c>
      <c r="T186" s="34">
        <v>8197.3240904618197</v>
      </c>
      <c r="U186" s="34">
        <v>19426.5128591004</v>
      </c>
      <c r="V186" s="34">
        <v>57881.337826775503</v>
      </c>
      <c r="W186" s="34">
        <v>32726.225002751598</v>
      </c>
      <c r="X186" s="34">
        <v>39174.855904695003</v>
      </c>
      <c r="Y186" s="34">
        <v>32001.0991551275</v>
      </c>
      <c r="Z186" s="34">
        <v>28418.6392135469</v>
      </c>
      <c r="AA186" s="34">
        <v>10180.6706068448</v>
      </c>
      <c r="AB186" s="34">
        <v>23312.139036640401</v>
      </c>
      <c r="AC186" s="34">
        <v>45388.510963986599</v>
      </c>
      <c r="AD186" s="34">
        <v>10714.6108834105</v>
      </c>
      <c r="AE186" s="34">
        <v>17611.503735489299</v>
      </c>
      <c r="AF186" s="4">
        <f>SUM(R186:AE186)</f>
        <v>380187.79061875877</v>
      </c>
    </row>
    <row r="187" spans="1:32" x14ac:dyDescent="0.2">
      <c r="A187" s="34" t="s">
        <v>340</v>
      </c>
      <c r="B187" s="34">
        <v>55750.6178328772</v>
      </c>
      <c r="C187" s="34">
        <v>11107.4475676576</v>
      </c>
      <c r="D187" s="34">
        <v>381853.37302518502</v>
      </c>
      <c r="E187" s="34">
        <v>54082.096586931599</v>
      </c>
      <c r="F187" s="34">
        <v>22001.836509944002</v>
      </c>
      <c r="G187" s="34">
        <v>5556.2038704079396</v>
      </c>
      <c r="H187" s="34">
        <v>10643.8183361641</v>
      </c>
      <c r="I187" s="34">
        <v>89393.001945673706</v>
      </c>
      <c r="J187" s="34">
        <v>22972.4381616141</v>
      </c>
      <c r="K187" s="34">
        <v>107781.740942276</v>
      </c>
      <c r="L187" s="34">
        <v>10492.4092953405</v>
      </c>
      <c r="M187" s="34">
        <v>8782.8692860477295</v>
      </c>
      <c r="N187" s="34">
        <v>115822.623042437</v>
      </c>
      <c r="O187" s="34">
        <v>16974.126954274401</v>
      </c>
      <c r="P187" s="34">
        <v>9397.2790910942804</v>
      </c>
      <c r="Q187" s="34">
        <v>36260.787299437798</v>
      </c>
      <c r="R187" s="34">
        <v>4814.1903050892997</v>
      </c>
      <c r="S187" s="34">
        <v>18879.416058317602</v>
      </c>
      <c r="T187" s="34">
        <v>9590.2760751228107</v>
      </c>
      <c r="U187" s="34">
        <v>14741.4471812681</v>
      </c>
      <c r="V187" s="34">
        <v>9420.5392977561096</v>
      </c>
      <c r="W187" s="34">
        <v>20894.1092040531</v>
      </c>
      <c r="X187" s="34">
        <v>195724.156571678</v>
      </c>
      <c r="Y187" s="34">
        <v>26164.301446460198</v>
      </c>
      <c r="Z187" s="34">
        <v>14869.981444905899</v>
      </c>
      <c r="AA187" s="34">
        <v>8912.3167302893598</v>
      </c>
      <c r="AB187" s="34">
        <v>9579.5910309593091</v>
      </c>
      <c r="AC187" s="34">
        <v>11530.4076078093</v>
      </c>
      <c r="AD187" s="34">
        <v>4938.1450173937201</v>
      </c>
      <c r="AE187" s="34">
        <v>27259.129340125099</v>
      </c>
      <c r="AF187" s="4">
        <f>SUM(R187:AE187)</f>
        <v>377318.00731122791</v>
      </c>
    </row>
    <row r="188" spans="1:32" x14ac:dyDescent="0.2">
      <c r="A188" s="34" t="s">
        <v>108</v>
      </c>
      <c r="B188" s="34">
        <v>10176.665964067801</v>
      </c>
      <c r="C188" s="34">
        <v>10347.285651582501</v>
      </c>
      <c r="D188" s="34">
        <v>1205.623026</v>
      </c>
      <c r="E188" s="34">
        <v>16.7757444718549</v>
      </c>
      <c r="F188" s="34">
        <v>4226.5436550000004</v>
      </c>
      <c r="G188" s="34">
        <v>8092.8853664999997</v>
      </c>
      <c r="H188" s="34">
        <v>8688.3292257088906</v>
      </c>
      <c r="I188" s="34">
        <v>21519.5523865918</v>
      </c>
      <c r="J188" s="34">
        <v>7640.6651766231198</v>
      </c>
      <c r="K188" s="34">
        <v>15103.167846</v>
      </c>
      <c r="L188" s="34">
        <v>3118.1649745</v>
      </c>
      <c r="M188" s="34">
        <v>4479.1324601950901</v>
      </c>
      <c r="N188" s="34">
        <v>291.14291853551202</v>
      </c>
      <c r="O188" s="34">
        <v>35568.831905996798</v>
      </c>
      <c r="P188" s="34">
        <v>13893.6500495</v>
      </c>
      <c r="Q188" s="34">
        <v>18926.137039500001</v>
      </c>
      <c r="R188" s="34">
        <v>34424.894626499998</v>
      </c>
      <c r="S188" s="34">
        <v>13902.824067</v>
      </c>
      <c r="T188" s="34">
        <v>4804.4853433957596</v>
      </c>
      <c r="U188" s="34">
        <v>25057.782772999999</v>
      </c>
      <c r="V188" s="34">
        <v>33569.090853000002</v>
      </c>
      <c r="W188" s="34">
        <v>28632.1619808207</v>
      </c>
      <c r="X188" s="34">
        <v>35918.011929499997</v>
      </c>
      <c r="Y188" s="34">
        <v>22942.233501499999</v>
      </c>
      <c r="Z188" s="34">
        <v>13709.320068000001</v>
      </c>
      <c r="AA188" s="34">
        <v>8443.7666835</v>
      </c>
      <c r="AB188" s="34">
        <v>9944.5037389414301</v>
      </c>
      <c r="AC188" s="34">
        <v>22555.277988000002</v>
      </c>
      <c r="AD188" s="34">
        <v>76805.935309712993</v>
      </c>
      <c r="AE188" s="34">
        <v>27063.854679756001</v>
      </c>
      <c r="AF188" s="4">
        <f>SUM(R188:AE188)</f>
        <v>357774.14354262687</v>
      </c>
    </row>
    <row r="189" spans="1:32" x14ac:dyDescent="0.2">
      <c r="A189" s="34" t="s">
        <v>171</v>
      </c>
      <c r="B189" s="34">
        <v>20200.065421715201</v>
      </c>
      <c r="C189" s="34">
        <v>2677.0356191193</v>
      </c>
      <c r="D189" s="34">
        <v>1560.1048607533</v>
      </c>
      <c r="E189" s="34">
        <v>3615.3852315394001</v>
      </c>
      <c r="F189" s="34">
        <v>1781.1456368398999</v>
      </c>
      <c r="G189" s="34">
        <v>1077.9063284138001</v>
      </c>
      <c r="H189" s="34">
        <v>14907.307606942501</v>
      </c>
      <c r="I189" s="34">
        <v>55459.289606247599</v>
      </c>
      <c r="J189" s="34">
        <v>9798.2775170660007</v>
      </c>
      <c r="K189" s="34">
        <v>55347.676171608997</v>
      </c>
      <c r="L189" s="34">
        <v>884.94958024949995</v>
      </c>
      <c r="M189" s="34">
        <v>734.6654358211</v>
      </c>
      <c r="N189" s="34">
        <v>1435.1323043671</v>
      </c>
      <c r="O189" s="34">
        <v>2168.7164958714998</v>
      </c>
      <c r="P189" s="34">
        <v>1837.6942551141001</v>
      </c>
      <c r="Q189" s="34">
        <v>45237.652565960103</v>
      </c>
      <c r="R189" s="34">
        <v>825.24552946070003</v>
      </c>
      <c r="S189" s="34">
        <v>34918.731117999203</v>
      </c>
      <c r="T189" s="34">
        <v>101622.319422331</v>
      </c>
      <c r="U189" s="34">
        <v>35095.134212012497</v>
      </c>
      <c r="V189" s="34">
        <v>41593.794615762097</v>
      </c>
      <c r="W189" s="34">
        <v>11901.4897238306</v>
      </c>
      <c r="X189" s="34">
        <v>9243.0602776717005</v>
      </c>
      <c r="Y189" s="34">
        <v>6247.3261830182</v>
      </c>
      <c r="Z189" s="34">
        <v>9803.6293873662999</v>
      </c>
      <c r="AA189" s="34">
        <v>7679.4256270263004</v>
      </c>
      <c r="AB189" s="34">
        <v>14625.154865910201</v>
      </c>
      <c r="AC189" s="34">
        <v>30222.7187229294</v>
      </c>
      <c r="AD189" s="34">
        <v>34742.464454381698</v>
      </c>
      <c r="AE189" s="34">
        <v>15288.7055158605</v>
      </c>
      <c r="AF189" s="4">
        <f>SUM(R189:AE189)</f>
        <v>353809.19965556037</v>
      </c>
    </row>
    <row r="190" spans="1:32" x14ac:dyDescent="0.2">
      <c r="A190" s="34" t="s">
        <v>328</v>
      </c>
      <c r="B190" s="34">
        <v>7758.2830874472202</v>
      </c>
      <c r="C190" s="34">
        <v>5377.40026428281</v>
      </c>
      <c r="D190" s="34">
        <v>14849.9452391221</v>
      </c>
      <c r="E190" s="34">
        <v>11851.360460915201</v>
      </c>
      <c r="F190" s="34">
        <v>9776.3153952202192</v>
      </c>
      <c r="G190" s="34">
        <v>11651.739541367</v>
      </c>
      <c r="H190" s="34">
        <v>23264.284589859599</v>
      </c>
      <c r="I190" s="34">
        <v>7837.4839433958296</v>
      </c>
      <c r="J190" s="34">
        <v>6839.6245895478696</v>
      </c>
      <c r="K190" s="34">
        <v>39377.346263023297</v>
      </c>
      <c r="L190" s="34">
        <v>89531.8121117017</v>
      </c>
      <c r="M190" s="34">
        <v>74586.8045932448</v>
      </c>
      <c r="N190" s="34">
        <v>28144.3923795435</v>
      </c>
      <c r="O190" s="34">
        <v>24767.926714633701</v>
      </c>
      <c r="P190" s="34">
        <v>10526.5252012255</v>
      </c>
      <c r="Q190" s="34">
        <v>139127.83349187099</v>
      </c>
      <c r="R190" s="34">
        <v>26453.722464746599</v>
      </c>
      <c r="S190" s="34">
        <v>20758.196114880899</v>
      </c>
      <c r="T190" s="34">
        <v>12485.9066924869</v>
      </c>
      <c r="U190" s="34">
        <v>35187.5013151284</v>
      </c>
      <c r="V190" s="34">
        <v>14215.3594488119</v>
      </c>
      <c r="W190" s="34">
        <v>9275.2227878168596</v>
      </c>
      <c r="X190" s="34">
        <v>13525.771081450001</v>
      </c>
      <c r="Y190" s="34">
        <v>8136.0152748589098</v>
      </c>
      <c r="Z190" s="34">
        <v>150117.775362135</v>
      </c>
      <c r="AA190" s="34">
        <v>11018.890655307599</v>
      </c>
      <c r="AB190" s="34">
        <v>8663.4099893582897</v>
      </c>
      <c r="AC190" s="34">
        <v>14204.6096309655</v>
      </c>
      <c r="AD190" s="34">
        <v>8130.6897043471799</v>
      </c>
      <c r="AE190" s="34">
        <v>15234.811705201</v>
      </c>
      <c r="AF190" s="4">
        <f>SUM(R190:AE190)</f>
        <v>347407.88222749508</v>
      </c>
    </row>
    <row r="191" spans="1:32" x14ac:dyDescent="0.2">
      <c r="A191" s="34" t="s">
        <v>157</v>
      </c>
      <c r="B191" s="34">
        <v>28816.146323900401</v>
      </c>
      <c r="C191" s="34">
        <v>34884.793165152601</v>
      </c>
      <c r="D191" s="34">
        <v>56430.499074971303</v>
      </c>
      <c r="E191" s="34">
        <v>32110.874076291799</v>
      </c>
      <c r="F191" s="34">
        <v>35999.790311253098</v>
      </c>
      <c r="G191" s="34">
        <v>35181.962408225103</v>
      </c>
      <c r="H191" s="34">
        <v>24897.184224127501</v>
      </c>
      <c r="I191" s="34">
        <v>16535.407405805301</v>
      </c>
      <c r="J191" s="34">
        <v>26895.354627754401</v>
      </c>
      <c r="K191" s="34">
        <v>30133.6080039634</v>
      </c>
      <c r="L191" s="34">
        <v>24627.2188146765</v>
      </c>
      <c r="M191" s="34">
        <v>37529.893027070597</v>
      </c>
      <c r="N191" s="34">
        <v>42426.085267741801</v>
      </c>
      <c r="O191" s="34">
        <v>59483.905541998298</v>
      </c>
      <c r="P191" s="34">
        <v>30055.2922219797</v>
      </c>
      <c r="Q191" s="34">
        <v>22627.1087352463</v>
      </c>
      <c r="R191" s="34">
        <v>41914.6101488981</v>
      </c>
      <c r="S191" s="34">
        <v>35011.080558941903</v>
      </c>
      <c r="T191" s="34">
        <v>25982.061371337601</v>
      </c>
      <c r="U191" s="34">
        <v>41052.507762429203</v>
      </c>
      <c r="V191" s="34">
        <v>23144.9546081878</v>
      </c>
      <c r="W191" s="34">
        <v>26236.286089426001</v>
      </c>
      <c r="X191" s="34">
        <v>12123.3193838971</v>
      </c>
      <c r="Y191" s="34">
        <v>11535.962381371701</v>
      </c>
      <c r="Z191" s="34">
        <v>22255.254639914401</v>
      </c>
      <c r="AA191" s="34">
        <v>18765.320169653201</v>
      </c>
      <c r="AB191" s="34">
        <v>22201.454806766898</v>
      </c>
      <c r="AC191" s="34">
        <v>15479.651248337201</v>
      </c>
      <c r="AD191" s="34">
        <v>13210.372586035501</v>
      </c>
      <c r="AE191" s="34">
        <v>21574.2754143772</v>
      </c>
      <c r="AF191" s="4">
        <f>SUM(R191:AE191)</f>
        <v>330487.11116957379</v>
      </c>
    </row>
    <row r="192" spans="1:32" x14ac:dyDescent="0.2">
      <c r="A192" s="34" t="s">
        <v>140</v>
      </c>
      <c r="B192" s="34">
        <v>81716.361482746797</v>
      </c>
      <c r="C192" s="34">
        <v>100003.16714511599</v>
      </c>
      <c r="D192" s="34">
        <v>63855.434568154298</v>
      </c>
      <c r="E192" s="34">
        <v>76008.070860852895</v>
      </c>
      <c r="F192" s="34">
        <v>73451.406990088901</v>
      </c>
      <c r="G192" s="34">
        <v>25712.602391202901</v>
      </c>
      <c r="H192" s="34">
        <v>24587.299410819101</v>
      </c>
      <c r="I192" s="34">
        <v>57080.775967732901</v>
      </c>
      <c r="J192" s="34">
        <v>26929.153855372399</v>
      </c>
      <c r="K192" s="34">
        <v>23408.892673274699</v>
      </c>
      <c r="L192" s="34">
        <v>38985.8785643507</v>
      </c>
      <c r="M192" s="34">
        <v>21647.922592099301</v>
      </c>
      <c r="N192" s="34">
        <v>57002.527356887404</v>
      </c>
      <c r="O192" s="34">
        <v>59666.614330280499</v>
      </c>
      <c r="P192" s="34">
        <v>70327.080463234102</v>
      </c>
      <c r="Q192" s="34">
        <v>39617.396377589801</v>
      </c>
      <c r="R192" s="34">
        <v>62174.689365854203</v>
      </c>
      <c r="S192" s="34">
        <v>29157.386438031001</v>
      </c>
      <c r="T192" s="34">
        <v>8689.8434804402295</v>
      </c>
      <c r="U192" s="34">
        <v>57606.537805432403</v>
      </c>
      <c r="V192" s="34">
        <v>23866.117674765301</v>
      </c>
      <c r="W192" s="34">
        <v>32411.154793390699</v>
      </c>
      <c r="X192" s="34">
        <v>24505.369519853801</v>
      </c>
      <c r="Y192" s="34">
        <v>15332.949607570101</v>
      </c>
      <c r="Z192" s="34">
        <v>8326.3081068407191</v>
      </c>
      <c r="AA192" s="34">
        <v>33376.1919265041</v>
      </c>
      <c r="AB192" s="34">
        <v>9707.2158328049409</v>
      </c>
      <c r="AC192" s="34">
        <v>8843.8135690742201</v>
      </c>
      <c r="AD192" s="34">
        <v>4750.5428494319804</v>
      </c>
      <c r="AE192" s="34">
        <v>5285.7970822486805</v>
      </c>
      <c r="AF192" s="4">
        <f>SUM(R192:AE192)</f>
        <v>324033.91805224237</v>
      </c>
    </row>
    <row r="193" spans="1:32" x14ac:dyDescent="0.2">
      <c r="A193" s="34" t="s">
        <v>154</v>
      </c>
      <c r="B193" s="34">
        <v>73835.897304324404</v>
      </c>
      <c r="C193" s="34">
        <v>42738.682996855699</v>
      </c>
      <c r="D193" s="34">
        <v>42738.682996855699</v>
      </c>
      <c r="E193" s="34">
        <v>111220.01059848</v>
      </c>
      <c r="F193" s="34">
        <v>28.075686999999999</v>
      </c>
      <c r="G193" s="34">
        <v>2.0529530134319001</v>
      </c>
      <c r="H193" s="34">
        <v>39232.480223561397</v>
      </c>
      <c r="I193" s="34">
        <v>119765.060555933</v>
      </c>
      <c r="J193" s="34">
        <v>36510.523944256202</v>
      </c>
      <c r="K193" s="34">
        <v>96895.530212058802</v>
      </c>
      <c r="L193" s="34">
        <v>11207.867929850099</v>
      </c>
      <c r="M193" s="34">
        <v>0</v>
      </c>
      <c r="N193" s="34">
        <v>0</v>
      </c>
      <c r="O193" s="34">
        <v>0</v>
      </c>
      <c r="P193" s="34">
        <v>0</v>
      </c>
      <c r="Q193" s="34">
        <v>80448.935624009202</v>
      </c>
      <c r="R193" s="34">
        <v>1597.7540300000001</v>
      </c>
      <c r="S193" s="34">
        <v>51553.675916952299</v>
      </c>
      <c r="T193" s="34">
        <v>74.598685105957202</v>
      </c>
      <c r="U193" s="34">
        <v>88400.298605849704</v>
      </c>
      <c r="V193" s="34">
        <v>136645.26246794601</v>
      </c>
      <c r="W193" s="34">
        <v>33224.372941194903</v>
      </c>
      <c r="X193" s="34">
        <v>0</v>
      </c>
      <c r="Y193" s="34">
        <v>0</v>
      </c>
      <c r="Z193" s="34">
        <v>0</v>
      </c>
      <c r="AA193" s="34">
        <v>0</v>
      </c>
      <c r="AB193" s="34">
        <v>0</v>
      </c>
      <c r="AC193" s="34">
        <v>0</v>
      </c>
      <c r="AD193" s="34">
        <v>0</v>
      </c>
      <c r="AE193" s="34">
        <v>0</v>
      </c>
      <c r="AF193" s="4">
        <f>SUM(R193:AE193)</f>
        <v>311495.96264704887</v>
      </c>
    </row>
    <row r="194" spans="1:32" x14ac:dyDescent="0.2">
      <c r="A194" s="34" t="s">
        <v>323</v>
      </c>
      <c r="B194" s="34">
        <v>27823.175099713499</v>
      </c>
      <c r="C194" s="34">
        <v>32538.106138648898</v>
      </c>
      <c r="D194" s="34">
        <v>14569.433106972199</v>
      </c>
      <c r="E194" s="34">
        <v>11545.616397506101</v>
      </c>
      <c r="F194" s="34">
        <v>17806.182627059399</v>
      </c>
      <c r="G194" s="34">
        <v>17517.180051773801</v>
      </c>
      <c r="H194" s="34">
        <v>26589.8319584282</v>
      </c>
      <c r="I194" s="34">
        <v>34621.920534148201</v>
      </c>
      <c r="J194" s="34">
        <v>30966.056790426199</v>
      </c>
      <c r="K194" s="34">
        <v>35462.527113679898</v>
      </c>
      <c r="L194" s="34">
        <v>11026.680375416499</v>
      </c>
      <c r="M194" s="34">
        <v>16174.320021801201</v>
      </c>
      <c r="N194" s="34">
        <v>20171.691212658301</v>
      </c>
      <c r="O194" s="34">
        <v>45283.170679440598</v>
      </c>
      <c r="P194" s="34">
        <v>26993.498453430399</v>
      </c>
      <c r="Q194" s="34">
        <v>21961.848272044201</v>
      </c>
      <c r="R194" s="34">
        <v>35910.558993485502</v>
      </c>
      <c r="S194" s="34">
        <v>16180.7406915505</v>
      </c>
      <c r="T194" s="34">
        <v>8066.3127761153801</v>
      </c>
      <c r="U194" s="34">
        <v>14890.5053496201</v>
      </c>
      <c r="V194" s="34">
        <v>16334.0099928404</v>
      </c>
      <c r="W194" s="34">
        <v>19598.382406396799</v>
      </c>
      <c r="X194" s="34">
        <v>49243.657605947301</v>
      </c>
      <c r="Y194" s="34">
        <v>13702.9566580552</v>
      </c>
      <c r="Z194" s="34">
        <v>13024.322702149</v>
      </c>
      <c r="AA194" s="34">
        <v>18258.876435523802</v>
      </c>
      <c r="AB194" s="34">
        <v>8353.6325063577806</v>
      </c>
      <c r="AC194" s="34">
        <v>20505.186706879002</v>
      </c>
      <c r="AD194" s="34">
        <v>30343.775867082099</v>
      </c>
      <c r="AE194" s="34">
        <v>37573.810038929398</v>
      </c>
      <c r="AF194" s="4">
        <f>SUM(R194:AE194)</f>
        <v>301986.72873093223</v>
      </c>
    </row>
    <row r="195" spans="1:32" x14ac:dyDescent="0.2">
      <c r="A195" s="34" t="s">
        <v>252</v>
      </c>
      <c r="B195" s="34">
        <v>21471.203646782698</v>
      </c>
      <c r="C195" s="34">
        <v>17680.536495765398</v>
      </c>
      <c r="D195" s="34">
        <v>9038.2522351927491</v>
      </c>
      <c r="E195" s="34">
        <v>21758.306541108701</v>
      </c>
      <c r="F195" s="34">
        <v>20667.772132167898</v>
      </c>
      <c r="G195" s="34">
        <v>2879.7557713691899</v>
      </c>
      <c r="H195" s="34">
        <v>10352.388378248699</v>
      </c>
      <c r="I195" s="34">
        <v>14855.6665111646</v>
      </c>
      <c r="J195" s="34">
        <v>23281.218690014</v>
      </c>
      <c r="K195" s="34">
        <v>9562.1195784248703</v>
      </c>
      <c r="L195" s="34">
        <v>17948.326770586998</v>
      </c>
      <c r="M195" s="34">
        <v>12977.0573859907</v>
      </c>
      <c r="N195" s="34">
        <v>6637.7631703652396</v>
      </c>
      <c r="O195" s="34">
        <v>12469.650113224399</v>
      </c>
      <c r="P195" s="34">
        <v>22005.584782585302</v>
      </c>
      <c r="Q195" s="34">
        <v>19556.411775145301</v>
      </c>
      <c r="R195" s="34">
        <v>10340.169938770699</v>
      </c>
      <c r="S195" s="34">
        <v>17342.781795012801</v>
      </c>
      <c r="T195" s="34">
        <v>18432.5337937445</v>
      </c>
      <c r="U195" s="34">
        <v>47516.881842311297</v>
      </c>
      <c r="V195" s="34">
        <v>28440.3823328791</v>
      </c>
      <c r="W195" s="34">
        <v>11109.337011330201</v>
      </c>
      <c r="X195" s="34">
        <v>14654.459395338101</v>
      </c>
      <c r="Y195" s="34">
        <v>19715.000705214901</v>
      </c>
      <c r="Z195" s="34">
        <v>22530.7249832079</v>
      </c>
      <c r="AA195" s="34">
        <v>25683.507596597701</v>
      </c>
      <c r="AB195" s="34">
        <v>14051.095546868701</v>
      </c>
      <c r="AC195" s="34">
        <v>10234.9164653884</v>
      </c>
      <c r="AD195" s="34">
        <v>20326.129399356199</v>
      </c>
      <c r="AE195" s="34">
        <v>13254.8283769014</v>
      </c>
      <c r="AF195" s="4">
        <f>SUM(R195:AE195)</f>
        <v>273632.74918292195</v>
      </c>
    </row>
    <row r="196" spans="1:32" x14ac:dyDescent="0.2">
      <c r="A196" s="34" t="s">
        <v>425</v>
      </c>
      <c r="B196" s="36">
        <v>8.5508775875433896E-5</v>
      </c>
      <c r="C196" s="34">
        <v>3.1855694655870002E-4</v>
      </c>
      <c r="D196" s="36">
        <v>2.6489472430658101E-5</v>
      </c>
      <c r="E196" s="34">
        <v>2.6139859371660001E-4</v>
      </c>
      <c r="F196" s="36">
        <v>1.2400000188E-6</v>
      </c>
      <c r="G196" s="34">
        <v>1.2807164734673999E-3</v>
      </c>
      <c r="H196" s="34">
        <v>2.3581480661420001E-4</v>
      </c>
      <c r="I196" s="34">
        <v>5.2152262465679998E-4</v>
      </c>
      <c r="J196" s="34">
        <v>9.488683151969E-4</v>
      </c>
      <c r="K196" s="34">
        <v>80762.377035238693</v>
      </c>
      <c r="L196" s="34">
        <v>0</v>
      </c>
      <c r="M196" s="34">
        <v>0</v>
      </c>
      <c r="N196" s="34">
        <v>33.5</v>
      </c>
      <c r="O196" s="34">
        <v>0</v>
      </c>
      <c r="P196" s="34">
        <v>0</v>
      </c>
      <c r="Q196" s="34">
        <v>26705.870587903199</v>
      </c>
      <c r="R196" s="34">
        <v>11450.353257000001</v>
      </c>
      <c r="S196" s="34">
        <v>86647.340903243996</v>
      </c>
      <c r="T196" s="34">
        <v>0</v>
      </c>
      <c r="U196" s="34">
        <v>13002.9249448397</v>
      </c>
      <c r="V196" s="34">
        <v>0</v>
      </c>
      <c r="W196" s="34">
        <v>65327.147661560397</v>
      </c>
      <c r="X196" s="34">
        <v>23647.006453814301</v>
      </c>
      <c r="Y196" s="34">
        <v>23647.006453814301</v>
      </c>
      <c r="Z196" s="34">
        <v>0</v>
      </c>
      <c r="AA196" s="34">
        <v>0</v>
      </c>
      <c r="AB196" s="34">
        <v>26.8</v>
      </c>
      <c r="AC196" s="34">
        <v>14986.0636887951</v>
      </c>
      <c r="AD196" s="34">
        <v>14986.0636887951</v>
      </c>
      <c r="AE196" s="34">
        <v>14986.0636887951</v>
      </c>
      <c r="AF196" s="4">
        <f>SUM(R196:AE196)</f>
        <v>268706.77074065799</v>
      </c>
    </row>
    <row r="197" spans="1:32" x14ac:dyDescent="0.2">
      <c r="A197" s="34" t="s">
        <v>304</v>
      </c>
      <c r="B197" s="34">
        <v>0</v>
      </c>
      <c r="C197" s="34">
        <v>0</v>
      </c>
      <c r="D197" s="34">
        <v>0</v>
      </c>
      <c r="E197" s="34">
        <v>0</v>
      </c>
      <c r="F197" s="34">
        <v>0</v>
      </c>
      <c r="G197" s="34">
        <v>0</v>
      </c>
      <c r="H197" s="34">
        <v>0.348771205542314</v>
      </c>
      <c r="I197" s="34">
        <v>0</v>
      </c>
      <c r="J197" s="34">
        <v>0.15769516291956301</v>
      </c>
      <c r="K197" s="34">
        <v>0</v>
      </c>
      <c r="L197" s="34">
        <v>0</v>
      </c>
      <c r="M197" s="34">
        <v>0</v>
      </c>
      <c r="N197" s="34">
        <v>27244.9039813362</v>
      </c>
      <c r="O197" s="34">
        <v>9181.8499442536195</v>
      </c>
      <c r="P197" s="34">
        <v>4194.0514282078102</v>
      </c>
      <c r="Q197" s="34">
        <v>5045.0200396512801</v>
      </c>
      <c r="R197" s="34">
        <v>7013.4053681690602</v>
      </c>
      <c r="S197" s="34">
        <v>16311.1133087118</v>
      </c>
      <c r="T197" s="34">
        <v>5.7453909363486799</v>
      </c>
      <c r="U197" s="34">
        <v>1371.5030851695899</v>
      </c>
      <c r="V197" s="34">
        <v>5159.0261014181497</v>
      </c>
      <c r="W197" s="34">
        <v>63307.807079378697</v>
      </c>
      <c r="X197" s="34">
        <v>54010.927152524397</v>
      </c>
      <c r="Y197" s="34">
        <v>42746.725548961098</v>
      </c>
      <c r="Z197" s="34">
        <v>43932.160466307898</v>
      </c>
      <c r="AA197" s="34">
        <v>16862.287317219099</v>
      </c>
      <c r="AB197" s="34">
        <v>176.78654656657801</v>
      </c>
      <c r="AC197" s="34">
        <v>532.49570050717398</v>
      </c>
      <c r="AD197" s="34">
        <v>763.46376312280904</v>
      </c>
      <c r="AE197" s="34">
        <v>11306.082424931299</v>
      </c>
      <c r="AF197" s="4">
        <f>SUM(R197:AE197)</f>
        <v>263499.52925392397</v>
      </c>
    </row>
    <row r="198" spans="1:32" x14ac:dyDescent="0.2">
      <c r="A198" s="34" t="s">
        <v>343</v>
      </c>
      <c r="B198" s="34">
        <v>17087.944396090399</v>
      </c>
      <c r="C198" s="34">
        <v>7084.2229042461704</v>
      </c>
      <c r="D198" s="34">
        <v>9191.7555770702093</v>
      </c>
      <c r="E198" s="34">
        <v>2085.41248660374</v>
      </c>
      <c r="F198" s="34">
        <v>8053.9150486639601</v>
      </c>
      <c r="G198" s="34">
        <v>5011.0049779453202</v>
      </c>
      <c r="H198" s="34">
        <v>10527.749009199901</v>
      </c>
      <c r="I198" s="34">
        <v>17975.887542230601</v>
      </c>
      <c r="J198" s="34">
        <v>10595.7340342765</v>
      </c>
      <c r="K198" s="34">
        <v>10838.128148703099</v>
      </c>
      <c r="L198" s="34">
        <v>8829.9313966056598</v>
      </c>
      <c r="M198" s="34">
        <v>7822.4139197718796</v>
      </c>
      <c r="N198" s="34">
        <v>18458.484526247801</v>
      </c>
      <c r="O198" s="34">
        <v>7358.6328445562203</v>
      </c>
      <c r="P198" s="34">
        <v>28668.048427733698</v>
      </c>
      <c r="Q198" s="34">
        <v>6407.5836285531695</v>
      </c>
      <c r="R198" s="34">
        <v>12697.591704997199</v>
      </c>
      <c r="S198" s="34">
        <v>8424.4013295062196</v>
      </c>
      <c r="T198" s="34">
        <v>1633.94095787691</v>
      </c>
      <c r="U198" s="34">
        <v>3384.51673417247</v>
      </c>
      <c r="V198" s="34">
        <v>5295.2044141137403</v>
      </c>
      <c r="W198" s="34">
        <v>6656.34037157696</v>
      </c>
      <c r="X198" s="34">
        <v>5806.1757656570398</v>
      </c>
      <c r="Y198" s="34">
        <v>7346.5606689061697</v>
      </c>
      <c r="Z198" s="34">
        <v>5916.4345804678796</v>
      </c>
      <c r="AA198" s="34">
        <v>6321.1239015897099</v>
      </c>
      <c r="AB198" s="34">
        <v>2635.4569317059099</v>
      </c>
      <c r="AC198" s="34">
        <v>18741.9798364417</v>
      </c>
      <c r="AD198" s="34">
        <v>41278.102335596399</v>
      </c>
      <c r="AE198" s="34">
        <v>136279.274841279</v>
      </c>
      <c r="AF198" s="4">
        <f>SUM(R198:AE198)</f>
        <v>262417.1043738873</v>
      </c>
    </row>
    <row r="199" spans="1:32" x14ac:dyDescent="0.2">
      <c r="A199" s="34" t="s">
        <v>159</v>
      </c>
      <c r="B199" s="34">
        <v>29604.8175699042</v>
      </c>
      <c r="C199" s="34">
        <v>25442.462112656001</v>
      </c>
      <c r="D199" s="34">
        <v>13150.5159395095</v>
      </c>
      <c r="E199" s="34">
        <v>23521.938247058701</v>
      </c>
      <c r="F199" s="34">
        <v>25146.602056506101</v>
      </c>
      <c r="G199" s="34">
        <v>15106.235518359699</v>
      </c>
      <c r="H199" s="34">
        <v>27101.581432879499</v>
      </c>
      <c r="I199" s="34">
        <v>83738.483265835195</v>
      </c>
      <c r="J199" s="34">
        <v>23055.899034368202</v>
      </c>
      <c r="K199" s="34">
        <v>17023.5577736417</v>
      </c>
      <c r="L199" s="34">
        <v>8445.3891913884709</v>
      </c>
      <c r="M199" s="34">
        <v>24092.3761261164</v>
      </c>
      <c r="N199" s="34">
        <v>20401.250361431601</v>
      </c>
      <c r="O199" s="34">
        <v>13116.546538188</v>
      </c>
      <c r="P199" s="34">
        <v>10885.9235624066</v>
      </c>
      <c r="Q199" s="34">
        <v>9975.5724145177992</v>
      </c>
      <c r="R199" s="34">
        <v>25966.695252468598</v>
      </c>
      <c r="S199" s="34">
        <v>19371.791680881401</v>
      </c>
      <c r="T199" s="34">
        <v>21525.1889319197</v>
      </c>
      <c r="U199" s="34">
        <v>11973.2549343789</v>
      </c>
      <c r="V199" s="34">
        <v>15386.172776346901</v>
      </c>
      <c r="W199" s="34">
        <v>36387.051220937501</v>
      </c>
      <c r="X199" s="34">
        <v>13714.410514500199</v>
      </c>
      <c r="Y199" s="34">
        <v>17480.414367702098</v>
      </c>
      <c r="Z199" s="34">
        <v>32847.928707620697</v>
      </c>
      <c r="AA199" s="34">
        <v>24952.8694376331</v>
      </c>
      <c r="AB199" s="34">
        <v>10453.6638193665</v>
      </c>
      <c r="AC199" s="34">
        <v>16540.163581061799</v>
      </c>
      <c r="AD199" s="34">
        <v>8909.1955075379301</v>
      </c>
      <c r="AE199" s="34">
        <v>5300.5260552325399</v>
      </c>
      <c r="AF199" s="4">
        <f>SUM(R199:AE199)</f>
        <v>260809.32678758784</v>
      </c>
    </row>
    <row r="200" spans="1:32" x14ac:dyDescent="0.2">
      <c r="A200" s="34" t="s">
        <v>365</v>
      </c>
      <c r="B200" s="34">
        <v>113696.10499362</v>
      </c>
      <c r="C200" s="34">
        <v>39390.558310336201</v>
      </c>
      <c r="D200" s="34">
        <v>13505.145398876</v>
      </c>
      <c r="E200" s="34">
        <v>7358.0509838548196</v>
      </c>
      <c r="F200" s="34">
        <v>6700.6067059806801</v>
      </c>
      <c r="G200" s="34">
        <v>3959.3673887326299</v>
      </c>
      <c r="H200" s="34">
        <v>12553.8375116917</v>
      </c>
      <c r="I200" s="34">
        <v>63472.5893843515</v>
      </c>
      <c r="J200" s="34">
        <v>40361.901347228799</v>
      </c>
      <c r="K200" s="34">
        <v>52638.667166560197</v>
      </c>
      <c r="L200" s="34">
        <v>46309.025568871701</v>
      </c>
      <c r="M200" s="34">
        <v>16869.9905655199</v>
      </c>
      <c r="N200" s="34">
        <v>7409.2871259978601</v>
      </c>
      <c r="O200" s="34">
        <v>8871.9667200744407</v>
      </c>
      <c r="P200" s="34">
        <v>9490.8727595119599</v>
      </c>
      <c r="Q200" s="34">
        <v>7339.4574918787603</v>
      </c>
      <c r="R200" s="34">
        <v>26998.593546866901</v>
      </c>
      <c r="S200" s="34">
        <v>9607.9607406600098</v>
      </c>
      <c r="T200" s="34">
        <v>7093.2211285930398</v>
      </c>
      <c r="U200" s="34">
        <v>10429.939417925299</v>
      </c>
      <c r="V200" s="34">
        <v>33520.439396606103</v>
      </c>
      <c r="W200" s="34">
        <v>19108.1853927173</v>
      </c>
      <c r="X200" s="34">
        <v>12215.204560701201</v>
      </c>
      <c r="Y200" s="34">
        <v>57928.942386205199</v>
      </c>
      <c r="Z200" s="34">
        <v>12775.7557469083</v>
      </c>
      <c r="AA200" s="34">
        <v>8631.2413404101899</v>
      </c>
      <c r="AB200" s="34">
        <v>12068.957126142999</v>
      </c>
      <c r="AC200" s="34">
        <v>19120.3935257148</v>
      </c>
      <c r="AD200" s="34">
        <v>17838.815659451</v>
      </c>
      <c r="AE200" s="34">
        <v>11419.2289255749</v>
      </c>
      <c r="AF200" s="4">
        <f>SUM(R200:AE200)</f>
        <v>258756.8788944773</v>
      </c>
    </row>
    <row r="201" spans="1:32" x14ac:dyDescent="0.2">
      <c r="A201" s="34" t="s">
        <v>226</v>
      </c>
      <c r="B201" s="34">
        <v>75774.929558988195</v>
      </c>
      <c r="C201" s="34">
        <v>57634.646065440596</v>
      </c>
      <c r="D201" s="34">
        <v>40422.583219337597</v>
      </c>
      <c r="E201" s="34">
        <v>54127.1532185541</v>
      </c>
      <c r="F201" s="34">
        <v>113877.891583534</v>
      </c>
      <c r="G201" s="34">
        <v>55715.700418102497</v>
      </c>
      <c r="H201" s="34">
        <v>180598.735089836</v>
      </c>
      <c r="I201" s="34">
        <v>64672.6886182491</v>
      </c>
      <c r="J201" s="34">
        <v>50380.576020326997</v>
      </c>
      <c r="K201" s="34">
        <v>48320.330244084696</v>
      </c>
      <c r="L201" s="34">
        <v>48320.330244084696</v>
      </c>
      <c r="M201" s="34">
        <v>48320.330244084696</v>
      </c>
      <c r="N201" s="34">
        <v>8477.9093530586397</v>
      </c>
      <c r="O201" s="34">
        <v>20777.473261435702</v>
      </c>
      <c r="P201" s="34">
        <v>20777.473261435702</v>
      </c>
      <c r="Q201" s="34">
        <v>36819.821342401003</v>
      </c>
      <c r="R201" s="34">
        <v>17992.047374228499</v>
      </c>
      <c r="S201" s="34">
        <v>17992.047374228499</v>
      </c>
      <c r="T201" s="34">
        <v>24859.1027750293</v>
      </c>
      <c r="U201" s="34">
        <v>24859.1027750293</v>
      </c>
      <c r="V201" s="34">
        <v>18837.8541884402</v>
      </c>
      <c r="W201" s="34">
        <v>18837.8541884402</v>
      </c>
      <c r="X201" s="34">
        <v>16792.8058377253</v>
      </c>
      <c r="Y201" s="34">
        <v>8121.0905234598004</v>
      </c>
      <c r="Z201" s="34">
        <v>29990.204299058401</v>
      </c>
      <c r="AA201" s="34">
        <v>30092.4571152237</v>
      </c>
      <c r="AB201" s="34">
        <v>19900.411206020101</v>
      </c>
      <c r="AC201" s="34">
        <v>19900.411206020101</v>
      </c>
      <c r="AD201" s="34">
        <v>4502.8412763050101</v>
      </c>
      <c r="AE201" s="34">
        <v>4502.8412763050101</v>
      </c>
      <c r="AF201" s="4">
        <f>SUM(R201:AE201)</f>
        <v>257181.07141551335</v>
      </c>
    </row>
    <row r="202" spans="1:32" x14ac:dyDescent="0.2">
      <c r="A202" s="34" t="s">
        <v>123</v>
      </c>
      <c r="B202" s="34">
        <v>32391.893833383499</v>
      </c>
      <c r="C202" s="34">
        <v>34979.598208334901</v>
      </c>
      <c r="D202" s="34">
        <v>18208.851589514201</v>
      </c>
      <c r="E202" s="34">
        <v>44795.769708284402</v>
      </c>
      <c r="F202" s="34">
        <v>7623.0099472980201</v>
      </c>
      <c r="G202" s="34">
        <v>20150.386608881301</v>
      </c>
      <c r="H202" s="34">
        <v>20852.4847917896</v>
      </c>
      <c r="I202" s="34">
        <v>28565.0197955433</v>
      </c>
      <c r="J202" s="34">
        <v>16270.000199418701</v>
      </c>
      <c r="K202" s="34">
        <v>22648.242534133999</v>
      </c>
      <c r="L202" s="34">
        <v>21262.735019030399</v>
      </c>
      <c r="M202" s="34">
        <v>32474.067549828698</v>
      </c>
      <c r="N202" s="34">
        <v>114197.216594795</v>
      </c>
      <c r="O202" s="34">
        <v>28215.987816689001</v>
      </c>
      <c r="P202" s="34">
        <v>17580.959287424801</v>
      </c>
      <c r="Q202" s="34">
        <v>17710.7468909825</v>
      </c>
      <c r="R202" s="34">
        <v>26490.796658109299</v>
      </c>
      <c r="S202" s="34">
        <v>16605.364331401801</v>
      </c>
      <c r="T202" s="34">
        <v>19384.5240360194</v>
      </c>
      <c r="U202" s="34">
        <v>31595.0841519932</v>
      </c>
      <c r="V202" s="34">
        <v>14933.5239055935</v>
      </c>
      <c r="W202" s="34">
        <v>20243.443364750001</v>
      </c>
      <c r="X202" s="34">
        <v>10306.226368399501</v>
      </c>
      <c r="Y202" s="34">
        <v>14305.282425142699</v>
      </c>
      <c r="Z202" s="34">
        <v>14822.7604422316</v>
      </c>
      <c r="AA202" s="34">
        <v>17894.779749548201</v>
      </c>
      <c r="AB202" s="34">
        <v>22381.953703562998</v>
      </c>
      <c r="AC202" s="34">
        <v>12056.953359822401</v>
      </c>
      <c r="AD202" s="34">
        <v>10736.571885072501</v>
      </c>
      <c r="AE202" s="34">
        <v>13138.3468824145</v>
      </c>
      <c r="AF202" s="4">
        <f>SUM(R202:AE202)</f>
        <v>244895.61126406162</v>
      </c>
    </row>
    <row r="203" spans="1:32" x14ac:dyDescent="0.2">
      <c r="A203" s="34" t="s">
        <v>107</v>
      </c>
      <c r="B203" s="34">
        <v>26997.55625627</v>
      </c>
      <c r="C203" s="34">
        <v>15307.4211676828</v>
      </c>
      <c r="D203" s="34">
        <v>11219.620578313699</v>
      </c>
      <c r="E203" s="34">
        <v>11092.066070393001</v>
      </c>
      <c r="F203" s="34">
        <v>8334.9798459458198</v>
      </c>
      <c r="G203" s="34">
        <v>11287.913466358999</v>
      </c>
      <c r="H203" s="34">
        <v>24931.650187075498</v>
      </c>
      <c r="I203" s="34">
        <v>24218.5119078526</v>
      </c>
      <c r="J203" s="34">
        <v>9191.6131487987896</v>
      </c>
      <c r="K203" s="34">
        <v>15403.789969908899</v>
      </c>
      <c r="L203" s="34">
        <v>35045.736342919699</v>
      </c>
      <c r="M203" s="34">
        <v>5422.76737213668</v>
      </c>
      <c r="N203" s="34">
        <v>4821.9785179660603</v>
      </c>
      <c r="O203" s="34">
        <v>11514.3507637402</v>
      </c>
      <c r="P203" s="34">
        <v>8449.1553123002395</v>
      </c>
      <c r="Q203" s="34">
        <v>3831.8522427246098</v>
      </c>
      <c r="R203" s="34">
        <v>19958.534625023702</v>
      </c>
      <c r="S203" s="34">
        <v>20654.851688661201</v>
      </c>
      <c r="T203" s="34">
        <v>16949.145092711798</v>
      </c>
      <c r="U203" s="34">
        <v>10987.363854759</v>
      </c>
      <c r="V203" s="34">
        <v>42648.388141811098</v>
      </c>
      <c r="W203" s="34">
        <v>15842.058255404299</v>
      </c>
      <c r="X203" s="34">
        <v>12553.0151474424</v>
      </c>
      <c r="Y203" s="34">
        <v>17874.666939788302</v>
      </c>
      <c r="Z203" s="34">
        <v>17184.5345004634</v>
      </c>
      <c r="AA203" s="34">
        <v>10641.1115665204</v>
      </c>
      <c r="AB203" s="34">
        <v>9047.8276971649702</v>
      </c>
      <c r="AC203" s="34">
        <v>11128.7514106572</v>
      </c>
      <c r="AD203" s="34">
        <v>12812.5405141915</v>
      </c>
      <c r="AE203" s="34">
        <v>10041.873960901299</v>
      </c>
      <c r="AF203" s="4">
        <f>SUM(R203:AE203)</f>
        <v>228324.66339550057</v>
      </c>
    </row>
    <row r="204" spans="1:32" x14ac:dyDescent="0.2">
      <c r="A204" s="34" t="s">
        <v>86</v>
      </c>
      <c r="B204" s="34">
        <v>86553</v>
      </c>
      <c r="C204" s="34">
        <v>47543</v>
      </c>
      <c r="D204" s="34">
        <v>87822</v>
      </c>
      <c r="E204" s="34">
        <v>62589</v>
      </c>
      <c r="F204" s="34">
        <v>114567</v>
      </c>
      <c r="G204" s="34">
        <v>418800</v>
      </c>
      <c r="H204" s="34">
        <v>329850</v>
      </c>
      <c r="I204" s="34">
        <v>38960</v>
      </c>
      <c r="J204" s="34">
        <v>53077</v>
      </c>
      <c r="K204" s="34">
        <v>164894</v>
      </c>
      <c r="L204" s="34">
        <v>646123</v>
      </c>
      <c r="M204" s="34">
        <v>235572</v>
      </c>
      <c r="N204" s="34">
        <v>90743</v>
      </c>
      <c r="O204" s="34">
        <v>55587</v>
      </c>
      <c r="P204" s="34">
        <v>25355</v>
      </c>
      <c r="Q204" s="34">
        <v>18651</v>
      </c>
      <c r="R204" s="34">
        <v>45933</v>
      </c>
      <c r="S204" s="34">
        <v>27352</v>
      </c>
      <c r="T204" s="34">
        <v>19144</v>
      </c>
      <c r="U204" s="34">
        <v>44019</v>
      </c>
      <c r="V204" s="34">
        <v>3192</v>
      </c>
      <c r="W204" s="34">
        <v>2107</v>
      </c>
      <c r="X204" s="34">
        <v>5008</v>
      </c>
      <c r="Y204" s="34">
        <v>5295</v>
      </c>
      <c r="Z204" s="34">
        <v>19331</v>
      </c>
      <c r="AA204" s="34">
        <v>17675</v>
      </c>
      <c r="AB204" s="34">
        <v>10594</v>
      </c>
      <c r="AC204" s="34">
        <v>3171</v>
      </c>
      <c r="AD204" s="34">
        <v>3239</v>
      </c>
      <c r="AE204" s="34">
        <v>19671</v>
      </c>
      <c r="AF204" s="4">
        <f>SUM(R204:AE204)</f>
        <v>225731</v>
      </c>
    </row>
    <row r="205" spans="1:32" x14ac:dyDescent="0.2">
      <c r="A205" s="34" t="s">
        <v>377</v>
      </c>
      <c r="B205" s="34">
        <v>7909.9759424362701</v>
      </c>
      <c r="C205" s="34">
        <v>12708.033990182699</v>
      </c>
      <c r="D205" s="34">
        <v>9349.5479610054899</v>
      </c>
      <c r="E205" s="34">
        <v>1432.3936478512501</v>
      </c>
      <c r="F205" s="34">
        <v>10087.182609670799</v>
      </c>
      <c r="G205" s="34">
        <v>1417.0641544233699</v>
      </c>
      <c r="H205" s="34">
        <v>10958.162928423701</v>
      </c>
      <c r="I205" s="34">
        <v>52241.073160013497</v>
      </c>
      <c r="J205" s="34">
        <v>24773.8238870163</v>
      </c>
      <c r="K205" s="34">
        <v>14715.988915182999</v>
      </c>
      <c r="L205" s="34">
        <v>21685.031276320798</v>
      </c>
      <c r="M205" s="34">
        <v>4049.3804667396698</v>
      </c>
      <c r="N205" s="34">
        <v>8503.2787711252004</v>
      </c>
      <c r="O205" s="34">
        <v>2694.2820543130001</v>
      </c>
      <c r="P205" s="34">
        <v>6486.5797877555697</v>
      </c>
      <c r="Q205" s="34">
        <v>18304.331147729299</v>
      </c>
      <c r="R205" s="34">
        <v>10147.6743614936</v>
      </c>
      <c r="S205" s="34">
        <v>7310.7231199684802</v>
      </c>
      <c r="T205" s="34">
        <v>8757.8897669905291</v>
      </c>
      <c r="U205" s="34">
        <v>4823.0359627607804</v>
      </c>
      <c r="V205" s="34">
        <v>18916.714532412399</v>
      </c>
      <c r="W205" s="34">
        <v>4104.2416418794801</v>
      </c>
      <c r="X205" s="34">
        <v>1724.11783195718</v>
      </c>
      <c r="Y205" s="34">
        <v>1781.00280589461</v>
      </c>
      <c r="Z205" s="34">
        <v>109524.858626303</v>
      </c>
      <c r="AA205" s="34">
        <v>19398.542966224399</v>
      </c>
      <c r="AB205" s="34">
        <v>691.526353469627</v>
      </c>
      <c r="AC205" s="34">
        <v>1556.4323721498199</v>
      </c>
      <c r="AD205" s="34">
        <v>11695.459274982</v>
      </c>
      <c r="AE205" s="34">
        <v>20416.728347657299</v>
      </c>
      <c r="AF205" s="4">
        <f>SUM(R205:AE205)</f>
        <v>220848.94796414318</v>
      </c>
    </row>
    <row r="206" spans="1:32" x14ac:dyDescent="0.2">
      <c r="A206" s="34" t="s">
        <v>248</v>
      </c>
      <c r="B206" s="34">
        <v>15107.511313237301</v>
      </c>
      <c r="C206" s="34">
        <v>19974.8222162559</v>
      </c>
      <c r="D206" s="34">
        <v>22806.339678110999</v>
      </c>
      <c r="E206" s="34">
        <v>43066.272341474199</v>
      </c>
      <c r="F206" s="34">
        <v>13644.659067755099</v>
      </c>
      <c r="G206" s="34">
        <v>16233.0342135437</v>
      </c>
      <c r="H206" s="34">
        <v>10115.800174542799</v>
      </c>
      <c r="I206" s="34">
        <v>32775.264855699803</v>
      </c>
      <c r="J206" s="34">
        <v>12700.364014697299</v>
      </c>
      <c r="K206" s="34">
        <v>68576.421533380504</v>
      </c>
      <c r="L206" s="34">
        <v>23496.494880011502</v>
      </c>
      <c r="M206" s="34">
        <v>23618.718614009598</v>
      </c>
      <c r="N206" s="34">
        <v>23396.9213206272</v>
      </c>
      <c r="O206" s="34">
        <v>11407.650156081099</v>
      </c>
      <c r="P206" s="34">
        <v>36787.8407669511</v>
      </c>
      <c r="Q206" s="34">
        <v>12464.6186886757</v>
      </c>
      <c r="R206" s="34">
        <v>17249.783292264699</v>
      </c>
      <c r="S206" s="34">
        <v>9332.8148647273993</v>
      </c>
      <c r="T206" s="34">
        <v>14796.219988704799</v>
      </c>
      <c r="U206" s="34">
        <v>12614.2352171206</v>
      </c>
      <c r="V206" s="34">
        <v>11645.6363079327</v>
      </c>
      <c r="W206" s="34">
        <v>15304.068830177601</v>
      </c>
      <c r="X206" s="34">
        <v>23452.994241253899</v>
      </c>
      <c r="Y206" s="34">
        <v>22256.741851546602</v>
      </c>
      <c r="Z206" s="34">
        <v>7466.5103080694998</v>
      </c>
      <c r="AA206" s="34">
        <v>13645.8179367921</v>
      </c>
      <c r="AB206" s="34">
        <v>16872.066705503901</v>
      </c>
      <c r="AC206" s="34">
        <v>10745.521077705</v>
      </c>
      <c r="AD206" s="34">
        <v>14932.7021167319</v>
      </c>
      <c r="AE206" s="34">
        <v>29951.205141344199</v>
      </c>
      <c r="AF206" s="4">
        <f>SUM(R206:AE206)</f>
        <v>220266.3178798749</v>
      </c>
    </row>
    <row r="207" spans="1:32" x14ac:dyDescent="0.2">
      <c r="A207" s="34" t="s">
        <v>77</v>
      </c>
      <c r="B207" s="34">
        <v>11780.121800000001</v>
      </c>
      <c r="C207" s="34">
        <v>34526.856299999999</v>
      </c>
      <c r="D207" s="34">
        <v>61232.9735</v>
      </c>
      <c r="E207" s="34">
        <v>50585.215100000001</v>
      </c>
      <c r="F207" s="34">
        <v>85884.586499999903</v>
      </c>
      <c r="G207" s="34">
        <v>23621.461200000002</v>
      </c>
      <c r="H207" s="34">
        <v>25573.322499999998</v>
      </c>
      <c r="I207" s="34">
        <v>45213.483200000002</v>
      </c>
      <c r="J207" s="34">
        <v>45499.825199999999</v>
      </c>
      <c r="K207" s="34">
        <v>42233.995000000003</v>
      </c>
      <c r="L207" s="34">
        <v>147400.23319999999</v>
      </c>
      <c r="M207" s="34">
        <v>5131.3688000000002</v>
      </c>
      <c r="N207" s="34">
        <v>8.9722000000000008</v>
      </c>
      <c r="O207" s="34">
        <v>29.25</v>
      </c>
      <c r="P207" s="34">
        <v>33.855499999999999</v>
      </c>
      <c r="Q207" s="34">
        <v>276.73930000000001</v>
      </c>
      <c r="R207" s="34">
        <v>96604.743400000007</v>
      </c>
      <c r="S207" s="34">
        <v>2415.5998</v>
      </c>
      <c r="T207" s="34">
        <v>7588.3746000000001</v>
      </c>
      <c r="U207" s="34">
        <v>8544.3269</v>
      </c>
      <c r="V207" s="34">
        <v>5897.3110999999999</v>
      </c>
      <c r="W207" s="34">
        <v>1754.6080999999999</v>
      </c>
      <c r="X207" s="34">
        <v>1994.1968999999999</v>
      </c>
      <c r="Y207" s="34">
        <v>2853.5533999999998</v>
      </c>
      <c r="Z207" s="34">
        <v>2113.3854000000001</v>
      </c>
      <c r="AA207" s="34">
        <v>5571.1387000000004</v>
      </c>
      <c r="AB207" s="34">
        <v>3543.7761999999998</v>
      </c>
      <c r="AC207" s="34">
        <v>27223.982499999998</v>
      </c>
      <c r="AD207" s="34">
        <v>21865.364399999999</v>
      </c>
      <c r="AE207" s="34">
        <v>27235.739000000001</v>
      </c>
      <c r="AF207" s="4">
        <f>SUM(R207:AE207)</f>
        <v>215206.10039999997</v>
      </c>
    </row>
    <row r="208" spans="1:32" x14ac:dyDescent="0.2">
      <c r="A208" s="34" t="s">
        <v>211</v>
      </c>
      <c r="B208" s="34">
        <v>64958.652464664003</v>
      </c>
      <c r="C208" s="34">
        <v>25291.982781293002</v>
      </c>
      <c r="D208" s="34">
        <v>16935.123772878898</v>
      </c>
      <c r="E208" s="34">
        <v>30387.066549969801</v>
      </c>
      <c r="F208" s="34">
        <v>20611.210175030901</v>
      </c>
      <c r="G208" s="34">
        <v>9920.2767433488698</v>
      </c>
      <c r="H208" s="34">
        <v>5756.1438446230804</v>
      </c>
      <c r="I208" s="34">
        <v>16434.943155300902</v>
      </c>
      <c r="J208" s="34">
        <v>15828.333010280499</v>
      </c>
      <c r="K208" s="34">
        <v>14352.282906251799</v>
      </c>
      <c r="L208" s="34">
        <v>5201.42342380015</v>
      </c>
      <c r="M208" s="34">
        <v>9026.7621618965495</v>
      </c>
      <c r="N208" s="34">
        <v>4241.7008746519796</v>
      </c>
      <c r="O208" s="34">
        <v>10613.675736057299</v>
      </c>
      <c r="P208" s="34">
        <v>5384.9560788087201</v>
      </c>
      <c r="Q208" s="34">
        <v>11399.8410687999</v>
      </c>
      <c r="R208" s="34">
        <v>6055.3348273639804</v>
      </c>
      <c r="S208" s="34">
        <v>65287.875535740801</v>
      </c>
      <c r="T208" s="34">
        <v>6375.3002558019698</v>
      </c>
      <c r="U208" s="34">
        <v>19985.582399217299</v>
      </c>
      <c r="V208" s="34">
        <v>17792.315655549501</v>
      </c>
      <c r="W208" s="34">
        <v>18814.867721348899</v>
      </c>
      <c r="X208" s="34">
        <v>6348.7903462834502</v>
      </c>
      <c r="Y208" s="34">
        <v>14632.007217628599</v>
      </c>
      <c r="Z208" s="34">
        <v>5503.4377689210996</v>
      </c>
      <c r="AA208" s="34">
        <v>14524.811544509799</v>
      </c>
      <c r="AB208" s="34">
        <v>14887.1493162197</v>
      </c>
      <c r="AC208" s="34">
        <v>7603.1487434916598</v>
      </c>
      <c r="AD208" s="34">
        <v>3009.4078286404301</v>
      </c>
      <c r="AE208" s="34">
        <v>9059.1003572996797</v>
      </c>
      <c r="AF208" s="4">
        <f>SUM(R208:AE208)</f>
        <v>209879.12951801685</v>
      </c>
    </row>
    <row r="209" spans="1:32" x14ac:dyDescent="0.2">
      <c r="A209" s="34" t="s">
        <v>127</v>
      </c>
      <c r="B209" s="34">
        <v>70759.285893814304</v>
      </c>
      <c r="C209" s="34">
        <v>35435.834984183202</v>
      </c>
      <c r="D209" s="34">
        <v>10566.3386648905</v>
      </c>
      <c r="E209" s="34">
        <v>18596.486193004501</v>
      </c>
      <c r="F209" s="34">
        <v>12172.2472992319</v>
      </c>
      <c r="G209" s="34">
        <v>19177.4843368605</v>
      </c>
      <c r="H209" s="34">
        <v>20468.3410625982</v>
      </c>
      <c r="I209" s="34">
        <v>1066787.8128319799</v>
      </c>
      <c r="J209" s="34">
        <v>8324.9729141235894</v>
      </c>
      <c r="K209" s="34">
        <v>27086.559608937299</v>
      </c>
      <c r="L209" s="34">
        <v>0</v>
      </c>
      <c r="M209" s="34">
        <v>4267.9270516012302</v>
      </c>
      <c r="N209" s="34">
        <v>3506.88702197571</v>
      </c>
      <c r="O209" s="34">
        <v>8334.3080394898207</v>
      </c>
      <c r="P209" s="34">
        <v>4916.9958023091804</v>
      </c>
      <c r="Q209" s="34">
        <v>5585.92141384147</v>
      </c>
      <c r="R209" s="34">
        <v>16029.0325766276</v>
      </c>
      <c r="S209" s="34">
        <v>1284.1459053051101</v>
      </c>
      <c r="T209" s="34">
        <v>4776.5719474010302</v>
      </c>
      <c r="U209" s="34">
        <v>20947.065353845199</v>
      </c>
      <c r="V209" s="34">
        <v>26064.711746235102</v>
      </c>
      <c r="W209" s="34">
        <v>25398.092974679199</v>
      </c>
      <c r="X209" s="34">
        <v>3287.8508730684998</v>
      </c>
      <c r="Y209" s="34">
        <v>19982.856131877001</v>
      </c>
      <c r="Z209" s="34">
        <v>16551.467521535102</v>
      </c>
      <c r="AA209" s="34">
        <v>3180.9184469127199</v>
      </c>
      <c r="AB209" s="34">
        <v>1835.80691066246</v>
      </c>
      <c r="AC209" s="34">
        <v>33911.710456905203</v>
      </c>
      <c r="AD209" s="34">
        <v>20893.166600970799</v>
      </c>
      <c r="AE209" s="34">
        <v>11409.612227879599</v>
      </c>
      <c r="AF209" s="4">
        <f>SUM(R209:AE209)</f>
        <v>205553.0096739046</v>
      </c>
    </row>
    <row r="210" spans="1:32" x14ac:dyDescent="0.2">
      <c r="A210" s="34" t="s">
        <v>394</v>
      </c>
      <c r="B210" s="34">
        <v>11311.196255318</v>
      </c>
      <c r="C210" s="34">
        <v>21100.937536920399</v>
      </c>
      <c r="D210" s="34">
        <v>7923.3848090998199</v>
      </c>
      <c r="E210" s="34">
        <v>19651.076520274699</v>
      </c>
      <c r="F210" s="34">
        <v>14661.839045584</v>
      </c>
      <c r="G210" s="34">
        <v>4051.75242018984</v>
      </c>
      <c r="H210" s="34">
        <v>15994.867277185</v>
      </c>
      <c r="I210" s="34">
        <v>99960.262939520704</v>
      </c>
      <c r="J210" s="34">
        <v>22181.181942264098</v>
      </c>
      <c r="K210" s="34">
        <v>1639.9052877639399</v>
      </c>
      <c r="L210" s="34">
        <v>67656.512783118495</v>
      </c>
      <c r="M210" s="34">
        <v>377.96698907799299</v>
      </c>
      <c r="N210" s="34">
        <v>195.36859962892399</v>
      </c>
      <c r="O210" s="34">
        <v>3830.4652735097602</v>
      </c>
      <c r="P210" s="34">
        <v>768.18549440837296</v>
      </c>
      <c r="Q210" s="34">
        <v>8790.9182494799497</v>
      </c>
      <c r="R210" s="34">
        <v>1105.30600301557</v>
      </c>
      <c r="S210" s="34">
        <v>49041.256881461501</v>
      </c>
      <c r="T210" s="34">
        <v>42702.218828557401</v>
      </c>
      <c r="U210" s="34">
        <v>2102.3072383150802</v>
      </c>
      <c r="V210" s="34">
        <v>32723.388768566099</v>
      </c>
      <c r="W210" s="34">
        <v>7149.2968166779201</v>
      </c>
      <c r="X210" s="34">
        <v>47281.258530938001</v>
      </c>
      <c r="Y210" s="34">
        <v>10975.8910288589</v>
      </c>
      <c r="Z210" s="34">
        <v>329.657170257757</v>
      </c>
      <c r="AA210" s="34">
        <v>1143.9326633651499</v>
      </c>
      <c r="AB210" s="34">
        <v>5178.5693494543902</v>
      </c>
      <c r="AC210" s="34">
        <v>2815.1518835130501</v>
      </c>
      <c r="AD210" s="34">
        <v>905.08999332543397</v>
      </c>
      <c r="AE210" s="34">
        <v>598.13176985223402</v>
      </c>
      <c r="AF210" s="4">
        <f>SUM(R210:AE210)</f>
        <v>204051.45692615854</v>
      </c>
    </row>
    <row r="211" spans="1:32" x14ac:dyDescent="0.2">
      <c r="A211" s="34" t="s">
        <v>145</v>
      </c>
      <c r="B211" s="34">
        <v>6614.1072835008999</v>
      </c>
      <c r="C211" s="34">
        <v>5015.3982593385699</v>
      </c>
      <c r="D211" s="34">
        <v>3292.03055036569</v>
      </c>
      <c r="E211" s="34">
        <v>7723.5119179417898</v>
      </c>
      <c r="F211" s="34">
        <v>1195.27562527333</v>
      </c>
      <c r="G211" s="34">
        <v>2390.1447302536799</v>
      </c>
      <c r="H211" s="34">
        <v>2855.2410883816401</v>
      </c>
      <c r="I211" s="34">
        <v>5099.7549106754504</v>
      </c>
      <c r="J211" s="34">
        <v>1877.8041354396801</v>
      </c>
      <c r="K211" s="34">
        <v>110194.00590547</v>
      </c>
      <c r="L211" s="34">
        <v>9858.2042619591393</v>
      </c>
      <c r="M211" s="34">
        <v>21194.077138703899</v>
      </c>
      <c r="N211" s="34">
        <v>982.17482646419501</v>
      </c>
      <c r="O211" s="34">
        <v>7568.5398334617603</v>
      </c>
      <c r="P211" s="34">
        <v>3686.6817189712201</v>
      </c>
      <c r="Q211" s="34">
        <v>5508.9528500001197</v>
      </c>
      <c r="R211" s="34">
        <v>4196.8474510961896</v>
      </c>
      <c r="S211" s="34">
        <v>6289.6812902041602</v>
      </c>
      <c r="T211" s="34">
        <v>12223.072155330899</v>
      </c>
      <c r="U211" s="34">
        <v>6772.0215737025501</v>
      </c>
      <c r="V211" s="34">
        <v>7941.7371584018501</v>
      </c>
      <c r="W211" s="34">
        <v>24755.821686437099</v>
      </c>
      <c r="X211" s="34">
        <v>8966.9047663568708</v>
      </c>
      <c r="Y211" s="34">
        <v>27657.580877214401</v>
      </c>
      <c r="Z211" s="34">
        <v>23808.354262879198</v>
      </c>
      <c r="AA211" s="34">
        <v>7546.3962278919498</v>
      </c>
      <c r="AB211" s="34">
        <v>19371.8551284727</v>
      </c>
      <c r="AC211" s="34">
        <v>13027.914641163999</v>
      </c>
      <c r="AD211" s="34">
        <v>30940.773334691101</v>
      </c>
      <c r="AE211" s="34">
        <v>6498.5190055249004</v>
      </c>
      <c r="AF211" s="4">
        <f>SUM(R211:AE211)</f>
        <v>199997.47955936787</v>
      </c>
    </row>
    <row r="212" spans="1:32" x14ac:dyDescent="0.2">
      <c r="A212" s="34" t="s">
        <v>287</v>
      </c>
      <c r="B212" s="34">
        <v>13669.8512885686</v>
      </c>
      <c r="C212" s="34">
        <v>15317.2622788136</v>
      </c>
      <c r="D212" s="34">
        <v>15317.2622788136</v>
      </c>
      <c r="E212" s="34">
        <v>3060.6228743228398</v>
      </c>
      <c r="F212" s="34">
        <v>14044.042916119</v>
      </c>
      <c r="G212" s="34">
        <v>9963.3210611267805</v>
      </c>
      <c r="H212" s="34">
        <v>15260.6731520789</v>
      </c>
      <c r="I212" s="34">
        <v>17558.2785748891</v>
      </c>
      <c r="J212" s="34">
        <v>13349.5756249678</v>
      </c>
      <c r="K212" s="34">
        <v>21448.568472890802</v>
      </c>
      <c r="L212" s="34">
        <v>13902.517886354601</v>
      </c>
      <c r="M212" s="34">
        <v>11503.061520708099</v>
      </c>
      <c r="N212" s="34">
        <v>6132.0691064357197</v>
      </c>
      <c r="O212" s="34">
        <v>6950.5256114637896</v>
      </c>
      <c r="P212" s="34">
        <v>8884.0801087149703</v>
      </c>
      <c r="Q212" s="34">
        <v>18030.700720091801</v>
      </c>
      <c r="R212" s="34">
        <v>14186.228470336</v>
      </c>
      <c r="S212" s="34">
        <v>12123.605452539699</v>
      </c>
      <c r="T212" s="34">
        <v>8674.8783296894908</v>
      </c>
      <c r="U212" s="34">
        <v>10891.823488214201</v>
      </c>
      <c r="V212" s="34">
        <v>16113.9182616834</v>
      </c>
      <c r="W212" s="34">
        <v>12050.657615522399</v>
      </c>
      <c r="X212" s="34">
        <v>12050.657615522399</v>
      </c>
      <c r="Y212" s="34">
        <v>47041.859319802898</v>
      </c>
      <c r="Z212" s="34">
        <v>11946.135561855501</v>
      </c>
      <c r="AA212" s="34">
        <v>12005.0082117287</v>
      </c>
      <c r="AB212" s="34">
        <v>14307.4291975206</v>
      </c>
      <c r="AC212" s="34">
        <v>9674.0948905070109</v>
      </c>
      <c r="AD212" s="34">
        <v>5399.9070680078803</v>
      </c>
      <c r="AE212" s="34">
        <v>13516.230891871801</v>
      </c>
      <c r="AF212" s="4">
        <f>SUM(R212:AE212)</f>
        <v>199982.43437480202</v>
      </c>
    </row>
    <row r="213" spans="1:32" x14ac:dyDescent="0.2">
      <c r="A213" s="34" t="s">
        <v>402</v>
      </c>
      <c r="B213" s="34">
        <v>8506.2503964834796</v>
      </c>
      <c r="C213" s="34">
        <v>7256.9700588556098</v>
      </c>
      <c r="D213" s="34">
        <v>4318.5400143953002</v>
      </c>
      <c r="E213" s="34">
        <v>8718.1118540025</v>
      </c>
      <c r="F213" s="34">
        <v>3572.5764213551902</v>
      </c>
      <c r="G213" s="34">
        <v>4582.2949477504699</v>
      </c>
      <c r="H213" s="34">
        <v>5217.2377994129502</v>
      </c>
      <c r="I213" s="34">
        <v>19670.533383631198</v>
      </c>
      <c r="J213" s="34">
        <v>2568.3056332241099</v>
      </c>
      <c r="K213" s="34">
        <v>3777.9976003565898</v>
      </c>
      <c r="L213" s="34">
        <v>4289.3547131802497</v>
      </c>
      <c r="M213" s="34">
        <v>2687.8200757357099</v>
      </c>
      <c r="N213" s="34">
        <v>1404.52306886581</v>
      </c>
      <c r="O213" s="34">
        <v>34537.674086493404</v>
      </c>
      <c r="P213" s="34">
        <v>2175.1914780594798</v>
      </c>
      <c r="Q213" s="34">
        <v>4252.4150669908604</v>
      </c>
      <c r="R213" s="34">
        <v>2797.9596887812099</v>
      </c>
      <c r="S213" s="34">
        <v>1977.3205034190901</v>
      </c>
      <c r="T213" s="34">
        <v>5088.7530375640999</v>
      </c>
      <c r="U213" s="34">
        <v>3066.9570416271199</v>
      </c>
      <c r="V213" s="34">
        <v>6510.3793491284596</v>
      </c>
      <c r="W213" s="34">
        <v>138976.09804148</v>
      </c>
      <c r="X213" s="34">
        <v>3082.60266113236</v>
      </c>
      <c r="Y213" s="34">
        <v>6173.7549375063099</v>
      </c>
      <c r="Z213" s="34">
        <v>3824.2031653622498</v>
      </c>
      <c r="AA213" s="34">
        <v>2613.34558526814</v>
      </c>
      <c r="AB213" s="34">
        <v>3118.5252338704599</v>
      </c>
      <c r="AC213" s="34">
        <v>4242.3752854219902</v>
      </c>
      <c r="AD213" s="34">
        <v>3623.49758978615</v>
      </c>
      <c r="AE213" s="34">
        <v>3389.7930727046</v>
      </c>
      <c r="AF213" s="4">
        <f>SUM(R213:AE213)</f>
        <v>188485.56519305223</v>
      </c>
    </row>
    <row r="214" spans="1:32" x14ac:dyDescent="0.2">
      <c r="A214" s="34" t="s">
        <v>134</v>
      </c>
      <c r="B214" s="34">
        <v>40848.284381470301</v>
      </c>
      <c r="C214" s="34">
        <v>17445.166968998099</v>
      </c>
      <c r="D214" s="34">
        <v>14033.2631063401</v>
      </c>
      <c r="E214" s="34">
        <v>15610.5877424261</v>
      </c>
      <c r="F214" s="34">
        <v>19231.422084344998</v>
      </c>
      <c r="G214" s="34">
        <v>33006.093119409597</v>
      </c>
      <c r="H214" s="34">
        <v>11510.9996756279</v>
      </c>
      <c r="I214" s="34">
        <v>11510.9996756279</v>
      </c>
      <c r="J214" s="34">
        <v>10233.177364724899</v>
      </c>
      <c r="K214" s="34">
        <v>7197.8211602538904</v>
      </c>
      <c r="L214" s="34">
        <v>15205.151071713401</v>
      </c>
      <c r="M214" s="34">
        <v>17096.144889519699</v>
      </c>
      <c r="N214" s="34">
        <v>9023.9575027158407</v>
      </c>
      <c r="O214" s="34">
        <v>6886.7714676020696</v>
      </c>
      <c r="P214" s="34">
        <v>28257.707641377401</v>
      </c>
      <c r="Q214" s="34">
        <v>21299.529110043601</v>
      </c>
      <c r="R214" s="34">
        <v>12130.810612487399</v>
      </c>
      <c r="S214" s="34">
        <v>13788.6010458481</v>
      </c>
      <c r="T214" s="34">
        <v>9525.3026488553496</v>
      </c>
      <c r="U214" s="34">
        <v>22371.0258642798</v>
      </c>
      <c r="V214" s="34">
        <v>11627.5301798766</v>
      </c>
      <c r="W214" s="34">
        <v>27589.351767124601</v>
      </c>
      <c r="X214" s="34">
        <v>11221.289961147801</v>
      </c>
      <c r="Y214" s="34">
        <v>11221.289961147801</v>
      </c>
      <c r="Z214" s="34">
        <v>11221.289961147801</v>
      </c>
      <c r="AA214" s="34">
        <v>11221.289961147801</v>
      </c>
      <c r="AB214" s="34">
        <v>11221.289961147801</v>
      </c>
      <c r="AC214" s="34">
        <v>11221.289961147801</v>
      </c>
      <c r="AD214" s="34">
        <v>11221.289961147801</v>
      </c>
      <c r="AE214" s="34">
        <v>8676.4890360935897</v>
      </c>
      <c r="AF214" s="4">
        <f>SUM(R214:AE214)</f>
        <v>184258.14088260004</v>
      </c>
    </row>
    <row r="215" spans="1:32" x14ac:dyDescent="0.2">
      <c r="A215" s="34" t="s">
        <v>317</v>
      </c>
      <c r="B215" s="34">
        <v>11635.846312077299</v>
      </c>
      <c r="C215" s="34">
        <v>17779.2339298445</v>
      </c>
      <c r="D215" s="34">
        <v>25130.9822160683</v>
      </c>
      <c r="E215" s="34">
        <v>14995.2921155863</v>
      </c>
      <c r="F215" s="34">
        <v>7691.0269318488299</v>
      </c>
      <c r="G215" s="34">
        <v>24816.524398706799</v>
      </c>
      <c r="H215" s="34">
        <v>35042.671187599699</v>
      </c>
      <c r="I215" s="34">
        <v>15401.082711675001</v>
      </c>
      <c r="J215" s="34">
        <v>25508.622396424002</v>
      </c>
      <c r="K215" s="34">
        <v>32131.930156790298</v>
      </c>
      <c r="L215" s="34">
        <v>43556.596843464999</v>
      </c>
      <c r="M215" s="34">
        <v>32301.9775759152</v>
      </c>
      <c r="N215" s="34">
        <v>60753.954820966399</v>
      </c>
      <c r="O215" s="34">
        <v>20907.426331781498</v>
      </c>
      <c r="P215" s="34">
        <v>23472.3171804105</v>
      </c>
      <c r="Q215" s="34">
        <v>27921.7391799008</v>
      </c>
      <c r="R215" s="34">
        <v>13272.178958402001</v>
      </c>
      <c r="S215" s="34">
        <v>9838.0077675533194</v>
      </c>
      <c r="T215" s="34">
        <v>9472.1118436242905</v>
      </c>
      <c r="U215" s="34">
        <v>15989.4262081201</v>
      </c>
      <c r="V215" s="34">
        <v>17128.910734954501</v>
      </c>
      <c r="W215" s="34">
        <v>11226.8201591577</v>
      </c>
      <c r="X215" s="34">
        <v>16484.593771093099</v>
      </c>
      <c r="Y215" s="34">
        <v>6153.3192793978496</v>
      </c>
      <c r="Z215" s="34">
        <v>11590.4368459138</v>
      </c>
      <c r="AA215" s="34">
        <v>40976.788752287997</v>
      </c>
      <c r="AB215" s="34">
        <v>5728.65758965232</v>
      </c>
      <c r="AC215" s="34">
        <v>7235.5933372651398</v>
      </c>
      <c r="AD215" s="34">
        <v>12951.2128176101</v>
      </c>
      <c r="AE215" s="34">
        <v>4447.6526007298498</v>
      </c>
      <c r="AF215" s="4">
        <f>SUM(R215:AE215)</f>
        <v>182495.71066576205</v>
      </c>
    </row>
    <row r="216" spans="1:32" x14ac:dyDescent="0.2">
      <c r="A216" s="34" t="s">
        <v>370</v>
      </c>
      <c r="B216" s="34">
        <v>3309.65820253222</v>
      </c>
      <c r="C216" s="34">
        <v>5915.8366823045499</v>
      </c>
      <c r="D216" s="34">
        <v>6499.70457810687</v>
      </c>
      <c r="E216" s="34">
        <v>5967.3543984310099</v>
      </c>
      <c r="F216" s="34">
        <v>5487.0487780997</v>
      </c>
      <c r="G216" s="34">
        <v>1531.59100093451</v>
      </c>
      <c r="H216" s="34">
        <v>1833.97035104105</v>
      </c>
      <c r="I216" s="34">
        <v>30514.345453490099</v>
      </c>
      <c r="J216" s="34">
        <v>5993.9826422369197</v>
      </c>
      <c r="K216" s="34">
        <v>23123.826056670201</v>
      </c>
      <c r="L216" s="34">
        <v>12734.646911927601</v>
      </c>
      <c r="M216" s="34">
        <v>10535.1526909852</v>
      </c>
      <c r="N216" s="34">
        <v>69608.569669623103</v>
      </c>
      <c r="O216" s="34">
        <v>8192.7535663246908</v>
      </c>
      <c r="P216" s="34">
        <v>5632.7749355860997</v>
      </c>
      <c r="Q216" s="34">
        <v>9393.3202744809205</v>
      </c>
      <c r="R216" s="34">
        <v>13777.751695069201</v>
      </c>
      <c r="S216" s="34">
        <v>17685.411681216501</v>
      </c>
      <c r="T216" s="34">
        <v>16799.336847076702</v>
      </c>
      <c r="U216" s="34">
        <v>1574.4095942735401</v>
      </c>
      <c r="V216" s="34">
        <v>45387.510327783202</v>
      </c>
      <c r="W216" s="34">
        <v>3634.4832307715501</v>
      </c>
      <c r="X216" s="34">
        <v>25663.541138185301</v>
      </c>
      <c r="Y216" s="34">
        <v>2359.6649976184199</v>
      </c>
      <c r="Z216" s="34">
        <v>2568.7353699534901</v>
      </c>
      <c r="AA216" s="34">
        <v>21169.0867102876</v>
      </c>
      <c r="AB216" s="34">
        <v>12063.0308200457</v>
      </c>
      <c r="AC216" s="34">
        <v>2494.9075672660401</v>
      </c>
      <c r="AD216" s="34">
        <v>6130.6837550893397</v>
      </c>
      <c r="AE216" s="34">
        <v>11151.3704285029</v>
      </c>
      <c r="AF216" s="4">
        <f>SUM(R216:AE216)</f>
        <v>182459.92416313948</v>
      </c>
    </row>
    <row r="217" spans="1:32" x14ac:dyDescent="0.2">
      <c r="A217" s="34" t="s">
        <v>316</v>
      </c>
      <c r="B217" s="34">
        <v>5993.8922552453496</v>
      </c>
      <c r="C217" s="34">
        <v>18863.710776121399</v>
      </c>
      <c r="D217" s="34">
        <v>5013.0051969175202</v>
      </c>
      <c r="E217" s="34">
        <v>21179.109792026298</v>
      </c>
      <c r="F217" s="34">
        <v>3006.1928266401601</v>
      </c>
      <c r="G217" s="34">
        <v>10716.0719274396</v>
      </c>
      <c r="H217" s="34">
        <v>8905.941559465</v>
      </c>
      <c r="I217" s="34">
        <v>13343.9235139056</v>
      </c>
      <c r="J217" s="34">
        <v>10324.5083541074</v>
      </c>
      <c r="K217" s="34">
        <v>35474.366852870597</v>
      </c>
      <c r="L217" s="34">
        <v>26558.313185395898</v>
      </c>
      <c r="M217" s="34">
        <v>21013.817137832</v>
      </c>
      <c r="N217" s="34">
        <v>18167.4416701583</v>
      </c>
      <c r="O217" s="34">
        <v>16782.159070978902</v>
      </c>
      <c r="P217" s="34">
        <v>4456.7290110212298</v>
      </c>
      <c r="Q217" s="34">
        <v>47635.385509477397</v>
      </c>
      <c r="R217" s="34">
        <v>25217.038861419402</v>
      </c>
      <c r="S217" s="34">
        <v>22632.840798038698</v>
      </c>
      <c r="T217" s="34">
        <v>5778.7259070422797</v>
      </c>
      <c r="U217" s="34">
        <v>16022.104389279601</v>
      </c>
      <c r="V217" s="34">
        <v>12226.5201644512</v>
      </c>
      <c r="W217" s="34">
        <v>44778.328522811898</v>
      </c>
      <c r="X217" s="34">
        <v>1053.3926977809799</v>
      </c>
      <c r="Y217" s="34">
        <v>13592.4755974278</v>
      </c>
      <c r="Z217" s="34">
        <v>16569.382161433601</v>
      </c>
      <c r="AA217" s="34">
        <v>8276.60343176889</v>
      </c>
      <c r="AB217" s="34">
        <v>8461.2187492921694</v>
      </c>
      <c r="AC217" s="34">
        <v>704.21831126859195</v>
      </c>
      <c r="AD217" s="34">
        <v>956.24334352395203</v>
      </c>
      <c r="AE217" s="34">
        <v>452.42717319015401</v>
      </c>
      <c r="AF217" s="4">
        <f>SUM(R217:AE217)</f>
        <v>176721.52010872925</v>
      </c>
    </row>
    <row r="218" spans="1:32" x14ac:dyDescent="0.2">
      <c r="A218" s="34" t="s">
        <v>231</v>
      </c>
      <c r="B218" s="34">
        <v>21986.7525073041</v>
      </c>
      <c r="C218" s="34">
        <v>11791.5125298148</v>
      </c>
      <c r="D218" s="34">
        <v>21665.2365794777</v>
      </c>
      <c r="E218" s="34">
        <v>32524.488290416899</v>
      </c>
      <c r="F218" s="34">
        <v>9999.4933348431696</v>
      </c>
      <c r="G218" s="34">
        <v>24056.350482869999</v>
      </c>
      <c r="H218" s="34">
        <v>14015.968106153499</v>
      </c>
      <c r="I218" s="34">
        <v>20634.420564612901</v>
      </c>
      <c r="J218" s="34">
        <v>11601.0390412737</v>
      </c>
      <c r="K218" s="34">
        <v>8378.1785865857</v>
      </c>
      <c r="L218" s="34">
        <v>4349.0113242513298</v>
      </c>
      <c r="M218" s="34">
        <v>5132.24815369315</v>
      </c>
      <c r="N218" s="34">
        <v>4529.7085689772102</v>
      </c>
      <c r="O218" s="34">
        <v>33517.926972068097</v>
      </c>
      <c r="P218" s="34">
        <v>5658.6854611820299</v>
      </c>
      <c r="Q218" s="34">
        <v>5133.8304234951202</v>
      </c>
      <c r="R218" s="34">
        <v>12532.6371894231</v>
      </c>
      <c r="S218" s="34">
        <v>11422.70187058</v>
      </c>
      <c r="T218" s="34">
        <v>3165.6409339064098</v>
      </c>
      <c r="U218" s="34">
        <v>6856.5928968120597</v>
      </c>
      <c r="V218" s="34">
        <v>4183.9287804018204</v>
      </c>
      <c r="W218" s="34">
        <v>14844.885003433001</v>
      </c>
      <c r="X218" s="34">
        <v>1674.8545395632</v>
      </c>
      <c r="Y218" s="34">
        <v>11155.4957058655</v>
      </c>
      <c r="Z218" s="34">
        <v>881.91141141678997</v>
      </c>
      <c r="AA218" s="34">
        <v>5958.0143096050197</v>
      </c>
      <c r="AB218" s="34">
        <v>39595.698392935301</v>
      </c>
      <c r="AC218" s="34">
        <v>3034.9934792454701</v>
      </c>
      <c r="AD218" s="34">
        <v>7777.6530208640197</v>
      </c>
      <c r="AE218" s="34">
        <v>41299.8568598454</v>
      </c>
      <c r="AF218" s="4">
        <f>SUM(R218:AE218)</f>
        <v>164384.86439389709</v>
      </c>
    </row>
    <row r="219" spans="1:32" x14ac:dyDescent="0.2">
      <c r="A219" s="34" t="s">
        <v>410</v>
      </c>
      <c r="B219" s="34">
        <v>74601.606945360007</v>
      </c>
      <c r="C219" s="34">
        <v>14790.3570962302</v>
      </c>
      <c r="D219" s="34">
        <v>13555.1214742948</v>
      </c>
      <c r="E219" s="34">
        <v>30609.93273705</v>
      </c>
      <c r="F219" s="34">
        <v>5666.8101319500001</v>
      </c>
      <c r="G219" s="34">
        <v>50116.755190319898</v>
      </c>
      <c r="H219" s="34">
        <v>13988.2718292424</v>
      </c>
      <c r="I219" s="34">
        <v>53588.770451919998</v>
      </c>
      <c r="J219" s="34">
        <v>16986.379435840001</v>
      </c>
      <c r="K219" s="34">
        <v>12058.522387679999</v>
      </c>
      <c r="L219" s="34">
        <v>25.69175375</v>
      </c>
      <c r="M219" s="34">
        <v>46825.910587692197</v>
      </c>
      <c r="N219" s="34">
        <v>48206.642552099896</v>
      </c>
      <c r="O219" s="34">
        <v>12815.61886731</v>
      </c>
      <c r="P219" s="34">
        <v>1036.14169926</v>
      </c>
      <c r="Q219" s="34">
        <v>20649.584202210001</v>
      </c>
      <c r="R219" s="34">
        <v>1399.17479088</v>
      </c>
      <c r="S219" s="34">
        <v>1313.2626919500001</v>
      </c>
      <c r="T219" s="34">
        <v>22688.3327374</v>
      </c>
      <c r="U219" s="34">
        <v>13030.32020199</v>
      </c>
      <c r="V219" s="34">
        <v>12300.39297162</v>
      </c>
      <c r="W219" s="34">
        <v>12530.5975928399</v>
      </c>
      <c r="X219" s="34">
        <v>46914.013877199999</v>
      </c>
      <c r="Y219" s="34">
        <v>10181.977001970001</v>
      </c>
      <c r="Z219" s="34">
        <v>18513.266318040001</v>
      </c>
      <c r="AA219" s="34">
        <v>7668.4068869799903</v>
      </c>
      <c r="AB219" s="34">
        <v>0</v>
      </c>
      <c r="AC219" s="34">
        <v>7695.3685063200001</v>
      </c>
      <c r="AD219" s="34">
        <v>2565.7465932599998</v>
      </c>
      <c r="AE219" s="34">
        <v>3567.8238511200002</v>
      </c>
      <c r="AF219" s="4">
        <f>SUM(R219:AE219)</f>
        <v>160368.68402156988</v>
      </c>
    </row>
    <row r="220" spans="1:32" x14ac:dyDescent="0.2">
      <c r="A220" s="34" t="s">
        <v>201</v>
      </c>
      <c r="B220" s="34">
        <v>5141.9057426947802</v>
      </c>
      <c r="C220" s="34">
        <v>6164.1629448384501</v>
      </c>
      <c r="D220" s="34">
        <v>6164.1629448384501</v>
      </c>
      <c r="E220" s="34">
        <v>727.58674498808296</v>
      </c>
      <c r="F220" s="34">
        <v>4377.7760802847797</v>
      </c>
      <c r="G220" s="34">
        <v>1117.2821090355001</v>
      </c>
      <c r="H220" s="34">
        <v>7872.1633430098</v>
      </c>
      <c r="I220" s="34">
        <v>13235.6162745649</v>
      </c>
      <c r="J220" s="34">
        <v>14408.6540374995</v>
      </c>
      <c r="K220" s="34">
        <v>6541.5154054917402</v>
      </c>
      <c r="L220" s="34">
        <v>9466.9312169434706</v>
      </c>
      <c r="M220" s="34">
        <v>0</v>
      </c>
      <c r="N220" s="34">
        <v>0</v>
      </c>
      <c r="O220" s="34">
        <v>0</v>
      </c>
      <c r="P220" s="34">
        <v>0</v>
      </c>
      <c r="Q220" s="34">
        <v>0</v>
      </c>
      <c r="R220" s="34">
        <v>6014.7472645671296</v>
      </c>
      <c r="S220" s="34">
        <v>3668.67073217079</v>
      </c>
      <c r="T220" s="34">
        <v>2304.5768996291999</v>
      </c>
      <c r="U220" s="34">
        <v>3625.1063703398099</v>
      </c>
      <c r="V220" s="34">
        <v>5503.45393498051</v>
      </c>
      <c r="W220" s="34">
        <v>25526.1956603455</v>
      </c>
      <c r="X220" s="34">
        <v>8895.3970165708506</v>
      </c>
      <c r="Y220" s="34">
        <v>5477.0438111056901</v>
      </c>
      <c r="Z220" s="34">
        <v>8137.4652256704203</v>
      </c>
      <c r="AA220" s="34">
        <v>1211.6712702789901</v>
      </c>
      <c r="AB220" s="34">
        <v>8365.7491244589692</v>
      </c>
      <c r="AC220" s="34">
        <v>40338.760374929298</v>
      </c>
      <c r="AD220" s="34">
        <v>31220.111904232901</v>
      </c>
      <c r="AE220" s="34">
        <v>2498.01034359708</v>
      </c>
      <c r="AF220" s="4">
        <f>SUM(R220:AE220)</f>
        <v>152786.95993287713</v>
      </c>
    </row>
    <row r="221" spans="1:32" x14ac:dyDescent="0.2">
      <c r="A221" s="34" t="s">
        <v>336</v>
      </c>
      <c r="B221" s="34">
        <v>14534.6828175019</v>
      </c>
      <c r="C221" s="34">
        <v>9770.3785724250392</v>
      </c>
      <c r="D221" s="34">
        <v>4648.5984596337603</v>
      </c>
      <c r="E221" s="34">
        <v>7813.9417134875202</v>
      </c>
      <c r="F221" s="34">
        <v>10983.1698785102</v>
      </c>
      <c r="G221" s="34">
        <v>16052.3021487447</v>
      </c>
      <c r="H221" s="34">
        <v>19189.587129968299</v>
      </c>
      <c r="I221" s="34">
        <v>25218.588142663299</v>
      </c>
      <c r="J221" s="34">
        <v>5983.44802294283</v>
      </c>
      <c r="K221" s="34">
        <v>13898.1967760557</v>
      </c>
      <c r="L221" s="34">
        <v>13200.355313066701</v>
      </c>
      <c r="M221" s="34">
        <v>3780.6764329805101</v>
      </c>
      <c r="N221" s="34">
        <v>2236.3085296346198</v>
      </c>
      <c r="O221" s="34">
        <v>11136.5444276252</v>
      </c>
      <c r="P221" s="34">
        <v>10984.0276364889</v>
      </c>
      <c r="Q221" s="34">
        <v>5455.9827563439703</v>
      </c>
      <c r="R221" s="34">
        <v>3935.5154867196902</v>
      </c>
      <c r="S221" s="34">
        <v>4955.6995661919</v>
      </c>
      <c r="T221" s="34">
        <v>22028.132757718799</v>
      </c>
      <c r="U221" s="34">
        <v>8311.4527448950594</v>
      </c>
      <c r="V221" s="34">
        <v>20946.3686494219</v>
      </c>
      <c r="W221" s="34">
        <v>14627.922212690901</v>
      </c>
      <c r="X221" s="34">
        <v>9184.9899538999398</v>
      </c>
      <c r="Y221" s="34">
        <v>5037.5683359439399</v>
      </c>
      <c r="Z221" s="34">
        <v>27835.9420449875</v>
      </c>
      <c r="AA221" s="34">
        <v>2205.2408394618701</v>
      </c>
      <c r="AB221" s="34">
        <v>5087.8260335628902</v>
      </c>
      <c r="AC221" s="34">
        <v>2896.6703065704501</v>
      </c>
      <c r="AD221" s="34">
        <v>12556.889620235501</v>
      </c>
      <c r="AE221" s="34">
        <v>7228.4017327704396</v>
      </c>
      <c r="AF221" s="4">
        <f>SUM(R221:AE221)</f>
        <v>146838.62028507079</v>
      </c>
    </row>
    <row r="222" spans="1:32" x14ac:dyDescent="0.2">
      <c r="A222" s="34" t="s">
        <v>291</v>
      </c>
      <c r="B222" s="34">
        <v>28279.6332952989</v>
      </c>
      <c r="C222" s="34">
        <v>14827.8050586146</v>
      </c>
      <c r="D222" s="34">
        <v>8820.9317522307101</v>
      </c>
      <c r="E222" s="34">
        <v>10932.705185552601</v>
      </c>
      <c r="F222" s="34">
        <v>11836.6382959803</v>
      </c>
      <c r="G222" s="34">
        <v>8195.4397210301995</v>
      </c>
      <c r="H222" s="34">
        <v>14019.0469642342</v>
      </c>
      <c r="I222" s="34">
        <v>13547.1813813722</v>
      </c>
      <c r="J222" s="34">
        <v>36021.515533278303</v>
      </c>
      <c r="K222" s="34">
        <v>13251.389586011601</v>
      </c>
      <c r="L222" s="34">
        <v>13617.956934202201</v>
      </c>
      <c r="M222" s="34">
        <v>6962.1874224403</v>
      </c>
      <c r="N222" s="34">
        <v>8808.9710538206</v>
      </c>
      <c r="O222" s="34">
        <v>30717.887101695698</v>
      </c>
      <c r="P222" s="34">
        <v>18923.6949039707</v>
      </c>
      <c r="Q222" s="34">
        <v>16887.5957302139</v>
      </c>
      <c r="R222" s="34">
        <v>20714.177638364101</v>
      </c>
      <c r="S222" s="34">
        <v>11861.721568077301</v>
      </c>
      <c r="T222" s="34">
        <v>7437.4163033573104</v>
      </c>
      <c r="U222" s="34">
        <v>8826.5480737310208</v>
      </c>
      <c r="V222" s="34">
        <v>10621.8862421838</v>
      </c>
      <c r="W222" s="34">
        <v>7056.82953493483</v>
      </c>
      <c r="X222" s="34">
        <v>25349.1499742294</v>
      </c>
      <c r="Y222" s="34">
        <v>6816.0651413314199</v>
      </c>
      <c r="Z222" s="34">
        <v>9695.7949412751004</v>
      </c>
      <c r="AA222" s="34">
        <v>6983.3760906687103</v>
      </c>
      <c r="AB222" s="34">
        <v>4203.1645725482304</v>
      </c>
      <c r="AC222" s="34">
        <v>7256.8695899018903</v>
      </c>
      <c r="AD222" s="34">
        <v>7860.4214885855399</v>
      </c>
      <c r="AE222" s="34">
        <v>11414.8982542752</v>
      </c>
      <c r="AF222" s="4">
        <f>SUM(R222:AE222)</f>
        <v>146098.31941346388</v>
      </c>
    </row>
    <row r="223" spans="1:32" x14ac:dyDescent="0.2">
      <c r="A223" s="34" t="s">
        <v>369</v>
      </c>
      <c r="B223" s="34">
        <v>31806.4726486869</v>
      </c>
      <c r="C223" s="34">
        <v>7075.6409438181499</v>
      </c>
      <c r="D223" s="34">
        <v>6187.6480757202098</v>
      </c>
      <c r="E223" s="34">
        <v>1719.4162417499599</v>
      </c>
      <c r="F223" s="34">
        <v>3845.8623200862498</v>
      </c>
      <c r="G223" s="34">
        <v>1077.6819676708001</v>
      </c>
      <c r="H223" s="34">
        <v>29499.6011270655</v>
      </c>
      <c r="I223" s="34">
        <v>10915.6977785402</v>
      </c>
      <c r="J223" s="34">
        <v>8299.3568554392004</v>
      </c>
      <c r="K223" s="34">
        <v>12515.4438476547</v>
      </c>
      <c r="L223" s="34">
        <v>5077.3124259757797</v>
      </c>
      <c r="M223" s="34">
        <v>6018.6044061545699</v>
      </c>
      <c r="N223" s="34">
        <v>2528.1035587188999</v>
      </c>
      <c r="O223" s="34">
        <v>4547.6818775259999</v>
      </c>
      <c r="P223" s="34">
        <v>3650.6072347136501</v>
      </c>
      <c r="Q223" s="34">
        <v>3541.3591156335601</v>
      </c>
      <c r="R223" s="34">
        <v>5575.33187993708</v>
      </c>
      <c r="S223" s="34">
        <v>9430.9894977229505</v>
      </c>
      <c r="T223" s="34">
        <v>2067.7847573850599</v>
      </c>
      <c r="U223" s="34">
        <v>11435.4774241585</v>
      </c>
      <c r="V223" s="34">
        <v>28706.041543969299</v>
      </c>
      <c r="W223" s="34">
        <v>46165.9744413015</v>
      </c>
      <c r="X223" s="34">
        <v>7081.5603214213797</v>
      </c>
      <c r="Y223" s="34">
        <v>5711.0660987014198</v>
      </c>
      <c r="Z223" s="34">
        <v>3961.78892703374</v>
      </c>
      <c r="AA223" s="34">
        <v>3898.1708630110002</v>
      </c>
      <c r="AB223" s="34">
        <v>2904.08288310028</v>
      </c>
      <c r="AC223" s="34">
        <v>8994.8192881829109</v>
      </c>
      <c r="AD223" s="34">
        <v>4149.9753980319801</v>
      </c>
      <c r="AE223" s="34">
        <v>4965.4097199175303</v>
      </c>
      <c r="AF223" s="4">
        <f>SUM(R223:AE223)</f>
        <v>145048.4730438746</v>
      </c>
    </row>
    <row r="224" spans="1:32" x14ac:dyDescent="0.2">
      <c r="A224" s="34" t="s">
        <v>318</v>
      </c>
      <c r="B224" s="34">
        <v>618.81384929394596</v>
      </c>
      <c r="C224" s="34">
        <v>863.42822317351704</v>
      </c>
      <c r="D224" s="34">
        <v>4116.4773024899196</v>
      </c>
      <c r="E224" s="34">
        <v>7614.7657385635903</v>
      </c>
      <c r="F224" s="34">
        <v>885.78838326808204</v>
      </c>
      <c r="G224" s="34">
        <v>6079.2633400548903</v>
      </c>
      <c r="H224" s="34">
        <v>1713.54511161251</v>
      </c>
      <c r="I224" s="34">
        <v>3948.6689538763198</v>
      </c>
      <c r="J224" s="34">
        <v>1514.8979749801799</v>
      </c>
      <c r="K224" s="34">
        <v>2048.8588717685002</v>
      </c>
      <c r="L224" s="34">
        <v>1503.7180797923199</v>
      </c>
      <c r="M224" s="34">
        <v>1457.3171725009199</v>
      </c>
      <c r="N224" s="34">
        <v>1550.7033561365399</v>
      </c>
      <c r="O224" s="34">
        <v>2362.5746529542398</v>
      </c>
      <c r="P224" s="34">
        <v>712.33899905182602</v>
      </c>
      <c r="Q224" s="34">
        <v>823.47071903293397</v>
      </c>
      <c r="R224" s="34">
        <v>17429.320967666699</v>
      </c>
      <c r="S224" s="34">
        <v>9758.4850763758695</v>
      </c>
      <c r="T224" s="34">
        <v>1706.6054125651001</v>
      </c>
      <c r="U224" s="34">
        <v>5555.8295942896402</v>
      </c>
      <c r="V224" s="34">
        <v>4031.6867049468101</v>
      </c>
      <c r="W224" s="34">
        <v>403.278086975382</v>
      </c>
      <c r="X224" s="34">
        <v>11558.55708823</v>
      </c>
      <c r="Y224" s="34">
        <v>1359.6189975162199</v>
      </c>
      <c r="Z224" s="34">
        <v>28187.171728722202</v>
      </c>
      <c r="AA224" s="34">
        <v>23672.7143491348</v>
      </c>
      <c r="AB224" s="34">
        <v>1226.8135613120101</v>
      </c>
      <c r="AC224" s="34">
        <v>21759.4537063918</v>
      </c>
      <c r="AD224" s="34">
        <v>10198.7164749489</v>
      </c>
      <c r="AE224" s="34">
        <v>7924.8037847045798</v>
      </c>
      <c r="AF224" s="4">
        <f>SUM(R224:AE224)</f>
        <v>144773.05553378002</v>
      </c>
    </row>
    <row r="225" spans="1:32" x14ac:dyDescent="0.2">
      <c r="A225" s="34" t="s">
        <v>349</v>
      </c>
      <c r="B225" s="34">
        <v>28902.3456294032</v>
      </c>
      <c r="C225" s="34">
        <v>24145.4635869788</v>
      </c>
      <c r="D225" s="34">
        <v>16019.4276374196</v>
      </c>
      <c r="E225" s="34">
        <v>15648.235480073499</v>
      </c>
      <c r="F225" s="34">
        <v>3673.65978940986</v>
      </c>
      <c r="G225" s="34">
        <v>3976.3244904660401</v>
      </c>
      <c r="H225" s="34">
        <v>9087.7839446722701</v>
      </c>
      <c r="I225" s="34">
        <v>38693.1170990225</v>
      </c>
      <c r="J225" s="34">
        <v>9267.6761494164803</v>
      </c>
      <c r="K225" s="34">
        <v>16427.604832917401</v>
      </c>
      <c r="L225" s="34">
        <v>18477.3995470589</v>
      </c>
      <c r="M225" s="34">
        <v>5728.4605235798199</v>
      </c>
      <c r="N225" s="34">
        <v>2270.9969212005199</v>
      </c>
      <c r="O225" s="34">
        <v>11123.6313121245</v>
      </c>
      <c r="P225" s="34">
        <v>157470.748487859</v>
      </c>
      <c r="Q225" s="34">
        <v>11903.1048649118</v>
      </c>
      <c r="R225" s="34">
        <v>9170.7980117297593</v>
      </c>
      <c r="S225" s="34">
        <v>6350.6722182330004</v>
      </c>
      <c r="T225" s="34">
        <v>4623.5741878127201</v>
      </c>
      <c r="U225" s="34">
        <v>8473.8784652185004</v>
      </c>
      <c r="V225" s="34">
        <v>19945.713473400501</v>
      </c>
      <c r="W225" s="34">
        <v>23323.816881691801</v>
      </c>
      <c r="X225" s="34">
        <v>7848.9021494574299</v>
      </c>
      <c r="Y225" s="34">
        <v>9712.0943842165707</v>
      </c>
      <c r="Z225" s="34">
        <v>7895.77003538791</v>
      </c>
      <c r="AA225" s="34">
        <v>3813.96359956482</v>
      </c>
      <c r="AB225" s="34">
        <v>6772.6099116431096</v>
      </c>
      <c r="AC225" s="34">
        <v>16259.1530202463</v>
      </c>
      <c r="AD225" s="34">
        <v>11731.324498620599</v>
      </c>
      <c r="AE225" s="34">
        <v>6123.37969362286</v>
      </c>
      <c r="AF225" s="4">
        <f>SUM(R225:AE225)</f>
        <v>142045.65053084586</v>
      </c>
    </row>
    <row r="226" spans="1:32" x14ac:dyDescent="0.2">
      <c r="A226" s="34" t="s">
        <v>250</v>
      </c>
      <c r="B226" s="34">
        <v>66754.145583293401</v>
      </c>
      <c r="C226" s="34">
        <v>82708.006927370603</v>
      </c>
      <c r="D226" s="34">
        <v>61042.087584122099</v>
      </c>
      <c r="E226" s="34">
        <v>28996.006822786501</v>
      </c>
      <c r="F226" s="34">
        <v>17929.133881038899</v>
      </c>
      <c r="G226" s="34">
        <v>26195.771996252799</v>
      </c>
      <c r="H226" s="34">
        <v>5939.4036239202596</v>
      </c>
      <c r="I226" s="34">
        <v>16144.0306383196</v>
      </c>
      <c r="J226" s="34">
        <v>22280.4789916933</v>
      </c>
      <c r="K226" s="34">
        <v>12460.855841603499</v>
      </c>
      <c r="L226" s="34">
        <v>28917.692783504001</v>
      </c>
      <c r="M226" s="34">
        <v>14369.1585138643</v>
      </c>
      <c r="N226" s="34">
        <v>5874.7730936438602</v>
      </c>
      <c r="O226" s="34">
        <v>13804.733720449</v>
      </c>
      <c r="P226" s="34">
        <v>28586.670161706399</v>
      </c>
      <c r="Q226" s="34">
        <v>11558.578826192301</v>
      </c>
      <c r="R226" s="34">
        <v>5495.28290790356</v>
      </c>
      <c r="S226" s="34">
        <v>38239.450333901099</v>
      </c>
      <c r="T226" s="34">
        <v>7824.0093174576105</v>
      </c>
      <c r="U226" s="34">
        <v>16335.3325026167</v>
      </c>
      <c r="V226" s="34">
        <v>4842.5400346148899</v>
      </c>
      <c r="W226" s="34">
        <v>3354.1003929245098</v>
      </c>
      <c r="X226" s="34">
        <v>5613.9379689740299</v>
      </c>
      <c r="Y226" s="34">
        <v>7978.5305279561699</v>
      </c>
      <c r="Z226" s="34">
        <v>1771.15414377871</v>
      </c>
      <c r="AA226" s="34">
        <v>8005.7507181902702</v>
      </c>
      <c r="AB226" s="34">
        <v>12774.037478301099</v>
      </c>
      <c r="AC226" s="34">
        <v>17068.794338649801</v>
      </c>
      <c r="AD226" s="34">
        <v>6339.6794153249302</v>
      </c>
      <c r="AE226" s="34">
        <v>4277.0036205206898</v>
      </c>
      <c r="AF226" s="4">
        <f>SUM(R226:AE226)</f>
        <v>139919.6037011141</v>
      </c>
    </row>
    <row r="227" spans="1:32" x14ac:dyDescent="0.2">
      <c r="A227" s="34" t="s">
        <v>167</v>
      </c>
      <c r="B227" s="34">
        <v>13690.577670054399</v>
      </c>
      <c r="C227" s="34">
        <v>4417.4932444963797</v>
      </c>
      <c r="D227" s="34">
        <v>8619.7908716472793</v>
      </c>
      <c r="E227" s="34">
        <v>11744.3272609462</v>
      </c>
      <c r="F227" s="34">
        <v>13675.920505866099</v>
      </c>
      <c r="G227" s="34">
        <v>15812.0890403785</v>
      </c>
      <c r="H227" s="34">
        <v>11162.7523179494</v>
      </c>
      <c r="I227" s="34">
        <v>1836.7468906563599</v>
      </c>
      <c r="J227" s="34">
        <v>4267.9932860993204</v>
      </c>
      <c r="K227" s="34">
        <v>26734.090765826801</v>
      </c>
      <c r="L227" s="34">
        <v>25383.926748413302</v>
      </c>
      <c r="M227" s="34">
        <v>25383.926748413302</v>
      </c>
      <c r="N227" s="34">
        <v>6661.2634127834299</v>
      </c>
      <c r="O227" s="34">
        <v>8394.0801554971804</v>
      </c>
      <c r="P227" s="34">
        <v>1726.0530884223599</v>
      </c>
      <c r="Q227" s="34">
        <v>6487.3512981865297</v>
      </c>
      <c r="R227" s="34">
        <v>5683.4358786516696</v>
      </c>
      <c r="S227" s="34">
        <v>27883.862792948301</v>
      </c>
      <c r="T227" s="34">
        <v>6345.2360805191702</v>
      </c>
      <c r="U227" s="34">
        <v>4675.9487173226898</v>
      </c>
      <c r="V227" s="34">
        <v>4675.9487173226898</v>
      </c>
      <c r="W227" s="34">
        <v>19072.525404585998</v>
      </c>
      <c r="X227" s="34">
        <v>29524.715568109201</v>
      </c>
      <c r="Y227" s="34">
        <v>9519.3788106934207</v>
      </c>
      <c r="Z227" s="34">
        <v>6486.6415842037604</v>
      </c>
      <c r="AA227" s="34">
        <v>3466.2712376913601</v>
      </c>
      <c r="AB227" s="34">
        <v>4063.9209133587401</v>
      </c>
      <c r="AC227" s="34">
        <v>2972.2718299696098</v>
      </c>
      <c r="AD227" s="34">
        <v>1189.1987873529699</v>
      </c>
      <c r="AE227" s="34">
        <v>13122.407982389899</v>
      </c>
      <c r="AF227" s="4">
        <f>SUM(R227:AE227)</f>
        <v>138681.76430511949</v>
      </c>
    </row>
    <row r="228" spans="1:32" x14ac:dyDescent="0.2">
      <c r="A228" s="34" t="s">
        <v>282</v>
      </c>
      <c r="B228" s="34">
        <v>3506.7512437467799</v>
      </c>
      <c r="C228" s="34">
        <v>10499.622069380701</v>
      </c>
      <c r="D228" s="34">
        <v>5987.1609371845298</v>
      </c>
      <c r="E228" s="34">
        <v>12971.9437434718</v>
      </c>
      <c r="F228" s="34">
        <v>3800.9687733253299</v>
      </c>
      <c r="G228" s="34">
        <v>6824.2168186485596</v>
      </c>
      <c r="H228" s="34">
        <v>2773.22103887087</v>
      </c>
      <c r="I228" s="34">
        <v>7735.1022606625402</v>
      </c>
      <c r="J228" s="34">
        <v>1405.8907036622099</v>
      </c>
      <c r="K228" s="34">
        <v>6251.1408731106103</v>
      </c>
      <c r="L228" s="34">
        <v>3370.1397181953798</v>
      </c>
      <c r="M228" s="34">
        <v>2793.8617187832701</v>
      </c>
      <c r="N228" s="34">
        <v>3327.056885213</v>
      </c>
      <c r="O228" s="34">
        <v>3022.9382805864402</v>
      </c>
      <c r="P228" s="34">
        <v>3569.8484809255301</v>
      </c>
      <c r="Q228" s="34">
        <v>1846.43053549152</v>
      </c>
      <c r="R228" s="34">
        <v>582.80285333081497</v>
      </c>
      <c r="S228" s="34">
        <v>2939.8754535686398</v>
      </c>
      <c r="T228" s="34">
        <v>1053.01165338857</v>
      </c>
      <c r="U228" s="34">
        <v>4123.4267914440297</v>
      </c>
      <c r="V228" s="34">
        <v>2690.4465856934098</v>
      </c>
      <c r="W228" s="34">
        <v>4110.6314720113096</v>
      </c>
      <c r="X228" s="34">
        <v>1277.40773385596</v>
      </c>
      <c r="Y228" s="34">
        <v>834.33634630903396</v>
      </c>
      <c r="Z228" s="34">
        <v>-960.59227468968197</v>
      </c>
      <c r="AA228" s="34">
        <v>570.79624575500497</v>
      </c>
      <c r="AB228" s="34">
        <v>5882.79534854343</v>
      </c>
      <c r="AC228" s="34">
        <v>107462.677367482</v>
      </c>
      <c r="AD228" s="34">
        <v>4239.0436314277604</v>
      </c>
      <c r="AE228" s="34">
        <v>1185.97536269477</v>
      </c>
      <c r="AF228" s="4">
        <f>SUM(R228:AE228)</f>
        <v>135992.63457081505</v>
      </c>
    </row>
    <row r="229" spans="1:32" x14ac:dyDescent="0.2">
      <c r="A229" s="34" t="s">
        <v>289</v>
      </c>
      <c r="B229" s="34">
        <v>11983.8971902297</v>
      </c>
      <c r="C229" s="34">
        <v>24059.2015886308</v>
      </c>
      <c r="D229" s="34">
        <v>6460.6105737985599</v>
      </c>
      <c r="E229" s="34">
        <v>13489.4306592631</v>
      </c>
      <c r="F229" s="34">
        <v>2144.3585822996502</v>
      </c>
      <c r="G229" s="34">
        <v>8359.6855082845796</v>
      </c>
      <c r="H229" s="34">
        <v>10287.124831053001</v>
      </c>
      <c r="I229" s="34">
        <v>16326.195783520399</v>
      </c>
      <c r="J229" s="34">
        <v>7068.80412718959</v>
      </c>
      <c r="K229" s="34">
        <v>10453.8836632361</v>
      </c>
      <c r="L229" s="34">
        <v>9501.6007190536402</v>
      </c>
      <c r="M229" s="34">
        <v>3128.0240107425998</v>
      </c>
      <c r="N229" s="34">
        <v>3384.6089847837002</v>
      </c>
      <c r="O229" s="34">
        <v>7363.0081529055897</v>
      </c>
      <c r="P229" s="34">
        <v>12967.5523809062</v>
      </c>
      <c r="Q229" s="34">
        <v>10255.6133186523</v>
      </c>
      <c r="R229" s="34">
        <v>21771.416626171602</v>
      </c>
      <c r="S229" s="34">
        <v>6477.5956329129704</v>
      </c>
      <c r="T229" s="34">
        <v>2353.0494183845799</v>
      </c>
      <c r="U229" s="34">
        <v>8738.5700915422894</v>
      </c>
      <c r="V229" s="34">
        <v>10288.696320987499</v>
      </c>
      <c r="W229" s="34">
        <v>12288.166319174599</v>
      </c>
      <c r="X229" s="34">
        <v>7192.0109100085101</v>
      </c>
      <c r="Y229" s="34">
        <v>7610.5270099968302</v>
      </c>
      <c r="Z229" s="34">
        <v>5287.2858583063198</v>
      </c>
      <c r="AA229" s="34">
        <v>5501.7346393785301</v>
      </c>
      <c r="AB229" s="34">
        <v>4863.9256368379401</v>
      </c>
      <c r="AC229" s="34">
        <v>27960.461210896799</v>
      </c>
      <c r="AD229" s="34">
        <v>8159.9193453753396</v>
      </c>
      <c r="AE229" s="34">
        <v>6994.7397418031196</v>
      </c>
      <c r="AF229" s="4">
        <f>SUM(R229:AE229)</f>
        <v>135488.09876177693</v>
      </c>
    </row>
    <row r="230" spans="1:32" x14ac:dyDescent="0.2">
      <c r="A230" s="34" t="s">
        <v>101</v>
      </c>
      <c r="B230" s="34">
        <v>9795.8468519521903</v>
      </c>
      <c r="C230" s="34">
        <v>24135.726404974801</v>
      </c>
      <c r="D230" s="34">
        <v>14924.048457246599</v>
      </c>
      <c r="E230" s="34">
        <v>10299.523168579601</v>
      </c>
      <c r="F230" s="34">
        <v>7213.37058297362</v>
      </c>
      <c r="G230" s="34">
        <v>8683.4049884610304</v>
      </c>
      <c r="H230" s="34">
        <v>17862.743759932499</v>
      </c>
      <c r="I230" s="34">
        <v>27393.603701807799</v>
      </c>
      <c r="J230" s="34">
        <v>8457.0258822898595</v>
      </c>
      <c r="K230" s="34">
        <v>8668.5614921947708</v>
      </c>
      <c r="L230" s="34">
        <v>12269.4915548113</v>
      </c>
      <c r="M230" s="34">
        <v>15326.4588738398</v>
      </c>
      <c r="N230" s="34">
        <v>5928.7185383349897</v>
      </c>
      <c r="O230" s="34">
        <v>13515.699941528799</v>
      </c>
      <c r="P230" s="34">
        <v>13691.9110374354</v>
      </c>
      <c r="Q230" s="34">
        <v>13944.7871332424</v>
      </c>
      <c r="R230" s="34">
        <v>4323.9713054030299</v>
      </c>
      <c r="S230" s="34">
        <v>6313.2436709124204</v>
      </c>
      <c r="T230" s="34">
        <v>7565.3547362614499</v>
      </c>
      <c r="U230" s="34">
        <v>21666.366861071299</v>
      </c>
      <c r="V230" s="34">
        <v>21944.363209371</v>
      </c>
      <c r="W230" s="34">
        <v>21161.4876159249</v>
      </c>
      <c r="X230" s="34">
        <v>10791.447367276</v>
      </c>
      <c r="Y230" s="34">
        <v>3935.0623499596099</v>
      </c>
      <c r="Z230" s="34">
        <v>4302.2770835915599</v>
      </c>
      <c r="AA230" s="34">
        <v>4286.4967387277902</v>
      </c>
      <c r="AB230" s="34">
        <v>5924.22075825309</v>
      </c>
      <c r="AC230" s="34">
        <v>6658.1097010508802</v>
      </c>
      <c r="AD230" s="34">
        <v>5499.2207928297403</v>
      </c>
      <c r="AE230" s="34">
        <v>8986.5643433691002</v>
      </c>
      <c r="AF230" s="4">
        <f>SUM(R230:AE230)</f>
        <v>133358.18653400184</v>
      </c>
    </row>
    <row r="231" spans="1:32" x14ac:dyDescent="0.2">
      <c r="A231" s="34" t="s">
        <v>413</v>
      </c>
      <c r="B231" s="34">
        <v>7289.9576879999904</v>
      </c>
      <c r="C231" s="34">
        <v>6826.0467310000004</v>
      </c>
      <c r="D231" s="34">
        <v>11931.149619</v>
      </c>
      <c r="E231" s="34">
        <v>11378.6865209999</v>
      </c>
      <c r="F231" s="34">
        <v>8677.7021769999992</v>
      </c>
      <c r="G231" s="34">
        <v>4548.8840819999996</v>
      </c>
      <c r="H231" s="34">
        <v>13769.3648719999</v>
      </c>
      <c r="I231" s="34">
        <v>16926.854620999999</v>
      </c>
      <c r="J231" s="34">
        <v>13615.739428000001</v>
      </c>
      <c r="K231" s="34">
        <v>7312.6271079999997</v>
      </c>
      <c r="L231" s="34">
        <v>8868.3636209999895</v>
      </c>
      <c r="M231" s="34">
        <v>25407.238066999998</v>
      </c>
      <c r="N231" s="34">
        <v>19130.753058999999</v>
      </c>
      <c r="O231" s="34">
        <v>8246.5040150000004</v>
      </c>
      <c r="P231" s="34">
        <v>8808.610901</v>
      </c>
      <c r="Q231" s="34">
        <v>12395.153817</v>
      </c>
      <c r="R231" s="34">
        <v>4255.9462370000001</v>
      </c>
      <c r="S231" s="34">
        <v>7985.0122209999899</v>
      </c>
      <c r="T231" s="34">
        <v>14859.817584</v>
      </c>
      <c r="U231" s="34">
        <v>18220.052606000001</v>
      </c>
      <c r="V231" s="34">
        <v>11768.948490000001</v>
      </c>
      <c r="W231" s="34">
        <v>6279.8379290000003</v>
      </c>
      <c r="X231" s="34">
        <v>15125.7423859999</v>
      </c>
      <c r="Y231" s="34">
        <v>6919.5825699999996</v>
      </c>
      <c r="Z231" s="34">
        <v>5735.1921430000002</v>
      </c>
      <c r="AA231" s="34">
        <v>8993.8393589999905</v>
      </c>
      <c r="AB231" s="34">
        <v>6112.4103839999998</v>
      </c>
      <c r="AC231" s="34">
        <v>11147.667143999999</v>
      </c>
      <c r="AD231" s="34">
        <v>5417.1875809999901</v>
      </c>
      <c r="AE231" s="34">
        <v>6909.6478610000004</v>
      </c>
      <c r="AF231" s="4">
        <f>SUM(R231:AE231)</f>
        <v>129730.8844949999</v>
      </c>
    </row>
    <row r="232" spans="1:32" x14ac:dyDescent="0.2">
      <c r="A232" s="34" t="s">
        <v>89</v>
      </c>
      <c r="B232" s="34">
        <v>444189.38433966599</v>
      </c>
      <c r="C232" s="34">
        <v>32489.197047428101</v>
      </c>
      <c r="D232" s="34">
        <v>72731.302445866095</v>
      </c>
      <c r="E232" s="34">
        <v>543.17280370091601</v>
      </c>
      <c r="F232" s="34">
        <v>143.28696242296201</v>
      </c>
      <c r="G232" s="34">
        <v>485.134429298398</v>
      </c>
      <c r="H232" s="34">
        <v>565.92722484559704</v>
      </c>
      <c r="I232" s="34">
        <v>546.98443750511797</v>
      </c>
      <c r="J232" s="34">
        <v>73537.985924226799</v>
      </c>
      <c r="K232" s="34">
        <v>722.54918353143603</v>
      </c>
      <c r="L232" s="34">
        <v>5886.3256277097898</v>
      </c>
      <c r="M232" s="34">
        <v>7738.2870324057003</v>
      </c>
      <c r="N232" s="34">
        <v>2010.70205735835</v>
      </c>
      <c r="O232" s="34">
        <v>1691.16079500059</v>
      </c>
      <c r="P232" s="34">
        <v>1610.0473032530499</v>
      </c>
      <c r="Q232" s="34">
        <v>1787.6659553086799</v>
      </c>
      <c r="R232" s="34">
        <v>29112.555354615801</v>
      </c>
      <c r="S232" s="34">
        <v>3477.0647063032602</v>
      </c>
      <c r="T232" s="34">
        <v>33039.313525930098</v>
      </c>
      <c r="U232" s="34">
        <v>987.23000498259898</v>
      </c>
      <c r="V232" s="34">
        <v>4042.7810082629999</v>
      </c>
      <c r="W232" s="34">
        <v>31142.0333011127</v>
      </c>
      <c r="X232" s="34">
        <v>1091.7509521454599</v>
      </c>
      <c r="Y232" s="34">
        <v>387.27040873178498</v>
      </c>
      <c r="Z232" s="34">
        <v>594.19111724622496</v>
      </c>
      <c r="AA232" s="34">
        <v>313.17824312311399</v>
      </c>
      <c r="AB232" s="34">
        <v>210.32736632644901</v>
      </c>
      <c r="AC232" s="34">
        <v>401.33200121773501</v>
      </c>
      <c r="AD232" s="34">
        <v>23461.087520821799</v>
      </c>
      <c r="AE232" s="34">
        <v>563.05588845319198</v>
      </c>
      <c r="AF232" s="4">
        <f>SUM(R232:AE232)</f>
        <v>128823.17139927323</v>
      </c>
    </row>
    <row r="233" spans="1:32" x14ac:dyDescent="0.2">
      <c r="A233" s="34" t="s">
        <v>351</v>
      </c>
      <c r="B233" s="34">
        <v>11255.7930105181</v>
      </c>
      <c r="C233" s="34">
        <v>13519.015360614299</v>
      </c>
      <c r="D233" s="34">
        <v>16478.321788533201</v>
      </c>
      <c r="E233" s="34">
        <v>25922.7805189467</v>
      </c>
      <c r="F233" s="34">
        <v>27247.347751383601</v>
      </c>
      <c r="G233" s="34">
        <v>18855.0147570917</v>
      </c>
      <c r="H233" s="34">
        <v>28222.629279767902</v>
      </c>
      <c r="I233" s="34">
        <v>42735.943059409197</v>
      </c>
      <c r="J233" s="34">
        <v>20953.382868388799</v>
      </c>
      <c r="K233" s="34">
        <v>21342.4944491022</v>
      </c>
      <c r="L233" s="34">
        <v>6852.3557650926596</v>
      </c>
      <c r="M233" s="34">
        <v>8503.3569829623993</v>
      </c>
      <c r="N233" s="34">
        <v>8064.7045228598899</v>
      </c>
      <c r="O233" s="34">
        <v>7132.6913162846104</v>
      </c>
      <c r="P233" s="34">
        <v>29383.758717795601</v>
      </c>
      <c r="Q233" s="34">
        <v>14343.464463124499</v>
      </c>
      <c r="R233" s="34">
        <v>9752.1467721289901</v>
      </c>
      <c r="S233" s="34">
        <v>10286.959940122601</v>
      </c>
      <c r="T233" s="34">
        <v>10152.8208403674</v>
      </c>
      <c r="U233" s="34">
        <v>6741.1737952654503</v>
      </c>
      <c r="V233" s="34">
        <v>6080.0058090394004</v>
      </c>
      <c r="W233" s="34">
        <v>14517.4116735838</v>
      </c>
      <c r="X233" s="34">
        <v>7802.4387328214698</v>
      </c>
      <c r="Y233" s="34">
        <v>5847.2522980423701</v>
      </c>
      <c r="Z233" s="34">
        <v>14382.7848027663</v>
      </c>
      <c r="AA233" s="34">
        <v>9774.68442384029</v>
      </c>
      <c r="AB233" s="34">
        <v>8357.94542426308</v>
      </c>
      <c r="AC233" s="34">
        <v>5080.5142934002297</v>
      </c>
      <c r="AD233" s="34">
        <v>9672.4198459609506</v>
      </c>
      <c r="AE233" s="34">
        <v>5656.9079925269298</v>
      </c>
      <c r="AF233" s="4">
        <f>SUM(R233:AE233)</f>
        <v>124105.46664412926</v>
      </c>
    </row>
    <row r="234" spans="1:32" x14ac:dyDescent="0.2">
      <c r="A234" s="34" t="s">
        <v>198</v>
      </c>
      <c r="B234" s="34">
        <v>18627.254681224</v>
      </c>
      <c r="C234" s="34">
        <v>9657.7244126176793</v>
      </c>
      <c r="D234" s="34">
        <v>7069.5514105343</v>
      </c>
      <c r="E234" s="34">
        <v>6955.6571281110901</v>
      </c>
      <c r="F234" s="34">
        <v>5379.8493729645197</v>
      </c>
      <c r="G234" s="34">
        <v>3171.24521611194</v>
      </c>
      <c r="H234" s="34">
        <v>10089.3489797329</v>
      </c>
      <c r="I234" s="34">
        <v>14019.410610679501</v>
      </c>
      <c r="J234" s="34">
        <v>5533.4016814963297</v>
      </c>
      <c r="K234" s="34">
        <v>13018.2116848649</v>
      </c>
      <c r="L234" s="34">
        <v>12436.5108208652</v>
      </c>
      <c r="M234" s="34">
        <v>10996.052532508</v>
      </c>
      <c r="N234" s="34">
        <v>4591.2744971227303</v>
      </c>
      <c r="O234" s="34">
        <v>9503.5925927449098</v>
      </c>
      <c r="P234" s="34">
        <v>5395.4571806432496</v>
      </c>
      <c r="Q234" s="34">
        <v>30709.124590496202</v>
      </c>
      <c r="R234" s="34">
        <v>6318.2371332135499</v>
      </c>
      <c r="S234" s="34">
        <v>4671.6880287848999</v>
      </c>
      <c r="T234" s="34">
        <v>1524.9130048474999</v>
      </c>
      <c r="U234" s="34">
        <v>14809.0379242212</v>
      </c>
      <c r="V234" s="34">
        <v>14667.615540466701</v>
      </c>
      <c r="W234" s="34">
        <v>6074.9036103870503</v>
      </c>
      <c r="X234" s="34">
        <v>5553.7217662867697</v>
      </c>
      <c r="Y234" s="34">
        <v>12674.1875255376</v>
      </c>
      <c r="Z234" s="34">
        <v>9042.2734269152606</v>
      </c>
      <c r="AA234" s="34">
        <v>7990.3007596862499</v>
      </c>
      <c r="AB234" s="34">
        <v>5635.1148411998502</v>
      </c>
      <c r="AC234" s="34">
        <v>6826.2218752086901</v>
      </c>
      <c r="AD234" s="34">
        <v>6720.7090155644401</v>
      </c>
      <c r="AE234" s="34">
        <v>21207.573874463302</v>
      </c>
      <c r="AF234" s="4">
        <f>SUM(R234:AE234)</f>
        <v>123716.49832678305</v>
      </c>
    </row>
    <row r="235" spans="1:32" x14ac:dyDescent="0.2">
      <c r="A235" s="34" t="s">
        <v>295</v>
      </c>
      <c r="B235" s="34">
        <v>11085.510808053299</v>
      </c>
      <c r="C235" s="34">
        <v>13636.123638114799</v>
      </c>
      <c r="D235" s="34">
        <v>9394.2597557507706</v>
      </c>
      <c r="E235" s="34">
        <v>6001.4043320744604</v>
      </c>
      <c r="F235" s="34">
        <v>9632.83867723195</v>
      </c>
      <c r="G235" s="34">
        <v>2863.21268550478</v>
      </c>
      <c r="H235" s="34">
        <v>6998.3013049759902</v>
      </c>
      <c r="I235" s="34">
        <v>20169.644845182698</v>
      </c>
      <c r="J235" s="34">
        <v>8390.9712742420506</v>
      </c>
      <c r="K235" s="34">
        <v>16477.435015340201</v>
      </c>
      <c r="L235" s="34">
        <v>6838.9806125231398</v>
      </c>
      <c r="M235" s="34">
        <v>3043.1786927398798</v>
      </c>
      <c r="N235" s="34">
        <v>3278.9909438601198</v>
      </c>
      <c r="O235" s="34">
        <v>6905.4684947831802</v>
      </c>
      <c r="P235" s="34">
        <v>7237.1345464858496</v>
      </c>
      <c r="Q235" s="34">
        <v>10289.877511308599</v>
      </c>
      <c r="R235" s="34">
        <v>8873.6884016430995</v>
      </c>
      <c r="S235" s="34">
        <v>7763.8495874928403</v>
      </c>
      <c r="T235" s="34">
        <v>3029.1764664111301</v>
      </c>
      <c r="U235" s="34">
        <v>12983.6643279696</v>
      </c>
      <c r="V235" s="34">
        <v>17291.5161857854</v>
      </c>
      <c r="W235" s="34">
        <v>12912.3740654619</v>
      </c>
      <c r="X235" s="34">
        <v>4059.2088531325198</v>
      </c>
      <c r="Y235" s="34">
        <v>8586.0509047559208</v>
      </c>
      <c r="Z235" s="34">
        <v>11495.4109831358</v>
      </c>
      <c r="AA235" s="34">
        <v>4745.7910556166498</v>
      </c>
      <c r="AB235" s="34">
        <v>9755.8528559620299</v>
      </c>
      <c r="AC235" s="34">
        <v>10771.213826712499</v>
      </c>
      <c r="AD235" s="34">
        <v>3026.7555308702299</v>
      </c>
      <c r="AE235" s="34">
        <v>6941.7875113559403</v>
      </c>
      <c r="AF235" s="4">
        <f>SUM(R235:AE235)</f>
        <v>122236.34055630554</v>
      </c>
    </row>
    <row r="236" spans="1:32" x14ac:dyDescent="0.2">
      <c r="A236" s="34" t="s">
        <v>251</v>
      </c>
      <c r="B236" s="34">
        <v>3365.26707300512</v>
      </c>
      <c r="C236" s="34">
        <v>12929.355016445899</v>
      </c>
      <c r="D236" s="34">
        <v>13582.2177794653</v>
      </c>
      <c r="E236" s="34">
        <v>7912.2337265081496</v>
      </c>
      <c r="F236" s="34">
        <v>10069.8604972102</v>
      </c>
      <c r="G236" s="34">
        <v>7713.7931391305901</v>
      </c>
      <c r="H236" s="34">
        <v>5700.1789350468898</v>
      </c>
      <c r="I236" s="34">
        <v>9295.1928001932101</v>
      </c>
      <c r="J236" s="34">
        <v>15323.5554502368</v>
      </c>
      <c r="K236" s="34">
        <v>9353.0351003117994</v>
      </c>
      <c r="L236" s="34">
        <v>7868.91808944275</v>
      </c>
      <c r="M236" s="34">
        <v>22852.3118914767</v>
      </c>
      <c r="N236" s="34">
        <v>19861.692787051699</v>
      </c>
      <c r="O236" s="34">
        <v>8241.3120247779698</v>
      </c>
      <c r="P236" s="34">
        <v>13078.835956478601</v>
      </c>
      <c r="Q236" s="34">
        <v>16530.149703946201</v>
      </c>
      <c r="R236" s="34">
        <v>17621.799144140699</v>
      </c>
      <c r="S236" s="34">
        <v>11687.678955047701</v>
      </c>
      <c r="T236" s="34">
        <v>4797.22707403806</v>
      </c>
      <c r="U236" s="34">
        <v>7726.08470506097</v>
      </c>
      <c r="V236" s="34">
        <v>12941.271064983801</v>
      </c>
      <c r="W236" s="34">
        <v>12539.9357259601</v>
      </c>
      <c r="X236" s="34">
        <v>7897.36960365087</v>
      </c>
      <c r="Y236" s="34">
        <v>13045.656693409601</v>
      </c>
      <c r="Z236" s="34">
        <v>5992.5004885894004</v>
      </c>
      <c r="AA236" s="34">
        <v>4973.1703217806398</v>
      </c>
      <c r="AB236" s="34">
        <v>8105.1885174836698</v>
      </c>
      <c r="AC236" s="34">
        <v>5761.0336835910903</v>
      </c>
      <c r="AD236" s="34">
        <v>3343.2505929433501</v>
      </c>
      <c r="AE236" s="34">
        <v>4795.4744523661102</v>
      </c>
      <c r="AF236" s="4">
        <f>SUM(R236:AE236)</f>
        <v>121227.64102304603</v>
      </c>
    </row>
    <row r="237" spans="1:32" x14ac:dyDescent="0.2">
      <c r="A237" s="34" t="s">
        <v>130</v>
      </c>
      <c r="B237" s="34">
        <v>79.17</v>
      </c>
      <c r="C237" s="34">
        <v>135.01</v>
      </c>
      <c r="D237" s="34">
        <v>207.28</v>
      </c>
      <c r="E237" s="34">
        <v>1373.29</v>
      </c>
      <c r="F237" s="34">
        <v>0</v>
      </c>
      <c r="G237" s="34">
        <v>71.349999999999994</v>
      </c>
      <c r="H237" s="34">
        <v>12905.78</v>
      </c>
      <c r="I237" s="34">
        <v>10318</v>
      </c>
      <c r="J237" s="34">
        <v>12321.62</v>
      </c>
      <c r="K237" s="34">
        <v>11246.51</v>
      </c>
      <c r="L237" s="34">
        <v>11317.8</v>
      </c>
      <c r="M237" s="34">
        <v>33.11</v>
      </c>
      <c r="N237" s="34">
        <v>8.35</v>
      </c>
      <c r="O237" s="34">
        <v>11998.07</v>
      </c>
      <c r="P237" s="34">
        <v>12079.74</v>
      </c>
      <c r="Q237" s="34">
        <v>6508.18</v>
      </c>
      <c r="R237" s="34">
        <v>11306.16</v>
      </c>
      <c r="S237" s="34">
        <v>11332.97</v>
      </c>
      <c r="T237" s="34">
        <v>24.39</v>
      </c>
      <c r="U237" s="34">
        <v>2071.39</v>
      </c>
      <c r="V237" s="34">
        <v>17844.47</v>
      </c>
      <c r="W237" s="34">
        <v>23.72</v>
      </c>
      <c r="X237" s="34">
        <v>8681.2099999999991</v>
      </c>
      <c r="Y237" s="34">
        <v>15635.11</v>
      </c>
      <c r="Z237" s="34">
        <v>12908.21</v>
      </c>
      <c r="AA237" s="34">
        <v>30.83</v>
      </c>
      <c r="AB237" s="34">
        <v>95.02</v>
      </c>
      <c r="AC237" s="34">
        <v>8703.2000000000007</v>
      </c>
      <c r="AD237" s="34">
        <v>15185.07</v>
      </c>
      <c r="AE237" s="34">
        <v>15641.64</v>
      </c>
      <c r="AF237" s="4">
        <f>SUM(R237:AE237)</f>
        <v>119483.39</v>
      </c>
    </row>
    <row r="238" spans="1:32" x14ac:dyDescent="0.2">
      <c r="A238" s="34" t="s">
        <v>361</v>
      </c>
      <c r="B238" s="34">
        <v>11743.036149294599</v>
      </c>
      <c r="C238" s="34">
        <v>12208.3827129457</v>
      </c>
      <c r="D238" s="34">
        <v>9564.7466936337805</v>
      </c>
      <c r="E238" s="34">
        <v>15907.9140733719</v>
      </c>
      <c r="F238" s="34">
        <v>2868.9254041347099</v>
      </c>
      <c r="G238" s="34">
        <v>5536.3840202358497</v>
      </c>
      <c r="H238" s="34">
        <v>10084.036184673299</v>
      </c>
      <c r="I238" s="34">
        <v>4104.9302684563299</v>
      </c>
      <c r="J238" s="34">
        <v>5983.6807952012596</v>
      </c>
      <c r="K238" s="34">
        <v>5943.8602555303096</v>
      </c>
      <c r="L238" s="34">
        <v>8882.5164562740592</v>
      </c>
      <c r="M238" s="34">
        <v>1151.9743917812</v>
      </c>
      <c r="N238" s="34">
        <v>6434.0666949514198</v>
      </c>
      <c r="O238" s="34">
        <v>172.626394416832</v>
      </c>
      <c r="P238" s="34">
        <v>2829.3081065603401</v>
      </c>
      <c r="Q238" s="34">
        <v>7116.2459801107698</v>
      </c>
      <c r="R238" s="34">
        <v>4114.8420980238698</v>
      </c>
      <c r="S238" s="34">
        <v>3445.3499032108298</v>
      </c>
      <c r="T238" s="34">
        <v>1907.1817509164</v>
      </c>
      <c r="U238" s="34">
        <v>8458.0085505524494</v>
      </c>
      <c r="V238" s="34">
        <v>7886.5280528451403</v>
      </c>
      <c r="W238" s="34">
        <v>3575.0850151085201</v>
      </c>
      <c r="X238" s="34">
        <v>5541.4509676652297</v>
      </c>
      <c r="Y238" s="34">
        <v>5140.2697231964503</v>
      </c>
      <c r="Z238" s="34">
        <v>12522.434760173301</v>
      </c>
      <c r="AA238" s="34">
        <v>15629.575981276799</v>
      </c>
      <c r="AB238" s="34">
        <v>6053.1907979274401</v>
      </c>
      <c r="AC238" s="34">
        <v>23971.3747676614</v>
      </c>
      <c r="AD238" s="34">
        <v>8326.1453671398904</v>
      </c>
      <c r="AE238" s="34">
        <v>8639.9213698745207</v>
      </c>
      <c r="AF238" s="4">
        <f>SUM(R238:AE238)</f>
        <v>115211.35910557224</v>
      </c>
    </row>
    <row r="239" spans="1:32" x14ac:dyDescent="0.2">
      <c r="A239" s="34" t="s">
        <v>148</v>
      </c>
      <c r="B239" s="34">
        <v>10751.8756816807</v>
      </c>
      <c r="C239" s="34">
        <v>9601.0695256070394</v>
      </c>
      <c r="D239" s="34">
        <v>24637.2618850041</v>
      </c>
      <c r="E239" s="34">
        <v>6243.3223527272603</v>
      </c>
      <c r="F239" s="34">
        <v>16895.443401668399</v>
      </c>
      <c r="G239" s="34">
        <v>11845.815582597999</v>
      </c>
      <c r="H239" s="34">
        <v>6284.7475631294701</v>
      </c>
      <c r="I239" s="34">
        <v>9262.2770939018701</v>
      </c>
      <c r="J239" s="34">
        <v>9076.6450252636805</v>
      </c>
      <c r="K239" s="34">
        <v>14084.7828098886</v>
      </c>
      <c r="L239" s="34">
        <v>21987.864764067599</v>
      </c>
      <c r="M239" s="34">
        <v>8349.4859801091698</v>
      </c>
      <c r="N239" s="34">
        <v>14468.4623260936</v>
      </c>
      <c r="O239" s="34">
        <v>12035.8079565686</v>
      </c>
      <c r="P239" s="34">
        <v>14735.9404934047</v>
      </c>
      <c r="Q239" s="34">
        <v>12072.920846332099</v>
      </c>
      <c r="R239" s="34">
        <v>17184.072178635401</v>
      </c>
      <c r="S239" s="34">
        <v>17196.458707473401</v>
      </c>
      <c r="T239" s="34">
        <v>3340.5824234452398</v>
      </c>
      <c r="U239" s="34">
        <v>15040.885006271399</v>
      </c>
      <c r="V239" s="34">
        <v>6555.0793202336199</v>
      </c>
      <c r="W239" s="34">
        <v>11993.1883809233</v>
      </c>
      <c r="X239" s="34">
        <v>5947.6529496581497</v>
      </c>
      <c r="Y239" s="34">
        <v>3794.6336784042901</v>
      </c>
      <c r="Z239" s="34">
        <v>5862.9023282137796</v>
      </c>
      <c r="AA239" s="34">
        <v>4415.3423717400101</v>
      </c>
      <c r="AB239" s="34">
        <v>4468.22702567529</v>
      </c>
      <c r="AC239" s="34">
        <v>5640.6926189753103</v>
      </c>
      <c r="AD239" s="34">
        <v>1827.6657148163799</v>
      </c>
      <c r="AE239" s="34">
        <v>3005.4983846954001</v>
      </c>
      <c r="AF239" s="4">
        <f>SUM(R239:AE239)</f>
        <v>106272.88108916098</v>
      </c>
    </row>
    <row r="240" spans="1:32" x14ac:dyDescent="0.2">
      <c r="A240" s="34" t="s">
        <v>253</v>
      </c>
      <c r="B240" s="34">
        <v>6561.6994711372499</v>
      </c>
      <c r="C240" s="34">
        <v>14440.224894139899</v>
      </c>
      <c r="D240" s="34">
        <v>3710.1122077064101</v>
      </c>
      <c r="E240" s="34">
        <v>4993.6334198622499</v>
      </c>
      <c r="F240" s="34">
        <v>2396.4811737428799</v>
      </c>
      <c r="G240" s="34">
        <v>6233.6533425611997</v>
      </c>
      <c r="H240" s="34">
        <v>13760.1186447004</v>
      </c>
      <c r="I240" s="34">
        <v>10414.1292105013</v>
      </c>
      <c r="J240" s="34">
        <v>4004.5881730337501</v>
      </c>
      <c r="K240" s="34">
        <v>7687.7626628275302</v>
      </c>
      <c r="L240" s="34">
        <v>5743.6571801774498</v>
      </c>
      <c r="M240" s="34">
        <v>2009.4081587492201</v>
      </c>
      <c r="N240" s="34">
        <v>10414.3081366145</v>
      </c>
      <c r="O240" s="34">
        <v>6804.8421359426902</v>
      </c>
      <c r="P240" s="34">
        <v>3302.04973726872</v>
      </c>
      <c r="Q240" s="34">
        <v>4822.45199086505</v>
      </c>
      <c r="R240" s="34">
        <v>9934.0070783433002</v>
      </c>
      <c r="S240" s="34">
        <v>9282.6999088944704</v>
      </c>
      <c r="T240" s="34">
        <v>1532.88619361519</v>
      </c>
      <c r="U240" s="34">
        <v>6959.5103893220303</v>
      </c>
      <c r="V240" s="34">
        <v>6474.8363333770503</v>
      </c>
      <c r="W240" s="34">
        <v>9304.8624943868799</v>
      </c>
      <c r="X240" s="34">
        <v>5927.12656041635</v>
      </c>
      <c r="Y240" s="34">
        <v>3211.75074206094</v>
      </c>
      <c r="Z240" s="34">
        <v>1912.45792471708</v>
      </c>
      <c r="AA240" s="34">
        <v>2730.4533513404299</v>
      </c>
      <c r="AB240" s="34">
        <v>3636.5944999055901</v>
      </c>
      <c r="AC240" s="34">
        <v>9734.4217651468007</v>
      </c>
      <c r="AD240" s="34">
        <v>18689.977492333201</v>
      </c>
      <c r="AE240" s="34">
        <v>15022.93696103</v>
      </c>
      <c r="AF240" s="4">
        <f>SUM(R240:AE240)</f>
        <v>104354.52169488932</v>
      </c>
    </row>
    <row r="241" spans="1:32" x14ac:dyDescent="0.2">
      <c r="A241" s="34" t="s">
        <v>96</v>
      </c>
      <c r="B241" s="34">
        <v>6559.4699484822504</v>
      </c>
      <c r="C241" s="34">
        <v>5456.4892531646201</v>
      </c>
      <c r="D241" s="34">
        <v>9262.3702319858494</v>
      </c>
      <c r="E241" s="34">
        <v>7272.9463112829199</v>
      </c>
      <c r="F241" s="34">
        <v>19439.1966069634</v>
      </c>
      <c r="G241" s="34">
        <v>60445.520587515901</v>
      </c>
      <c r="H241" s="34">
        <v>48235.524220600397</v>
      </c>
      <c r="I241" s="34">
        <v>14747.890482528701</v>
      </c>
      <c r="J241" s="34">
        <v>10827.442221424901</v>
      </c>
      <c r="K241" s="34">
        <v>9062.1405263404995</v>
      </c>
      <c r="L241" s="34">
        <v>7340.5427607740803</v>
      </c>
      <c r="M241" s="34">
        <v>17846.657578462698</v>
      </c>
      <c r="N241" s="34">
        <v>15353.000240073099</v>
      </c>
      <c r="O241" s="34">
        <v>3776.32840265103</v>
      </c>
      <c r="P241" s="34">
        <v>3586.2062396865199</v>
      </c>
      <c r="Q241" s="34">
        <v>7300.5981281145396</v>
      </c>
      <c r="R241" s="34">
        <v>6308.2165593915897</v>
      </c>
      <c r="S241" s="34">
        <v>7538.4458834293</v>
      </c>
      <c r="T241" s="34">
        <v>4015.8136340322399</v>
      </c>
      <c r="U241" s="34">
        <v>3140.9437820539601</v>
      </c>
      <c r="V241" s="34">
        <v>4039.5816663128498</v>
      </c>
      <c r="W241" s="34">
        <v>5428.0526060470002</v>
      </c>
      <c r="X241" s="34">
        <v>11579.022938259601</v>
      </c>
      <c r="Y241" s="34">
        <v>8752.6326712493501</v>
      </c>
      <c r="Z241" s="34">
        <v>9508.8867331267502</v>
      </c>
      <c r="AA241" s="34">
        <v>9325.7607317782094</v>
      </c>
      <c r="AB241" s="34">
        <v>6145.6715053983498</v>
      </c>
      <c r="AC241" s="34">
        <v>2632.5686960749299</v>
      </c>
      <c r="AD241" s="34">
        <v>2236.0538844548801</v>
      </c>
      <c r="AE241" s="34">
        <v>19186.143675228199</v>
      </c>
      <c r="AF241" s="4">
        <f>SUM(R241:AE241)</f>
        <v>99837.794966837217</v>
      </c>
    </row>
    <row r="242" spans="1:32" x14ac:dyDescent="0.2">
      <c r="A242" s="34" t="s">
        <v>275</v>
      </c>
      <c r="B242" s="34">
        <v>2440.8689277430599</v>
      </c>
      <c r="C242" s="34">
        <v>2607.2650337861201</v>
      </c>
      <c r="D242" s="34">
        <v>1509.5102173387199</v>
      </c>
      <c r="E242" s="34">
        <v>3171.7072785758301</v>
      </c>
      <c r="F242" s="34">
        <v>1496.2062385358399</v>
      </c>
      <c r="G242" s="34">
        <v>17.693120600645599</v>
      </c>
      <c r="H242" s="34">
        <v>2193.7150227290499</v>
      </c>
      <c r="I242" s="34">
        <v>5858.6721096313304</v>
      </c>
      <c r="J242" s="34">
        <v>899.53650094176498</v>
      </c>
      <c r="K242" s="34">
        <v>1309.3136523069099</v>
      </c>
      <c r="L242" s="34">
        <v>1021.22079364118</v>
      </c>
      <c r="M242" s="34">
        <v>286.60959159730902</v>
      </c>
      <c r="N242" s="34">
        <v>317.77547807799903</v>
      </c>
      <c r="O242" s="34">
        <v>18699.598983838001</v>
      </c>
      <c r="P242" s="34">
        <v>422.91437170879402</v>
      </c>
      <c r="Q242" s="34">
        <v>1226.45085989934</v>
      </c>
      <c r="R242" s="34">
        <v>478.66558797637902</v>
      </c>
      <c r="S242" s="34">
        <v>84139.489492238194</v>
      </c>
      <c r="T242" s="34">
        <v>227.56789255875799</v>
      </c>
      <c r="U242" s="34">
        <v>1431.8989880274</v>
      </c>
      <c r="V242" s="34">
        <v>1792.7552662384401</v>
      </c>
      <c r="W242" s="34">
        <v>1898.0218528128401</v>
      </c>
      <c r="X242" s="34">
        <v>507.085493689565</v>
      </c>
      <c r="Y242" s="34">
        <v>2097.7353577706699</v>
      </c>
      <c r="Z242" s="34">
        <v>799.16797803355496</v>
      </c>
      <c r="AA242" s="34">
        <v>680.24618368015194</v>
      </c>
      <c r="AB242" s="34">
        <v>654.02238546010005</v>
      </c>
      <c r="AC242" s="34">
        <v>1503.63767572447</v>
      </c>
      <c r="AD242" s="34">
        <v>67.615853894504497</v>
      </c>
      <c r="AE242" s="34">
        <v>36.753777865526402</v>
      </c>
      <c r="AF242" s="4">
        <f>SUM(R242:AE242)</f>
        <v>96314.663785970566</v>
      </c>
    </row>
    <row r="243" spans="1:32" x14ac:dyDescent="0.2">
      <c r="A243" s="34" t="s">
        <v>296</v>
      </c>
      <c r="B243" s="34">
        <v>4950.3117263088297</v>
      </c>
      <c r="C243" s="34">
        <v>7134.5627707887497</v>
      </c>
      <c r="D243" s="34">
        <v>4150.04091599807</v>
      </c>
      <c r="E243" s="34">
        <v>5655.7379331723896</v>
      </c>
      <c r="F243" s="34">
        <v>2424.5330019204498</v>
      </c>
      <c r="G243" s="34">
        <v>12519.1663134139</v>
      </c>
      <c r="H243" s="34">
        <v>3593.41321319093</v>
      </c>
      <c r="I243" s="34">
        <v>6710.7702910068501</v>
      </c>
      <c r="J243" s="34">
        <v>4509.8810483339403</v>
      </c>
      <c r="K243" s="34">
        <v>19246.461311458901</v>
      </c>
      <c r="L243" s="34">
        <v>12262.942656966799</v>
      </c>
      <c r="M243" s="34">
        <v>3004.8213568594301</v>
      </c>
      <c r="N243" s="34">
        <v>2572.5035703184199</v>
      </c>
      <c r="O243" s="34">
        <v>9068.4846227104208</v>
      </c>
      <c r="P243" s="34">
        <v>2071.6110890853402</v>
      </c>
      <c r="Q243" s="34">
        <v>6928.2284427325203</v>
      </c>
      <c r="R243" s="34">
        <v>5030.7736691706205</v>
      </c>
      <c r="S243" s="34">
        <v>7002.2456206806</v>
      </c>
      <c r="T243" s="34">
        <v>12559.913606746901</v>
      </c>
      <c r="U243" s="34">
        <v>5475.6052859806896</v>
      </c>
      <c r="V243" s="34">
        <v>7965.8233275275797</v>
      </c>
      <c r="W243" s="34">
        <v>8212.1514312962609</v>
      </c>
      <c r="X243" s="34">
        <v>7941.0164567230004</v>
      </c>
      <c r="Y243" s="34">
        <v>8559.8846892287893</v>
      </c>
      <c r="Z243" s="34">
        <v>8002.8780690779504</v>
      </c>
      <c r="AA243" s="34">
        <v>1970.89355343186</v>
      </c>
      <c r="AB243" s="34">
        <v>1671.4880341583901</v>
      </c>
      <c r="AC243" s="34">
        <v>2717.3282623653399</v>
      </c>
      <c r="AD243" s="34">
        <v>2709.2698087231201</v>
      </c>
      <c r="AE243" s="34">
        <v>10068.7574469518</v>
      </c>
      <c r="AF243" s="4">
        <f>SUM(R243:AE243)</f>
        <v>89888.029262062904</v>
      </c>
    </row>
    <row r="244" spans="1:32" x14ac:dyDescent="0.2">
      <c r="A244" s="34" t="s">
        <v>168</v>
      </c>
      <c r="B244" s="34">
        <v>8539.6421222102708</v>
      </c>
      <c r="C244" s="34">
        <v>4605.8374183107098</v>
      </c>
      <c r="D244" s="34">
        <v>10410.4801950236</v>
      </c>
      <c r="E244" s="34">
        <v>1140.98920450526</v>
      </c>
      <c r="F244" s="34">
        <v>4065.5121579377201</v>
      </c>
      <c r="G244" s="34">
        <v>2782.9860399485001</v>
      </c>
      <c r="H244" s="34">
        <v>7312.4500503079098</v>
      </c>
      <c r="I244" s="34">
        <v>43075.805046341702</v>
      </c>
      <c r="J244" s="34">
        <v>22069.0927799077</v>
      </c>
      <c r="K244" s="34">
        <v>16131.2614065247</v>
      </c>
      <c r="L244" s="34">
        <v>30194.118070453798</v>
      </c>
      <c r="M244" s="34">
        <v>4256.6890906934996</v>
      </c>
      <c r="N244" s="34">
        <v>4328.3164094353797</v>
      </c>
      <c r="O244" s="34">
        <v>1288.05442141611</v>
      </c>
      <c r="P244" s="34">
        <v>5628.8411840400404</v>
      </c>
      <c r="Q244" s="34">
        <v>4004.3353992858001</v>
      </c>
      <c r="R244" s="34">
        <v>28445.521723238198</v>
      </c>
      <c r="S244" s="34">
        <v>3405.6093485292299</v>
      </c>
      <c r="T244" s="34">
        <v>1439.4291346765599</v>
      </c>
      <c r="U244" s="34">
        <v>4854.13901015787</v>
      </c>
      <c r="V244" s="34">
        <v>2585.7748599359702</v>
      </c>
      <c r="W244" s="34">
        <v>5980.4146353353699</v>
      </c>
      <c r="X244" s="34">
        <v>1389.5493139513601</v>
      </c>
      <c r="Y244" s="34">
        <v>4610.0111950270602</v>
      </c>
      <c r="Z244" s="34">
        <v>8357.3943024877499</v>
      </c>
      <c r="AA244" s="34">
        <v>3577.74732804122</v>
      </c>
      <c r="AB244" s="34">
        <v>4633.3138171252604</v>
      </c>
      <c r="AC244" s="34">
        <v>7340.6086174995498</v>
      </c>
      <c r="AD244" s="34">
        <v>4743.2106606144198</v>
      </c>
      <c r="AE244" s="34">
        <v>7274.26400258995</v>
      </c>
      <c r="AF244" s="4">
        <f>SUM(R244:AE244)</f>
        <v>88636.987949209768</v>
      </c>
    </row>
    <row r="245" spans="1:32" x14ac:dyDescent="0.2">
      <c r="A245" s="34" t="s">
        <v>220</v>
      </c>
      <c r="B245" s="34">
        <v>2974.1964649677002</v>
      </c>
      <c r="C245" s="34">
        <v>4332.3720970802196</v>
      </c>
      <c r="D245" s="34">
        <v>5595.3990600897396</v>
      </c>
      <c r="E245" s="34">
        <v>6452.8343117027698</v>
      </c>
      <c r="F245" s="34">
        <v>5412.9254988498196</v>
      </c>
      <c r="G245" s="34">
        <v>16694.430949936999</v>
      </c>
      <c r="H245" s="34">
        <v>2972.1463260454898</v>
      </c>
      <c r="I245" s="34">
        <v>19989.340483745898</v>
      </c>
      <c r="J245" s="34">
        <v>16315.731890637</v>
      </c>
      <c r="K245" s="34">
        <v>10128.1550998109</v>
      </c>
      <c r="L245" s="34">
        <v>15617.1460879762</v>
      </c>
      <c r="M245" s="34">
        <v>4123.8507903222999</v>
      </c>
      <c r="N245" s="34">
        <v>2679.4650944765099</v>
      </c>
      <c r="O245" s="34">
        <v>7907.1309555039297</v>
      </c>
      <c r="P245" s="34">
        <v>10382.869559283199</v>
      </c>
      <c r="Q245" s="34">
        <v>8000.4059918056801</v>
      </c>
      <c r="R245" s="34">
        <v>3477.4103077946602</v>
      </c>
      <c r="S245" s="34">
        <v>18959.881311965801</v>
      </c>
      <c r="T245" s="34">
        <v>4448.6555058235099</v>
      </c>
      <c r="U245" s="34">
        <v>21817.258051200701</v>
      </c>
      <c r="V245" s="34">
        <v>7400.1310447719297</v>
      </c>
      <c r="W245" s="34">
        <v>2900.42751836765</v>
      </c>
      <c r="X245" s="34">
        <v>9597.9217107978002</v>
      </c>
      <c r="Y245" s="34">
        <v>4784.8846276313598</v>
      </c>
      <c r="Z245" s="34">
        <v>949.38452264740795</v>
      </c>
      <c r="AA245" s="34">
        <v>1921.5963751474201</v>
      </c>
      <c r="AB245" s="34">
        <v>2885.0024260129999</v>
      </c>
      <c r="AC245" s="34">
        <v>3846.14299533748</v>
      </c>
      <c r="AD245" s="34">
        <v>3165.7190912043402</v>
      </c>
      <c r="AE245" s="34">
        <v>2352.1074604416099</v>
      </c>
      <c r="AF245" s="4">
        <f>SUM(R245:AE245)</f>
        <v>88506.522949144666</v>
      </c>
    </row>
    <row r="246" spans="1:32" x14ac:dyDescent="0.2">
      <c r="A246" s="34" t="s">
        <v>209</v>
      </c>
      <c r="B246" s="34">
        <v>278.86178273285401</v>
      </c>
      <c r="C246" s="34">
        <v>3604.2547686688599</v>
      </c>
      <c r="D246" s="34">
        <v>604.28782935475203</v>
      </c>
      <c r="E246" s="34">
        <v>2604.2073742008902</v>
      </c>
      <c r="F246" s="34">
        <v>3816.75990778089</v>
      </c>
      <c r="G246" s="34">
        <v>355.93537259908697</v>
      </c>
      <c r="H246" s="34">
        <v>1020.19699083334</v>
      </c>
      <c r="I246" s="34">
        <v>1767.76229550724</v>
      </c>
      <c r="J246" s="34">
        <v>1219.5765510516601</v>
      </c>
      <c r="K246" s="34">
        <v>3457.5261186707698</v>
      </c>
      <c r="L246" s="34">
        <v>1008.0674901155199</v>
      </c>
      <c r="M246" s="34">
        <v>251.96289359179701</v>
      </c>
      <c r="N246" s="34">
        <v>2127.1304829093601</v>
      </c>
      <c r="O246" s="34">
        <v>2831.2116240732198</v>
      </c>
      <c r="P246" s="34">
        <v>694.13492496768595</v>
      </c>
      <c r="Q246" s="34">
        <v>6214.5913720870903</v>
      </c>
      <c r="R246" s="34">
        <v>1592.9118520427801</v>
      </c>
      <c r="S246" s="34">
        <v>1815.1943299130801</v>
      </c>
      <c r="T246" s="34">
        <v>2933.6048173447002</v>
      </c>
      <c r="U246" s="34">
        <v>55346.795753177998</v>
      </c>
      <c r="V246" s="34">
        <v>11806.782524451501</v>
      </c>
      <c r="W246" s="34">
        <v>2482.65637765883</v>
      </c>
      <c r="X246" s="34">
        <v>3167.3175827049999</v>
      </c>
      <c r="Y246" s="34">
        <v>1713.82367531775</v>
      </c>
      <c r="Z246" s="34">
        <v>392.44003253120201</v>
      </c>
      <c r="AA246" s="34">
        <v>250.551817743746</v>
      </c>
      <c r="AB246" s="34">
        <v>1983.7489679903099</v>
      </c>
      <c r="AC246" s="34">
        <v>1763.2803672811599</v>
      </c>
      <c r="AD246" s="34">
        <v>1675.71531276424</v>
      </c>
      <c r="AE246" s="34">
        <v>1497.4188012162399</v>
      </c>
      <c r="AF246" s="4">
        <f>SUM(R246:AE246)</f>
        <v>88422.242212138517</v>
      </c>
    </row>
    <row r="247" spans="1:32" x14ac:dyDescent="0.2">
      <c r="A247" s="34" t="s">
        <v>313</v>
      </c>
      <c r="B247" s="34">
        <v>6459.27887253683</v>
      </c>
      <c r="C247" s="34">
        <v>6953.8979275725396</v>
      </c>
      <c r="D247" s="34">
        <v>7229.55850712354</v>
      </c>
      <c r="E247" s="34">
        <v>4871.6849241197797</v>
      </c>
      <c r="F247" s="34">
        <v>1375.97708474613</v>
      </c>
      <c r="G247" s="34">
        <v>9535.6207299263406</v>
      </c>
      <c r="H247" s="34">
        <v>1170.2352432857599</v>
      </c>
      <c r="I247" s="34">
        <v>5865.0415339712399</v>
      </c>
      <c r="J247" s="34">
        <v>2371.94216432448</v>
      </c>
      <c r="K247" s="34">
        <v>6619.5591276099403</v>
      </c>
      <c r="L247" s="34">
        <v>6057.3109520073804</v>
      </c>
      <c r="M247" s="34">
        <v>1304.3939621853799</v>
      </c>
      <c r="N247" s="34">
        <v>4303.65486640579</v>
      </c>
      <c r="O247" s="34">
        <v>52741.442723365297</v>
      </c>
      <c r="P247" s="34">
        <v>7810.3755211316902</v>
      </c>
      <c r="Q247" s="34">
        <v>552.68406607677002</v>
      </c>
      <c r="R247" s="34">
        <v>2557.7539541895298</v>
      </c>
      <c r="S247" s="34">
        <v>8184.1852220273804</v>
      </c>
      <c r="T247" s="34">
        <v>1658.97883238085</v>
      </c>
      <c r="U247" s="34">
        <v>7663.9593827578701</v>
      </c>
      <c r="V247" s="34">
        <v>16745.396773955501</v>
      </c>
      <c r="W247" s="34">
        <v>24745.284725203401</v>
      </c>
      <c r="X247" s="34">
        <v>4955.5146558898696</v>
      </c>
      <c r="Y247" s="34">
        <v>1864.2885472165699</v>
      </c>
      <c r="Z247" s="34">
        <v>3320.5639825661501</v>
      </c>
      <c r="AA247" s="34">
        <v>3923.4042779490101</v>
      </c>
      <c r="AB247" s="34">
        <v>4451.1193583202603</v>
      </c>
      <c r="AC247" s="34">
        <v>1673.1202667944001</v>
      </c>
      <c r="AD247" s="34">
        <v>1188.9952218680901</v>
      </c>
      <c r="AE247" s="34">
        <v>2688.4084401612099</v>
      </c>
      <c r="AF247" s="4">
        <f>SUM(R247:AE247)</f>
        <v>85620.97364128007</v>
      </c>
    </row>
    <row r="248" spans="1:32" x14ac:dyDescent="0.2">
      <c r="A248" s="34" t="s">
        <v>106</v>
      </c>
      <c r="B248" s="34">
        <v>700.89797299999998</v>
      </c>
      <c r="C248" s="34">
        <v>21162.618279999999</v>
      </c>
      <c r="D248" s="34">
        <v>3262.1164079999999</v>
      </c>
      <c r="E248" s="34">
        <v>4148.8081300000003</v>
      </c>
      <c r="F248" s="34">
        <v>2201.2748630000001</v>
      </c>
      <c r="G248" s="34">
        <v>238.18283099999999</v>
      </c>
      <c r="H248" s="34">
        <v>24356.775421999999</v>
      </c>
      <c r="I248" s="34">
        <v>130.641807</v>
      </c>
      <c r="J248" s="34">
        <v>8703.3170950000003</v>
      </c>
      <c r="K248" s="34">
        <v>7650.0665529999997</v>
      </c>
      <c r="L248" s="34">
        <v>2.000032</v>
      </c>
      <c r="M248" s="34">
        <v>28.761672000000001</v>
      </c>
      <c r="N248" s="34">
        <v>48121.725844000001</v>
      </c>
      <c r="O248" s="34">
        <v>2133.6707540000002</v>
      </c>
      <c r="P248" s="34">
        <v>8685.1798259999996</v>
      </c>
      <c r="Q248" s="34">
        <v>292.12486999999999</v>
      </c>
      <c r="R248" s="34">
        <v>471.76461499999999</v>
      </c>
      <c r="S248" s="34">
        <v>1308.8763730000001</v>
      </c>
      <c r="T248" s="34">
        <v>457.662058</v>
      </c>
      <c r="U248" s="34">
        <v>28396.484407</v>
      </c>
      <c r="V248" s="34">
        <v>134.64435700000001</v>
      </c>
      <c r="W248" s="34">
        <v>4940.6524929999996</v>
      </c>
      <c r="X248" s="34">
        <v>982.76137900000003</v>
      </c>
      <c r="Y248" s="34">
        <v>5873.1227239999998</v>
      </c>
      <c r="Z248" s="34">
        <v>217.918114</v>
      </c>
      <c r="AA248" s="34">
        <v>4425.6096520000001</v>
      </c>
      <c r="AB248" s="34">
        <v>1558.595544</v>
      </c>
      <c r="AC248" s="34">
        <v>4027.5630769999998</v>
      </c>
      <c r="AD248" s="34">
        <v>27278.449955</v>
      </c>
      <c r="AE248" s="34">
        <v>3990.7808829999999</v>
      </c>
      <c r="AF248" s="4">
        <f>SUM(R248:AE248)</f>
        <v>84064.885631000012</v>
      </c>
    </row>
    <row r="249" spans="1:32" x14ac:dyDescent="0.2">
      <c r="A249" s="34" t="s">
        <v>113</v>
      </c>
      <c r="B249" s="34">
        <v>5354.3043403149504</v>
      </c>
      <c r="C249" s="34">
        <v>3856.7312694621701</v>
      </c>
      <c r="D249" s="34">
        <v>2074.9274009373398</v>
      </c>
      <c r="E249" s="34">
        <v>2695.1156018216402</v>
      </c>
      <c r="F249" s="34">
        <v>10056.2421151857</v>
      </c>
      <c r="G249" s="34">
        <v>3792.0623169352798</v>
      </c>
      <c r="H249" s="34">
        <v>7475.6968411708403</v>
      </c>
      <c r="I249" s="34">
        <v>5286.5702972803701</v>
      </c>
      <c r="J249" s="34">
        <v>16829.0484435857</v>
      </c>
      <c r="K249" s="34">
        <v>13277.1196262708</v>
      </c>
      <c r="L249" s="34">
        <v>3208.7674125264698</v>
      </c>
      <c r="M249" s="34">
        <v>4193.9873046480898</v>
      </c>
      <c r="N249" s="34">
        <v>2740.8926162151101</v>
      </c>
      <c r="O249" s="34">
        <v>7645.7537368768299</v>
      </c>
      <c r="P249" s="34">
        <v>4566.4566109182797</v>
      </c>
      <c r="Q249" s="34">
        <v>9463.3467516037308</v>
      </c>
      <c r="R249" s="34">
        <v>8010.7928283627798</v>
      </c>
      <c r="S249" s="34">
        <v>1587.6970865196699</v>
      </c>
      <c r="T249" s="34">
        <v>2652.05355051888</v>
      </c>
      <c r="U249" s="34">
        <v>3471.8056872286102</v>
      </c>
      <c r="V249" s="34">
        <v>4223.0097392940097</v>
      </c>
      <c r="W249" s="34">
        <v>1328.7469518028099</v>
      </c>
      <c r="X249" s="34">
        <v>12275.952825555099</v>
      </c>
      <c r="Y249" s="34">
        <v>11013.812407433899</v>
      </c>
      <c r="Z249" s="34">
        <v>4394.3797241918501</v>
      </c>
      <c r="AA249" s="34">
        <v>1775.78106358066</v>
      </c>
      <c r="AB249" s="34">
        <v>6246.1327680707</v>
      </c>
      <c r="AC249" s="34">
        <v>9662.6743426489702</v>
      </c>
      <c r="AD249" s="34">
        <v>4162.6991249059101</v>
      </c>
      <c r="AE249" s="34">
        <v>7674.8814596944203</v>
      </c>
      <c r="AF249" s="4">
        <f>SUM(R249:AE249)</f>
        <v>78480.419559808259</v>
      </c>
    </row>
    <row r="250" spans="1:32" x14ac:dyDescent="0.2">
      <c r="A250" s="34" t="s">
        <v>359</v>
      </c>
      <c r="B250" s="34">
        <v>2497.4653591113101</v>
      </c>
      <c r="C250" s="34">
        <v>6676.9089575534299</v>
      </c>
      <c r="D250" s="34">
        <v>2951.2466941723001</v>
      </c>
      <c r="E250" s="34">
        <v>6351.1556071368304</v>
      </c>
      <c r="F250" s="34">
        <v>1798.8121482763099</v>
      </c>
      <c r="G250" s="34">
        <v>879.55482256939899</v>
      </c>
      <c r="H250" s="34">
        <v>9293.1944472631203</v>
      </c>
      <c r="I250" s="34">
        <v>2879.3354295331901</v>
      </c>
      <c r="J250" s="34">
        <v>15688.5901935643</v>
      </c>
      <c r="K250" s="34">
        <v>4636.72645177289</v>
      </c>
      <c r="L250" s="34">
        <v>20382.465001038501</v>
      </c>
      <c r="M250" s="34">
        <v>23655.934355608701</v>
      </c>
      <c r="N250" s="34">
        <v>7675.3272074246597</v>
      </c>
      <c r="O250" s="34">
        <v>2996.0947583966899</v>
      </c>
      <c r="P250" s="34">
        <v>25731.192270108299</v>
      </c>
      <c r="Q250" s="34">
        <v>4779.8372675680102</v>
      </c>
      <c r="R250" s="34">
        <v>3061.0940963581302</v>
      </c>
      <c r="S250" s="34">
        <v>7486.4968243232897</v>
      </c>
      <c r="T250" s="34">
        <v>566.74412271306903</v>
      </c>
      <c r="U250" s="34">
        <v>6678.85004417855</v>
      </c>
      <c r="V250" s="34">
        <v>2240.3711138681301</v>
      </c>
      <c r="W250" s="34">
        <v>5432.6489189863196</v>
      </c>
      <c r="X250" s="34">
        <v>2139.6379728177799</v>
      </c>
      <c r="Y250" s="34">
        <v>1040.80210656795</v>
      </c>
      <c r="Z250" s="34">
        <v>2565.5230613611102</v>
      </c>
      <c r="AA250" s="34">
        <v>2664.0005351618902</v>
      </c>
      <c r="AB250" s="34">
        <v>3030.5966256336301</v>
      </c>
      <c r="AC250" s="34">
        <v>3544.4155972265899</v>
      </c>
      <c r="AD250" s="34">
        <v>30709.177389084001</v>
      </c>
      <c r="AE250" s="34">
        <v>5556.9474234011705</v>
      </c>
      <c r="AF250" s="4">
        <f>SUM(R250:AE250)</f>
        <v>76717.305831681617</v>
      </c>
    </row>
    <row r="251" spans="1:32" x14ac:dyDescent="0.2">
      <c r="A251" s="34" t="s">
        <v>180</v>
      </c>
      <c r="B251" s="34">
        <v>22680.6107986852</v>
      </c>
      <c r="C251" s="34">
        <v>3969.5948924931799</v>
      </c>
      <c r="D251" s="34">
        <v>4150.0688521171496</v>
      </c>
      <c r="E251" s="34">
        <v>8794.97344644228</v>
      </c>
      <c r="F251" s="34">
        <v>1452.8488382892599</v>
      </c>
      <c r="G251" s="34">
        <v>1514.2354830311001</v>
      </c>
      <c r="H251" s="34">
        <v>2015.9609015670501</v>
      </c>
      <c r="I251" s="34">
        <v>1572.30512946152</v>
      </c>
      <c r="J251" s="34">
        <v>1090.02614636524</v>
      </c>
      <c r="K251" s="34">
        <v>9520.3117365550297</v>
      </c>
      <c r="L251" s="34">
        <v>4642.17639605163</v>
      </c>
      <c r="M251" s="34">
        <v>1953.1192448627201</v>
      </c>
      <c r="N251" s="34">
        <v>30025.0930181195</v>
      </c>
      <c r="O251" s="34">
        <v>4372.99024958263</v>
      </c>
      <c r="P251" s="34">
        <v>8873.6955817521502</v>
      </c>
      <c r="Q251" s="34">
        <v>873.28508098756697</v>
      </c>
      <c r="R251" s="34">
        <v>2174.6881847067498</v>
      </c>
      <c r="S251" s="34">
        <v>2776.7061502687502</v>
      </c>
      <c r="T251" s="34">
        <v>9659.9998060192102</v>
      </c>
      <c r="U251" s="34">
        <v>3515.6070709026699</v>
      </c>
      <c r="V251" s="34">
        <v>3078.1811812010401</v>
      </c>
      <c r="W251" s="34">
        <v>1978.34746590802</v>
      </c>
      <c r="X251" s="34">
        <v>1288.25398339412</v>
      </c>
      <c r="Y251" s="34">
        <v>701.80801248147702</v>
      </c>
      <c r="Z251" s="34">
        <v>2770.5979020730701</v>
      </c>
      <c r="AA251" s="34">
        <v>2152.2682097023599</v>
      </c>
      <c r="AB251" s="34">
        <v>3164.71283163315</v>
      </c>
      <c r="AC251" s="34">
        <v>587.02113680854598</v>
      </c>
      <c r="AD251" s="34">
        <v>4591.4116368413997</v>
      </c>
      <c r="AE251" s="34">
        <v>35621.484111238999</v>
      </c>
      <c r="AF251" s="4">
        <f>SUM(R251:AE251)</f>
        <v>74061.087683179561</v>
      </c>
    </row>
    <row r="252" spans="1:32" x14ac:dyDescent="0.2">
      <c r="A252" s="34" t="s">
        <v>303</v>
      </c>
      <c r="B252" s="34">
        <v>920.51408070954596</v>
      </c>
      <c r="C252" s="34">
        <v>8418.9588500937898</v>
      </c>
      <c r="D252" s="34">
        <v>1452.9230682335899</v>
      </c>
      <c r="E252" s="34">
        <v>2298.8284378314302</v>
      </c>
      <c r="F252" s="34">
        <v>1559.0788966324401</v>
      </c>
      <c r="G252" s="34">
        <v>64096.8030846076</v>
      </c>
      <c r="H252" s="34">
        <v>5774.3946795817601</v>
      </c>
      <c r="I252" s="34">
        <v>5666.9977408574496</v>
      </c>
      <c r="J252" s="34">
        <v>993.33595338586599</v>
      </c>
      <c r="K252" s="34">
        <v>5654.5048061732796</v>
      </c>
      <c r="L252" s="34">
        <v>3583.33935309653</v>
      </c>
      <c r="M252" s="34">
        <v>1009.43923517239</v>
      </c>
      <c r="N252" s="34">
        <v>25707.4777388363</v>
      </c>
      <c r="O252" s="34">
        <v>19020.429661593302</v>
      </c>
      <c r="P252" s="34">
        <v>3719.0375684406399</v>
      </c>
      <c r="Q252" s="34">
        <v>802.15429379854902</v>
      </c>
      <c r="R252" s="34">
        <v>13423.8526720542</v>
      </c>
      <c r="S252" s="34">
        <v>1728.2968673646301</v>
      </c>
      <c r="T252" s="34">
        <v>2920.93198823475</v>
      </c>
      <c r="U252" s="34">
        <v>9909.2323408298307</v>
      </c>
      <c r="V252" s="34">
        <v>4183.8423191749898</v>
      </c>
      <c r="W252" s="34">
        <v>1471.9280557980001</v>
      </c>
      <c r="X252" s="34">
        <v>4374.8942548027098</v>
      </c>
      <c r="Y252" s="34">
        <v>3013.5113349353701</v>
      </c>
      <c r="Z252" s="34">
        <v>2676.5447009742602</v>
      </c>
      <c r="AA252" s="34">
        <v>8979.0933884019196</v>
      </c>
      <c r="AB252" s="34">
        <v>847.61441821769995</v>
      </c>
      <c r="AC252" s="34">
        <v>465.37723537963598</v>
      </c>
      <c r="AD252" s="34">
        <v>173.77883122996499</v>
      </c>
      <c r="AE252" s="34">
        <v>19838.6705906645</v>
      </c>
      <c r="AF252" s="4">
        <f>SUM(R252:AE252)</f>
        <v>74007.568998062474</v>
      </c>
    </row>
    <row r="253" spans="1:32" x14ac:dyDescent="0.2">
      <c r="A253" s="34" t="s">
        <v>280</v>
      </c>
      <c r="B253" s="34">
        <v>14341.8527323036</v>
      </c>
      <c r="C253" s="34">
        <v>18605.081092252301</v>
      </c>
      <c r="D253" s="34">
        <v>4268.2124882192002</v>
      </c>
      <c r="E253" s="34">
        <v>13103.706836494899</v>
      </c>
      <c r="F253" s="34">
        <v>2893.4203945934701</v>
      </c>
      <c r="G253" s="34">
        <v>190.18745714874001</v>
      </c>
      <c r="H253" s="34">
        <v>281.98000195039998</v>
      </c>
      <c r="I253" s="34">
        <v>8022.28803549231</v>
      </c>
      <c r="J253" s="34">
        <v>4560.48384323751</v>
      </c>
      <c r="K253" s="34">
        <v>349.21901180876</v>
      </c>
      <c r="L253" s="34">
        <v>4.3984004968521901</v>
      </c>
      <c r="M253" s="34">
        <v>2236.3802004214399</v>
      </c>
      <c r="N253" s="34">
        <v>1455.5115873853599</v>
      </c>
      <c r="O253" s="34">
        <v>2777.38596959494</v>
      </c>
      <c r="P253" s="34">
        <v>25269.227330898299</v>
      </c>
      <c r="Q253" s="34">
        <v>52149.170840198298</v>
      </c>
      <c r="R253" s="34">
        <v>5509.8981978362499</v>
      </c>
      <c r="S253" s="34">
        <v>4822.6028487793001</v>
      </c>
      <c r="T253" s="34">
        <v>362.51752765423203</v>
      </c>
      <c r="U253" s="34">
        <v>13287.4815497172</v>
      </c>
      <c r="V253" s="34">
        <v>7551.23371282262</v>
      </c>
      <c r="W253" s="34">
        <v>8320.8046044764396</v>
      </c>
      <c r="X253" s="34">
        <v>8320.8046044764396</v>
      </c>
      <c r="Y253" s="34">
        <v>8320.8046044764396</v>
      </c>
      <c r="Z253" s="34">
        <v>5760.9010250056499</v>
      </c>
      <c r="AA253" s="34">
        <v>1542.06886345115</v>
      </c>
      <c r="AB253" s="34">
        <v>517.98860189421202</v>
      </c>
      <c r="AC253" s="34">
        <v>3525.25947865325</v>
      </c>
      <c r="AD253" s="34">
        <v>2474.2468978973302</v>
      </c>
      <c r="AE253" s="34">
        <v>403.441509364105</v>
      </c>
      <c r="AF253" s="4">
        <f>SUM(R253:AE253)</f>
        <v>70720.054026504629</v>
      </c>
    </row>
    <row r="254" spans="1:32" x14ac:dyDescent="0.2">
      <c r="A254" s="34" t="s">
        <v>271</v>
      </c>
      <c r="B254" s="34">
        <v>11193.2412529717</v>
      </c>
      <c r="C254" s="34">
        <v>10220.1303358306</v>
      </c>
      <c r="D254" s="34">
        <v>5704.7632014863802</v>
      </c>
      <c r="E254" s="34">
        <v>6848.5966985185096</v>
      </c>
      <c r="F254" s="34">
        <v>6236.5852153101196</v>
      </c>
      <c r="G254" s="34">
        <v>12463.6760513876</v>
      </c>
      <c r="H254" s="34">
        <v>5099.4415231066596</v>
      </c>
      <c r="I254" s="34">
        <v>7215.7083144543303</v>
      </c>
      <c r="J254" s="34">
        <v>10896.693870786199</v>
      </c>
      <c r="K254" s="34">
        <v>6369.9220082285501</v>
      </c>
      <c r="L254" s="34">
        <v>7628.9576628264103</v>
      </c>
      <c r="M254" s="34">
        <v>2421.40761814809</v>
      </c>
      <c r="N254" s="34">
        <v>3308.9861050469499</v>
      </c>
      <c r="O254" s="34">
        <v>43795.461329299003</v>
      </c>
      <c r="P254" s="34">
        <v>7361.7142109886699</v>
      </c>
      <c r="Q254" s="34">
        <v>10456.837053978499</v>
      </c>
      <c r="R254" s="34">
        <v>10456.837053978499</v>
      </c>
      <c r="S254" s="34">
        <v>6149.3734462270804</v>
      </c>
      <c r="T254" s="34">
        <v>329.592571140529</v>
      </c>
      <c r="U254" s="34">
        <v>2647.11472545591</v>
      </c>
      <c r="V254" s="34">
        <v>8951.6786737098391</v>
      </c>
      <c r="W254" s="34">
        <v>538.15552987158401</v>
      </c>
      <c r="X254" s="34">
        <v>125.56315104427701</v>
      </c>
      <c r="Y254" s="34">
        <v>9503.96835486079</v>
      </c>
      <c r="Z254" s="34">
        <v>6377.1389097831097</v>
      </c>
      <c r="AA254" s="34">
        <v>1867.3757796254599</v>
      </c>
      <c r="AB254" s="34">
        <v>2694.81561496411</v>
      </c>
      <c r="AC254" s="34">
        <v>8783.8227897302895</v>
      </c>
      <c r="AD254" s="34">
        <v>4481.14533170087</v>
      </c>
      <c r="AE254" s="34">
        <v>6977.2095481374899</v>
      </c>
      <c r="AF254" s="4">
        <f>SUM(R254:AE254)</f>
        <v>69883.791480229833</v>
      </c>
    </row>
    <row r="255" spans="1:32" x14ac:dyDescent="0.2">
      <c r="A255" s="34" t="s">
        <v>334</v>
      </c>
      <c r="B255" s="34">
        <v>12383.056777665</v>
      </c>
      <c r="C255" s="34">
        <v>12764.199874232199</v>
      </c>
      <c r="D255" s="34">
        <v>10673.9819035456</v>
      </c>
      <c r="E255" s="34">
        <v>17179.890411057098</v>
      </c>
      <c r="F255" s="34">
        <v>6580.6159522607004</v>
      </c>
      <c r="G255" s="34">
        <v>4351.2697846098699</v>
      </c>
      <c r="H255" s="34">
        <v>7125.9357155243997</v>
      </c>
      <c r="I255" s="34">
        <v>11345.467895768301</v>
      </c>
      <c r="J255" s="34">
        <v>6476.3849193624201</v>
      </c>
      <c r="K255" s="34">
        <v>8935.8793514100998</v>
      </c>
      <c r="L255" s="34">
        <v>5385.9718523439797</v>
      </c>
      <c r="M255" s="34">
        <v>3902.6315186031602</v>
      </c>
      <c r="N255" s="34">
        <v>3035.5778305886702</v>
      </c>
      <c r="O255" s="34">
        <v>3755.7638689848</v>
      </c>
      <c r="P255" s="34">
        <v>2695.1712382563701</v>
      </c>
      <c r="Q255" s="34">
        <v>4654.4312440840204</v>
      </c>
      <c r="R255" s="34">
        <v>1670.6353437723999</v>
      </c>
      <c r="S255" s="34">
        <v>1630.81363700988</v>
      </c>
      <c r="T255" s="34">
        <v>535.74934470967503</v>
      </c>
      <c r="U255" s="34">
        <v>5973.4049654595501</v>
      </c>
      <c r="V255" s="34">
        <v>11656.336318232299</v>
      </c>
      <c r="W255" s="34">
        <v>6367.7047380533504</v>
      </c>
      <c r="X255" s="34">
        <v>3376.0711163181099</v>
      </c>
      <c r="Y255" s="34">
        <v>4346.7216936307796</v>
      </c>
      <c r="Z255" s="34">
        <v>5717.7948443621899</v>
      </c>
      <c r="AA255" s="34">
        <v>3552.5520324223698</v>
      </c>
      <c r="AB255" s="34">
        <v>5887.6902998273499</v>
      </c>
      <c r="AC255" s="34">
        <v>7658.8717160783399</v>
      </c>
      <c r="AD255" s="34">
        <v>6080.0776782925004</v>
      </c>
      <c r="AE255" s="34">
        <v>5099.3799070209297</v>
      </c>
      <c r="AF255" s="4">
        <f>SUM(R255:AE255)</f>
        <v>69553.803635189732</v>
      </c>
    </row>
    <row r="256" spans="1:32" x14ac:dyDescent="0.2">
      <c r="A256" s="34" t="s">
        <v>175</v>
      </c>
      <c r="B256" s="34">
        <v>2900.62659609094</v>
      </c>
      <c r="C256" s="34">
        <v>3126.4431970556702</v>
      </c>
      <c r="D256" s="34">
        <v>7542.4134396908803</v>
      </c>
      <c r="E256" s="34">
        <v>1382.52239431113</v>
      </c>
      <c r="F256" s="34">
        <v>1096.5650256006099</v>
      </c>
      <c r="G256" s="34">
        <v>815.69395208221795</v>
      </c>
      <c r="H256" s="34">
        <v>8551.9415937746908</v>
      </c>
      <c r="I256" s="34">
        <v>36464.444686806397</v>
      </c>
      <c r="J256" s="34">
        <v>13582.321897485899</v>
      </c>
      <c r="K256" s="34">
        <v>7206.5719076526602</v>
      </c>
      <c r="L256" s="34">
        <v>28820.974126577199</v>
      </c>
      <c r="M256" s="34">
        <v>17007.910805244199</v>
      </c>
      <c r="N256" s="34">
        <v>7918.3605614650396</v>
      </c>
      <c r="O256" s="34">
        <v>9916.7726161789997</v>
      </c>
      <c r="P256" s="34">
        <v>7304.1682912710003</v>
      </c>
      <c r="Q256" s="34">
        <v>1417.4688700819199</v>
      </c>
      <c r="R256" s="34">
        <v>24744.3946434147</v>
      </c>
      <c r="S256" s="34">
        <v>11750.915332851</v>
      </c>
      <c r="T256" s="34">
        <v>1897.34832013545</v>
      </c>
      <c r="U256" s="34">
        <v>1398.71946442596</v>
      </c>
      <c r="V256" s="34">
        <v>2298.5783008328899</v>
      </c>
      <c r="W256" s="34">
        <v>5717.6203528439901</v>
      </c>
      <c r="X256" s="34">
        <v>1488.89256131756</v>
      </c>
      <c r="Y256" s="34">
        <v>1727.6609538979701</v>
      </c>
      <c r="Z256" s="34">
        <v>1402.01105219233</v>
      </c>
      <c r="AA256" s="34">
        <v>1196.80070176918</v>
      </c>
      <c r="AB256" s="34">
        <v>3659.84184293014</v>
      </c>
      <c r="AC256" s="34">
        <v>1031.08401919317</v>
      </c>
      <c r="AD256" s="34">
        <v>3008.3976067403501</v>
      </c>
      <c r="AE256" s="34">
        <v>4354.4053082103101</v>
      </c>
      <c r="AF256" s="4">
        <f>SUM(R256:AE256)</f>
        <v>65676.670460754976</v>
      </c>
    </row>
    <row r="257" spans="1:32" x14ac:dyDescent="0.2">
      <c r="A257" s="34" t="s">
        <v>151</v>
      </c>
      <c r="B257" s="34">
        <v>4299.4238266371403</v>
      </c>
      <c r="C257" s="34">
        <v>10947.9380724231</v>
      </c>
      <c r="D257" s="34">
        <v>10588.0250255184</v>
      </c>
      <c r="E257" s="34">
        <v>21716.512458783702</v>
      </c>
      <c r="F257" s="34">
        <v>10415.8743704239</v>
      </c>
      <c r="G257" s="34">
        <v>30004.477279619899</v>
      </c>
      <c r="H257" s="34">
        <v>10276.3887857428</v>
      </c>
      <c r="I257" s="34">
        <v>14292.887634303101</v>
      </c>
      <c r="J257" s="34">
        <v>3871.33154110838</v>
      </c>
      <c r="K257" s="34">
        <v>2766.4268565984398</v>
      </c>
      <c r="L257" s="34">
        <v>1203.6680612221601</v>
      </c>
      <c r="M257" s="34">
        <v>2251.10633564011</v>
      </c>
      <c r="N257" s="34">
        <v>1633.4757395680399</v>
      </c>
      <c r="O257" s="34">
        <v>297135.32378508401</v>
      </c>
      <c r="P257" s="34">
        <v>2283.18480577532</v>
      </c>
      <c r="Q257" s="34">
        <v>3576.6315068580798</v>
      </c>
      <c r="R257" s="34">
        <v>2872.31901372743</v>
      </c>
      <c r="S257" s="34">
        <v>3012.0274956134599</v>
      </c>
      <c r="T257" s="34">
        <v>1834.78933568259</v>
      </c>
      <c r="U257" s="34">
        <v>3919.41531265716</v>
      </c>
      <c r="V257" s="34">
        <v>12708.044981671401</v>
      </c>
      <c r="W257" s="34">
        <v>5401.7156546957303</v>
      </c>
      <c r="X257" s="34">
        <v>2971.30223924956</v>
      </c>
      <c r="Y257" s="34">
        <v>2030.06589018468</v>
      </c>
      <c r="Z257" s="34">
        <v>3898.03769366186</v>
      </c>
      <c r="AA257" s="34">
        <v>2500.2730640310301</v>
      </c>
      <c r="AB257" s="34">
        <v>4012.9649994968499</v>
      </c>
      <c r="AC257" s="34">
        <v>3477.0701642665699</v>
      </c>
      <c r="AD257" s="34">
        <v>3333.7128893087802</v>
      </c>
      <c r="AE257" s="34">
        <v>12307.186821581899</v>
      </c>
      <c r="AF257" s="4">
        <f>SUM(R257:AE257)</f>
        <v>64278.925555829002</v>
      </c>
    </row>
    <row r="258" spans="1:32" x14ac:dyDescent="0.2">
      <c r="A258" s="34" t="s">
        <v>155</v>
      </c>
      <c r="B258" s="34">
        <v>6138.7858382955301</v>
      </c>
      <c r="C258" s="34">
        <v>7220.0970080452098</v>
      </c>
      <c r="D258" s="34">
        <v>4489.5618948842603</v>
      </c>
      <c r="E258" s="34">
        <v>7341.2915085470304</v>
      </c>
      <c r="F258" s="34">
        <v>2941.2385200837198</v>
      </c>
      <c r="G258" s="34">
        <v>3155.37857753457</v>
      </c>
      <c r="H258" s="34">
        <v>5096.4967757865898</v>
      </c>
      <c r="I258" s="34">
        <v>8415.8014778200195</v>
      </c>
      <c r="J258" s="34">
        <v>4640.7674255217398</v>
      </c>
      <c r="K258" s="34">
        <v>4961.00092963718</v>
      </c>
      <c r="L258" s="34">
        <v>6462.2194972917896</v>
      </c>
      <c r="M258" s="34">
        <v>6335.3824175855798</v>
      </c>
      <c r="N258" s="34">
        <v>1898.42405106916</v>
      </c>
      <c r="O258" s="34">
        <v>2961.3435741589201</v>
      </c>
      <c r="P258" s="34">
        <v>2825.9512677499902</v>
      </c>
      <c r="Q258" s="34">
        <v>4557.8906433031898</v>
      </c>
      <c r="R258" s="34">
        <v>3521.1032915518799</v>
      </c>
      <c r="S258" s="34">
        <v>8243.9928939017209</v>
      </c>
      <c r="T258" s="34">
        <v>1063.4008075458501</v>
      </c>
      <c r="U258" s="34">
        <v>4301.5032898558302</v>
      </c>
      <c r="V258" s="34">
        <v>3706.1915492388698</v>
      </c>
      <c r="W258" s="34">
        <v>3526.41519012254</v>
      </c>
      <c r="X258" s="34">
        <v>2785.2077843990201</v>
      </c>
      <c r="Y258" s="34">
        <v>1796.9071359149</v>
      </c>
      <c r="Z258" s="34">
        <v>5543.30319824457</v>
      </c>
      <c r="AA258" s="34">
        <v>1027.46746705194</v>
      </c>
      <c r="AB258" s="34">
        <v>1715.77514480123</v>
      </c>
      <c r="AC258" s="34">
        <v>2769.66649346451</v>
      </c>
      <c r="AD258" s="34">
        <v>2827.4930951281299</v>
      </c>
      <c r="AE258" s="34">
        <v>6947.67154154947</v>
      </c>
      <c r="AF258" s="4">
        <f>SUM(R258:AE258)</f>
        <v>49776.09888277045</v>
      </c>
    </row>
    <row r="259" spans="1:32" x14ac:dyDescent="0.2">
      <c r="A259" s="34" t="s">
        <v>119</v>
      </c>
      <c r="B259" s="34">
        <v>6350.439401824</v>
      </c>
      <c r="C259" s="34">
        <v>9221.3164804758399</v>
      </c>
      <c r="D259" s="34">
        <v>2499.7541671455801</v>
      </c>
      <c r="E259" s="34">
        <v>2252.0028254158201</v>
      </c>
      <c r="F259" s="34">
        <v>10.360738814431199</v>
      </c>
      <c r="G259" s="34">
        <v>422.489809174078</v>
      </c>
      <c r="H259" s="34">
        <v>998.927838589065</v>
      </c>
      <c r="I259" s="34">
        <v>7161.1366179578899</v>
      </c>
      <c r="J259" s="34">
        <v>945.00434115452003</v>
      </c>
      <c r="K259" s="34">
        <v>2882.70353206139</v>
      </c>
      <c r="L259" s="34">
        <v>1017.97511175506</v>
      </c>
      <c r="M259" s="34">
        <v>395.19629073094097</v>
      </c>
      <c r="N259" s="34">
        <v>4350.29764148714</v>
      </c>
      <c r="O259" s="34">
        <v>13378.018519962299</v>
      </c>
      <c r="P259" s="34">
        <v>15310.686943785</v>
      </c>
      <c r="Q259" s="34">
        <v>1485.53007580842</v>
      </c>
      <c r="R259" s="34">
        <v>10.9885016630145</v>
      </c>
      <c r="S259" s="34">
        <v>758.69569891292804</v>
      </c>
      <c r="T259" s="34">
        <v>22591.784595673798</v>
      </c>
      <c r="U259" s="34">
        <v>1801.4059897868499</v>
      </c>
      <c r="V259" s="34">
        <v>1729.38186723953</v>
      </c>
      <c r="W259" s="34">
        <v>2902.3463876742699</v>
      </c>
      <c r="X259" s="34">
        <v>438.29049112960502</v>
      </c>
      <c r="Y259" s="34">
        <v>962.38880628552397</v>
      </c>
      <c r="Z259" s="34">
        <v>5928.6836328704803</v>
      </c>
      <c r="AA259" s="34">
        <v>1364.95517583743</v>
      </c>
      <c r="AB259" s="34">
        <v>406.898778266308</v>
      </c>
      <c r="AC259" s="34">
        <v>1101.4807677730801</v>
      </c>
      <c r="AD259" s="34">
        <v>5199.4771489803998</v>
      </c>
      <c r="AE259" s="34">
        <v>1024.15465037585</v>
      </c>
      <c r="AF259" s="4">
        <f>SUM(R259:AE259)</f>
        <v>46220.932492469066</v>
      </c>
    </row>
    <row r="260" spans="1:32" x14ac:dyDescent="0.2">
      <c r="A260" s="34" t="s">
        <v>166</v>
      </c>
      <c r="B260" s="34">
        <v>7483.46</v>
      </c>
      <c r="C260" s="34">
        <v>1244</v>
      </c>
      <c r="D260" s="34">
        <v>2664.04</v>
      </c>
      <c r="E260" s="34">
        <v>2223.1799999999998</v>
      </c>
      <c r="F260" s="34">
        <v>3063.35</v>
      </c>
      <c r="G260" s="34">
        <v>5230.17</v>
      </c>
      <c r="H260" s="34">
        <v>530.1</v>
      </c>
      <c r="I260" s="34">
        <v>5158.4799999999996</v>
      </c>
      <c r="J260" s="34">
        <v>3177.68</v>
      </c>
      <c r="K260" s="34">
        <v>4593.68</v>
      </c>
      <c r="L260" s="34">
        <v>1891.11</v>
      </c>
      <c r="M260" s="34">
        <v>997.07</v>
      </c>
      <c r="N260" s="34">
        <v>3294.68</v>
      </c>
      <c r="O260" s="34">
        <v>2007.9</v>
      </c>
      <c r="P260" s="34">
        <v>642.96</v>
      </c>
      <c r="Q260" s="34">
        <v>3636.97</v>
      </c>
      <c r="R260" s="34">
        <v>5049.2700000000004</v>
      </c>
      <c r="S260" s="34">
        <v>4371.29</v>
      </c>
      <c r="T260" s="34">
        <v>2274.73</v>
      </c>
      <c r="U260" s="34">
        <v>4427.28</v>
      </c>
      <c r="V260" s="34">
        <v>6797</v>
      </c>
      <c r="W260" s="34">
        <v>490.69</v>
      </c>
      <c r="X260" s="34">
        <v>156.56</v>
      </c>
      <c r="Y260" s="34">
        <v>2820.6</v>
      </c>
      <c r="Z260" s="34">
        <v>3278.75</v>
      </c>
      <c r="AA260" s="34">
        <v>3628.51</v>
      </c>
      <c r="AB260" s="34">
        <v>5007.67</v>
      </c>
      <c r="AC260" s="34">
        <v>1658.26</v>
      </c>
      <c r="AD260" s="34">
        <v>1663.32</v>
      </c>
      <c r="AE260" s="34">
        <v>2295.58</v>
      </c>
      <c r="AF260" s="4">
        <f>SUM(R260:AE260)</f>
        <v>43919.51</v>
      </c>
    </row>
    <row r="261" spans="1:32" x14ac:dyDescent="0.2">
      <c r="A261" s="34" t="s">
        <v>352</v>
      </c>
      <c r="B261" s="34">
        <v>1043.1206209127799</v>
      </c>
      <c r="C261" s="34">
        <v>7919.9874420480401</v>
      </c>
      <c r="D261" s="34">
        <v>1980.9964183237601</v>
      </c>
      <c r="E261" s="34">
        <v>1762.65780535927</v>
      </c>
      <c r="F261" s="34">
        <v>1851.05169462034</v>
      </c>
      <c r="G261" s="34">
        <v>2964.8521000655201</v>
      </c>
      <c r="H261" s="34">
        <v>2212.6887815087698</v>
      </c>
      <c r="I261" s="34">
        <v>2539.0444062298302</v>
      </c>
      <c r="J261" s="34">
        <v>1630.0595211530001</v>
      </c>
      <c r="K261" s="34">
        <v>3882.8204373221402</v>
      </c>
      <c r="L261" s="34">
        <v>1233.42208808737</v>
      </c>
      <c r="M261" s="34">
        <v>1396.6195608799901</v>
      </c>
      <c r="N261" s="34">
        <v>15994.821876485399</v>
      </c>
      <c r="O261" s="34">
        <v>1977.3554670579899</v>
      </c>
      <c r="P261" s="34">
        <v>2486.0236080160098</v>
      </c>
      <c r="Q261" s="34">
        <v>1599.2579528413601</v>
      </c>
      <c r="R261" s="34">
        <v>2467.40058476685</v>
      </c>
      <c r="S261" s="34">
        <v>1793.0404462399499</v>
      </c>
      <c r="T261" s="34">
        <v>1886.5405179899201</v>
      </c>
      <c r="U261" s="34">
        <v>2300.0608250330401</v>
      </c>
      <c r="V261" s="34">
        <v>4088.5960624040999</v>
      </c>
      <c r="W261" s="34">
        <v>1512.8678464289001</v>
      </c>
      <c r="X261" s="34">
        <v>2078.08574520717</v>
      </c>
      <c r="Y261" s="34">
        <v>3875.4227611299598</v>
      </c>
      <c r="Z261" s="34">
        <v>4734.9554808577204</v>
      </c>
      <c r="AA261" s="34">
        <v>3941.1107321197001</v>
      </c>
      <c r="AB261" s="34">
        <v>2605.7326824986098</v>
      </c>
      <c r="AC261" s="34">
        <v>3375.0405703291799</v>
      </c>
      <c r="AD261" s="34">
        <v>2432.3761368771302</v>
      </c>
      <c r="AE261" s="34">
        <v>4486.5476998704899</v>
      </c>
      <c r="AF261" s="4">
        <f>SUM(R261:AE261)</f>
        <v>41577.77809175272</v>
      </c>
    </row>
    <row r="262" spans="1:32" x14ac:dyDescent="0.2">
      <c r="A262" s="34" t="s">
        <v>247</v>
      </c>
      <c r="B262" s="34">
        <v>4572.0715229902398</v>
      </c>
      <c r="C262" s="34">
        <v>6672.5742762400096</v>
      </c>
      <c r="D262" s="34">
        <v>2925.1584940810699</v>
      </c>
      <c r="E262" s="34">
        <v>4586.6375627377402</v>
      </c>
      <c r="F262" s="34">
        <v>2752.8628577617701</v>
      </c>
      <c r="G262" s="34">
        <v>1113.40391724808</v>
      </c>
      <c r="H262" s="34">
        <v>6669.6645639696299</v>
      </c>
      <c r="I262" s="34">
        <v>8471.0122390204197</v>
      </c>
      <c r="J262" s="34">
        <v>2445.3266795608602</v>
      </c>
      <c r="K262" s="34">
        <v>5654.1110175495496</v>
      </c>
      <c r="L262" s="34">
        <v>3128.39093406335</v>
      </c>
      <c r="M262" s="34">
        <v>2203.9342222095202</v>
      </c>
      <c r="N262" s="34">
        <v>853.014870261243</v>
      </c>
      <c r="O262" s="34">
        <v>1107.40078485859</v>
      </c>
      <c r="P262" s="34">
        <v>5537.1825021615896</v>
      </c>
      <c r="Q262" s="34">
        <v>2278.5200452447898</v>
      </c>
      <c r="R262" s="34">
        <v>2064.3478393301498</v>
      </c>
      <c r="S262" s="34">
        <v>1219.9831048119099</v>
      </c>
      <c r="T262" s="34">
        <v>1197.98029984306</v>
      </c>
      <c r="U262" s="34">
        <v>1735.8329275302401</v>
      </c>
      <c r="V262" s="34">
        <v>5860.7786635646298</v>
      </c>
      <c r="W262" s="34">
        <v>6015.0573234421699</v>
      </c>
      <c r="X262" s="34">
        <v>3045.23296885851</v>
      </c>
      <c r="Y262" s="34">
        <v>2958.03424549079</v>
      </c>
      <c r="Z262" s="34">
        <v>2289.1285079950899</v>
      </c>
      <c r="AA262" s="34">
        <v>919.59436850331394</v>
      </c>
      <c r="AB262" s="34">
        <v>2565.96982657323</v>
      </c>
      <c r="AC262" s="34">
        <v>2739.6618730145901</v>
      </c>
      <c r="AD262" s="34">
        <v>3928.3877242726198</v>
      </c>
      <c r="AE262" s="34">
        <v>1712.8035069990499</v>
      </c>
      <c r="AF262" s="4">
        <f>SUM(R262:AE262)</f>
        <v>38252.793180229353</v>
      </c>
    </row>
    <row r="263" spans="1:32" x14ac:dyDescent="0.2">
      <c r="A263" s="34" t="s">
        <v>110</v>
      </c>
      <c r="B263" s="34">
        <v>1934.63173851391</v>
      </c>
      <c r="C263" s="34">
        <v>1506.4575851239499</v>
      </c>
      <c r="D263" s="34">
        <v>876.98381098233699</v>
      </c>
      <c r="E263" s="34">
        <v>797.70288497748504</v>
      </c>
      <c r="F263" s="34">
        <v>4363.9783278347504</v>
      </c>
      <c r="G263" s="34">
        <v>3174.8195516493101</v>
      </c>
      <c r="H263" s="34">
        <v>2211.9189831950798</v>
      </c>
      <c r="I263" s="34">
        <v>14489.362202218501</v>
      </c>
      <c r="J263" s="34">
        <v>1904.3408565935799</v>
      </c>
      <c r="K263" s="34">
        <v>4018.9448315057002</v>
      </c>
      <c r="L263" s="34">
        <v>2536.2222811789002</v>
      </c>
      <c r="M263" s="34">
        <v>1610.5897537594899</v>
      </c>
      <c r="N263" s="34">
        <v>20.585236893544302</v>
      </c>
      <c r="O263" s="34">
        <v>173.64080369483699</v>
      </c>
      <c r="P263" s="34">
        <v>216.29729394575099</v>
      </c>
      <c r="Q263" s="34">
        <v>10.8397099592919</v>
      </c>
      <c r="R263" s="34">
        <v>2073.3414884358299</v>
      </c>
      <c r="S263" s="34">
        <v>1200.2988177462901</v>
      </c>
      <c r="T263" s="34">
        <v>1804.3937657633401</v>
      </c>
      <c r="U263" s="34">
        <v>1064.9570346395601</v>
      </c>
      <c r="V263" s="34">
        <v>2316.1421647953998</v>
      </c>
      <c r="W263" s="34">
        <v>6781.03095990162</v>
      </c>
      <c r="X263" s="34">
        <v>5238.2380179639704</v>
      </c>
      <c r="Y263" s="34">
        <v>3952.2900489803501</v>
      </c>
      <c r="Z263" s="34">
        <v>2882.9216168073299</v>
      </c>
      <c r="AA263" s="34">
        <v>2662.6634770292899</v>
      </c>
      <c r="AB263" s="34">
        <v>1847.0674359422601</v>
      </c>
      <c r="AC263" s="34">
        <v>2860.0306651159599</v>
      </c>
      <c r="AD263" s="34">
        <v>216.35685154877299</v>
      </c>
      <c r="AE263" s="34">
        <v>543.20903204046499</v>
      </c>
      <c r="AF263" s="4">
        <f>SUM(R263:AE263)</f>
        <v>35442.941376710442</v>
      </c>
    </row>
    <row r="264" spans="1:32" x14ac:dyDescent="0.2">
      <c r="A264" s="34" t="s">
        <v>185</v>
      </c>
      <c r="B264" s="34">
        <v>14987.5838359963</v>
      </c>
      <c r="C264" s="34">
        <v>3489.1109526198002</v>
      </c>
      <c r="D264" s="34">
        <v>8187.6902630247696</v>
      </c>
      <c r="E264" s="34">
        <v>1990.1148867275699</v>
      </c>
      <c r="F264" s="34">
        <v>1008.26190092372</v>
      </c>
      <c r="G264" s="34">
        <v>2261.02961732529</v>
      </c>
      <c r="H264" s="34">
        <v>1571.68071679593</v>
      </c>
      <c r="I264" s="34">
        <v>1875.5318896215899</v>
      </c>
      <c r="J264" s="34">
        <v>3278.4618134591701</v>
      </c>
      <c r="K264" s="34">
        <v>1284.7878266392299</v>
      </c>
      <c r="L264" s="34">
        <v>1919.6456148991299</v>
      </c>
      <c r="M264" s="34">
        <v>3660.8426181793702</v>
      </c>
      <c r="N264" s="34">
        <v>1835.2258055414</v>
      </c>
      <c r="O264" s="34">
        <v>2204.92173067163</v>
      </c>
      <c r="P264" s="34">
        <v>604.93609360705602</v>
      </c>
      <c r="Q264" s="34">
        <v>717.05335606934295</v>
      </c>
      <c r="R264" s="34">
        <v>1111.3544397411299</v>
      </c>
      <c r="S264" s="34">
        <v>1759.5567350210099</v>
      </c>
      <c r="T264" s="34">
        <v>15718.2054196105</v>
      </c>
      <c r="U264" s="34">
        <v>2029.9761584053399</v>
      </c>
      <c r="V264" s="34">
        <v>2131.775439774</v>
      </c>
      <c r="W264" s="34">
        <v>1636.82473853648</v>
      </c>
      <c r="X264" s="34">
        <v>1278.4953793790601</v>
      </c>
      <c r="Y264" s="34">
        <v>1549.4381704309901</v>
      </c>
      <c r="Z264" s="34">
        <v>1419.9286228025901</v>
      </c>
      <c r="AA264" s="34">
        <v>1233.5519508339801</v>
      </c>
      <c r="AB264" s="34">
        <v>366.35949241097597</v>
      </c>
      <c r="AC264" s="34">
        <v>1990.04148118429</v>
      </c>
      <c r="AD264" s="34">
        <v>1106.7291803353701</v>
      </c>
      <c r="AE264" s="34">
        <v>1869.28228612405</v>
      </c>
      <c r="AF264" s="4">
        <f>SUM(R264:AE264)</f>
        <v>35201.51949458976</v>
      </c>
    </row>
    <row r="265" spans="1:32" x14ac:dyDescent="0.2">
      <c r="A265" s="34" t="s">
        <v>424</v>
      </c>
      <c r="B265" s="34">
        <v>31404.085637329099</v>
      </c>
      <c r="C265" s="34">
        <v>34677.350685872399</v>
      </c>
      <c r="D265" s="34">
        <v>25532.285197064699</v>
      </c>
      <c r="E265" s="34">
        <v>16572.381904915699</v>
      </c>
      <c r="F265" s="34">
        <v>9055.9233703186801</v>
      </c>
      <c r="G265" s="34">
        <v>8443.4306886904797</v>
      </c>
      <c r="H265" s="34">
        <v>4781.6386887873896</v>
      </c>
      <c r="I265" s="34">
        <v>3861.1589214369101</v>
      </c>
      <c r="J265" s="34">
        <v>4439.98498434456</v>
      </c>
      <c r="K265" s="34">
        <v>3525.0138614060402</v>
      </c>
      <c r="L265" s="34">
        <v>4385.05895780228</v>
      </c>
      <c r="M265" s="34">
        <v>2294.5240378968001</v>
      </c>
      <c r="N265" s="34">
        <v>24.767490516904299</v>
      </c>
      <c r="O265" s="34">
        <v>2326.2992504280101</v>
      </c>
      <c r="P265" s="34">
        <v>1801.47629793283</v>
      </c>
      <c r="Q265" s="34">
        <v>2906.6090434559501</v>
      </c>
      <c r="R265" s="34">
        <v>1759.29203727913</v>
      </c>
      <c r="S265" s="34">
        <v>2339.7302325875198</v>
      </c>
      <c r="T265" s="34">
        <v>32.899215828672403</v>
      </c>
      <c r="U265" s="34">
        <v>5130.3409984766104</v>
      </c>
      <c r="V265" s="34">
        <v>2074.3467919546301</v>
      </c>
      <c r="W265" s="34">
        <v>2473.7031367207801</v>
      </c>
      <c r="X265" s="34">
        <v>2062.36159361811</v>
      </c>
      <c r="Y265" s="34">
        <v>2568.4379224715199</v>
      </c>
      <c r="Z265" s="34">
        <v>2437.5756799076898</v>
      </c>
      <c r="AA265" s="34">
        <v>2159.9548383118599</v>
      </c>
      <c r="AB265" s="34">
        <v>2067.5376967205102</v>
      </c>
      <c r="AC265" s="34">
        <v>3488.3618996632799</v>
      </c>
      <c r="AD265" s="34">
        <v>1738.6856336165699</v>
      </c>
      <c r="AE265" s="34">
        <v>2429.2241143978699</v>
      </c>
      <c r="AF265" s="4">
        <f>SUM(R265:AE265)</f>
        <v>32762.451791554755</v>
      </c>
    </row>
    <row r="266" spans="1:32" x14ac:dyDescent="0.2">
      <c r="A266" s="34" t="s">
        <v>274</v>
      </c>
      <c r="B266" s="34">
        <v>168.881750222243</v>
      </c>
      <c r="C266" s="34">
        <v>192.60700897690501</v>
      </c>
      <c r="D266" s="34">
        <v>587.87604009662505</v>
      </c>
      <c r="E266" s="34">
        <v>67.716818950000004</v>
      </c>
      <c r="F266" s="34">
        <v>2.8496684999999999</v>
      </c>
      <c r="G266" s="34">
        <v>517.26680872479994</v>
      </c>
      <c r="H266" s="34">
        <v>689.49048054000002</v>
      </c>
      <c r="I266" s="34">
        <v>680.348919475</v>
      </c>
      <c r="J266" s="34">
        <v>302.55878119787502</v>
      </c>
      <c r="K266" s="34">
        <v>2432.5482851801999</v>
      </c>
      <c r="L266" s="34">
        <v>1263.1537664128</v>
      </c>
      <c r="M266" s="34">
        <v>927.57550409479995</v>
      </c>
      <c r="N266" s="34">
        <v>571.076637361959</v>
      </c>
      <c r="O266" s="34">
        <v>651.79136273632196</v>
      </c>
      <c r="P266" s="34">
        <v>712.05007270962301</v>
      </c>
      <c r="Q266" s="34">
        <v>350.47638131982001</v>
      </c>
      <c r="R266" s="34">
        <v>332.23125698806001</v>
      </c>
      <c r="S266" s="34">
        <v>5258.1700350175997</v>
      </c>
      <c r="T266" s="34">
        <v>878.72946967567998</v>
      </c>
      <c r="U266" s="34">
        <v>259.23266895981999</v>
      </c>
      <c r="V266" s="34">
        <v>3488.0393182819798</v>
      </c>
      <c r="W266" s="34">
        <v>74.234685628310004</v>
      </c>
      <c r="X266" s="34">
        <v>338.80360720917503</v>
      </c>
      <c r="Y266" s="34">
        <v>85.461997609250005</v>
      </c>
      <c r="Z266" s="34">
        <v>18053.920512091099</v>
      </c>
      <c r="AA266" s="34">
        <v>922.7894277186</v>
      </c>
      <c r="AB266" s="34">
        <v>181.48985417430001</v>
      </c>
      <c r="AC266" s="34">
        <v>316.30549818080101</v>
      </c>
      <c r="AD266" s="34">
        <v>66.277800195300003</v>
      </c>
      <c r="AE266" s="34">
        <v>68.567048717660001</v>
      </c>
      <c r="AF266" s="4">
        <f>SUM(R266:AE266)</f>
        <v>30324.253180447635</v>
      </c>
    </row>
    <row r="267" spans="1:32" x14ac:dyDescent="0.2">
      <c r="A267" s="34" t="s">
        <v>128</v>
      </c>
      <c r="B267" s="34">
        <v>1994.2151845229901</v>
      </c>
      <c r="C267" s="34">
        <v>2000.5155845438501</v>
      </c>
      <c r="D267" s="34">
        <v>1693.7862415305301</v>
      </c>
      <c r="E267" s="34">
        <v>4518.3071680980302</v>
      </c>
      <c r="F267" s="34">
        <v>1313.8716578971901</v>
      </c>
      <c r="G267" s="34">
        <v>847.144692320687</v>
      </c>
      <c r="H267" s="34">
        <v>2559.30478801447</v>
      </c>
      <c r="I267" s="34">
        <v>4926.5098055992403</v>
      </c>
      <c r="J267" s="34">
        <v>3706.54461546621</v>
      </c>
      <c r="K267" s="34">
        <v>3481.39418366571</v>
      </c>
      <c r="L267" s="34">
        <v>965.85348623242305</v>
      </c>
      <c r="M267" s="34">
        <v>1524.68059283517</v>
      </c>
      <c r="N267" s="34">
        <v>1064.84377467422</v>
      </c>
      <c r="O267" s="34">
        <v>2952.1681796335602</v>
      </c>
      <c r="P267" s="34">
        <v>1211.3166370301899</v>
      </c>
      <c r="Q267" s="34">
        <v>1365.0734845904101</v>
      </c>
      <c r="R267" s="34">
        <v>1066.2798440490801</v>
      </c>
      <c r="S267" s="34">
        <v>3099.6301949131398</v>
      </c>
      <c r="T267" s="34">
        <v>500.87025551590398</v>
      </c>
      <c r="U267" s="34">
        <v>1524.6824514570201</v>
      </c>
      <c r="V267" s="34">
        <v>2358.1956146563102</v>
      </c>
      <c r="W267" s="34">
        <v>5538.7128740470498</v>
      </c>
      <c r="X267" s="34">
        <v>1377.2866590062699</v>
      </c>
      <c r="Y267" s="34">
        <v>2429.7369469217901</v>
      </c>
      <c r="Z267" s="34">
        <v>786.36846920197604</v>
      </c>
      <c r="AA267" s="34">
        <v>1033.11716377125</v>
      </c>
      <c r="AB267" s="34">
        <v>676.14355081281997</v>
      </c>
      <c r="AC267" s="34">
        <v>2619.4656596193599</v>
      </c>
      <c r="AD267" s="34">
        <v>4841.1216650842598</v>
      </c>
      <c r="AE267" s="34">
        <v>1596.23641730196</v>
      </c>
      <c r="AF267" s="4">
        <f>SUM(R267:AE267)</f>
        <v>29447.847766358187</v>
      </c>
    </row>
    <row r="268" spans="1:32" x14ac:dyDescent="0.2">
      <c r="A268" s="34" t="s">
        <v>279</v>
      </c>
      <c r="B268" s="34">
        <v>11867.8374186159</v>
      </c>
      <c r="C268" s="34">
        <v>12203.542354434499</v>
      </c>
      <c r="D268" s="34">
        <v>5464.6692718060303</v>
      </c>
      <c r="E268" s="34">
        <v>5310.7671099430099</v>
      </c>
      <c r="F268" s="34">
        <v>35613.423398991399</v>
      </c>
      <c r="G268" s="34">
        <v>2462.09450856886</v>
      </c>
      <c r="H268" s="34">
        <v>21353.622771183102</v>
      </c>
      <c r="I268" s="34">
        <v>10694.6078148288</v>
      </c>
      <c r="J268" s="34">
        <v>2747.9623943480901</v>
      </c>
      <c r="K268" s="34">
        <v>24420.8187565956</v>
      </c>
      <c r="L268" s="34">
        <v>10024.368470171499</v>
      </c>
      <c r="M268" s="34">
        <v>10274.6622705955</v>
      </c>
      <c r="N268" s="34">
        <v>1478.6931908030499</v>
      </c>
      <c r="O268" s="34">
        <v>948.02975053062198</v>
      </c>
      <c r="P268" s="34">
        <v>3003.5134486430802</v>
      </c>
      <c r="Q268" s="34">
        <v>793.499088823997</v>
      </c>
      <c r="R268" s="34">
        <v>1361.8230986426499</v>
      </c>
      <c r="S268" s="34">
        <v>1842.217830801</v>
      </c>
      <c r="T268" s="34">
        <v>1108.53158334261</v>
      </c>
      <c r="U268" s="34">
        <v>2186.79332187721</v>
      </c>
      <c r="V268" s="34">
        <v>2638.6935852988099</v>
      </c>
      <c r="W268" s="34">
        <v>935.134545194937</v>
      </c>
      <c r="X268" s="34">
        <v>2134.9667057822599</v>
      </c>
      <c r="Y268" s="34">
        <v>1424.4403310125899</v>
      </c>
      <c r="Z268" s="34">
        <v>3244.16415086285</v>
      </c>
      <c r="AA268" s="34">
        <v>1908.18155312056</v>
      </c>
      <c r="AB268" s="34">
        <v>2584.4189738502901</v>
      </c>
      <c r="AC268" s="34">
        <v>1359.7747570982899</v>
      </c>
      <c r="AD268" s="34">
        <v>1597.18258500258</v>
      </c>
      <c r="AE268" s="34">
        <v>4971.7103377789599</v>
      </c>
      <c r="AF268" s="4">
        <f>SUM(R268:AE268)</f>
        <v>29298.033359665598</v>
      </c>
    </row>
    <row r="269" spans="1:32" x14ac:dyDescent="0.2">
      <c r="A269" s="34" t="s">
        <v>372</v>
      </c>
      <c r="B269" s="34">
        <v>126.948457483295</v>
      </c>
      <c r="C269" s="34">
        <v>811.75815703063995</v>
      </c>
      <c r="D269" s="34">
        <v>969.49352682890105</v>
      </c>
      <c r="E269" s="34">
        <v>1593.76393015906</v>
      </c>
      <c r="F269" s="34">
        <v>1282.57106566418</v>
      </c>
      <c r="G269" s="34">
        <v>471.01659506686201</v>
      </c>
      <c r="H269" s="34">
        <v>457.65010480284002</v>
      </c>
      <c r="I269" s="34">
        <v>1431.5764529200801</v>
      </c>
      <c r="J269" s="34">
        <v>299.93408383005101</v>
      </c>
      <c r="K269" s="34">
        <v>363.32448265768602</v>
      </c>
      <c r="L269" s="34">
        <v>241.604178586687</v>
      </c>
      <c r="M269" s="34">
        <v>208.76673161968299</v>
      </c>
      <c r="N269" s="34">
        <v>2154.2093783001301</v>
      </c>
      <c r="O269" s="34">
        <v>409.41002288756999</v>
      </c>
      <c r="P269" s="34">
        <v>367.968643141418</v>
      </c>
      <c r="Q269" s="34">
        <v>2830.3353241816999</v>
      </c>
      <c r="R269" s="34">
        <v>234.108860617071</v>
      </c>
      <c r="S269" s="34">
        <v>2690.5905356215299</v>
      </c>
      <c r="T269" s="34">
        <v>7826.1807551545398</v>
      </c>
      <c r="U269" s="34">
        <v>1642.21373666572</v>
      </c>
      <c r="V269" s="34">
        <v>2322.9643775745699</v>
      </c>
      <c r="W269" s="34">
        <v>275.56900556414399</v>
      </c>
      <c r="X269" s="34">
        <v>1359.20497910619</v>
      </c>
      <c r="Y269" s="34">
        <v>2418.18056071711</v>
      </c>
      <c r="Z269" s="34">
        <v>660.30608856161302</v>
      </c>
      <c r="AA269" s="34">
        <v>882.41135221149204</v>
      </c>
      <c r="AB269" s="34">
        <v>198.60363241036899</v>
      </c>
      <c r="AC269" s="34">
        <v>6149.7004084003202</v>
      </c>
      <c r="AD269" s="34">
        <v>647.59052188606097</v>
      </c>
      <c r="AE269" s="34">
        <v>647.59052188606097</v>
      </c>
      <c r="AF269" s="4">
        <f>SUM(R269:AE269)</f>
        <v>27955.215336376794</v>
      </c>
    </row>
    <row r="270" spans="1:32" x14ac:dyDescent="0.2">
      <c r="A270" s="34" t="s">
        <v>99</v>
      </c>
      <c r="B270" s="34">
        <v>610.034659060629</v>
      </c>
      <c r="C270" s="34">
        <v>4009.85646402877</v>
      </c>
      <c r="D270" s="34">
        <v>365.33243005319798</v>
      </c>
      <c r="E270" s="34">
        <v>378.140894551261</v>
      </c>
      <c r="F270" s="34">
        <v>172.56031284948699</v>
      </c>
      <c r="G270" s="34">
        <v>204.422269436888</v>
      </c>
      <c r="H270" s="34">
        <v>16026.022296642001</v>
      </c>
      <c r="I270" s="34">
        <v>1645.67303456843</v>
      </c>
      <c r="J270" s="34">
        <v>1316.5476046111501</v>
      </c>
      <c r="K270" s="34">
        <v>443.00792847537002</v>
      </c>
      <c r="L270" s="34">
        <v>685.12186263989202</v>
      </c>
      <c r="M270" s="34">
        <v>170.51104862273101</v>
      </c>
      <c r="N270" s="34">
        <v>76.428424285922105</v>
      </c>
      <c r="O270" s="34">
        <v>3633.8085021515599</v>
      </c>
      <c r="P270" s="34">
        <v>445.15374214762602</v>
      </c>
      <c r="Q270" s="34">
        <v>638.79506105488304</v>
      </c>
      <c r="R270" s="34">
        <v>277.30161305601098</v>
      </c>
      <c r="S270" s="34">
        <v>185.466739790742</v>
      </c>
      <c r="T270" s="34">
        <v>64.192795547489695</v>
      </c>
      <c r="U270" s="34">
        <v>1582.5110664219101</v>
      </c>
      <c r="V270" s="34">
        <v>636.74384446978797</v>
      </c>
      <c r="W270" s="34">
        <v>912.93765284076699</v>
      </c>
      <c r="X270" s="34">
        <v>17519.0182584959</v>
      </c>
      <c r="Y270" s="34">
        <v>671.72719015991595</v>
      </c>
      <c r="Z270" s="34">
        <v>1189.17854586417</v>
      </c>
      <c r="AA270" s="34">
        <v>311.51277636543</v>
      </c>
      <c r="AB270" s="34">
        <v>262.20370075721002</v>
      </c>
      <c r="AC270" s="34">
        <v>411.09815833060497</v>
      </c>
      <c r="AD270" s="34">
        <v>204.824318398456</v>
      </c>
      <c r="AE270" s="34">
        <v>1387.0159543007801</v>
      </c>
      <c r="AF270" s="4">
        <f>SUM(R270:AE270)</f>
        <v>25615.732614799177</v>
      </c>
    </row>
    <row r="271" spans="1:32" x14ac:dyDescent="0.2">
      <c r="A271" s="34" t="s">
        <v>273</v>
      </c>
      <c r="B271" s="34">
        <v>1773.69903232049</v>
      </c>
      <c r="C271" s="34">
        <v>5281.1368476693597</v>
      </c>
      <c r="D271" s="34">
        <v>589.95496602886703</v>
      </c>
      <c r="E271" s="34">
        <v>4246.9873445755802</v>
      </c>
      <c r="F271" s="34">
        <v>391.849764735767</v>
      </c>
      <c r="G271" s="34">
        <v>1372.49167521662</v>
      </c>
      <c r="H271" s="34">
        <v>1808.49631804149</v>
      </c>
      <c r="I271" s="34">
        <v>1536.6598611918901</v>
      </c>
      <c r="J271" s="34">
        <v>1128.58234165402</v>
      </c>
      <c r="K271" s="34">
        <v>2950.8817034250801</v>
      </c>
      <c r="L271" s="34">
        <v>1521.97246581693</v>
      </c>
      <c r="M271" s="34">
        <v>3734.9323948625401</v>
      </c>
      <c r="N271" s="34">
        <v>900.23041182481302</v>
      </c>
      <c r="O271" s="34">
        <v>1735.6472362740999</v>
      </c>
      <c r="P271" s="34">
        <v>2355.1501888258699</v>
      </c>
      <c r="Q271" s="34">
        <v>1618.16132180514</v>
      </c>
      <c r="R271" s="34">
        <v>910.67558014414999</v>
      </c>
      <c r="S271" s="34">
        <v>3620.7705320138498</v>
      </c>
      <c r="T271" s="34">
        <v>422.95787725279803</v>
      </c>
      <c r="U271" s="34">
        <v>560.96085287852202</v>
      </c>
      <c r="V271" s="34">
        <v>2435.6061739708498</v>
      </c>
      <c r="W271" s="34">
        <v>2839.64439920726</v>
      </c>
      <c r="X271" s="34">
        <v>989.93396838860303</v>
      </c>
      <c r="Y271" s="34">
        <v>1931.9664334420499</v>
      </c>
      <c r="Z271" s="34">
        <v>3923.2202243287002</v>
      </c>
      <c r="AA271" s="34">
        <v>3109.1400019079201</v>
      </c>
      <c r="AB271" s="34">
        <v>2461.0360940118399</v>
      </c>
      <c r="AC271" s="34">
        <v>506.57014035253297</v>
      </c>
      <c r="AD271" s="34">
        <v>671.91093327151702</v>
      </c>
      <c r="AE271" s="34">
        <v>985.72400274556401</v>
      </c>
      <c r="AF271" s="4">
        <f>SUM(R271:AE271)</f>
        <v>25370.117213916157</v>
      </c>
    </row>
    <row r="272" spans="1:32" x14ac:dyDescent="0.2">
      <c r="A272" s="34" t="s">
        <v>162</v>
      </c>
      <c r="B272" s="34">
        <v>10697.419287999999</v>
      </c>
      <c r="C272" s="34">
        <v>14643.731296611501</v>
      </c>
      <c r="D272" s="34">
        <v>1710.6083429236201</v>
      </c>
      <c r="E272" s="34">
        <v>4886.41978240149</v>
      </c>
      <c r="F272" s="34">
        <v>959.84506025754604</v>
      </c>
      <c r="G272" s="34">
        <v>363.49740533061299</v>
      </c>
      <c r="H272" s="34">
        <v>2836.0080830556899</v>
      </c>
      <c r="I272" s="34">
        <v>2590.88136411186</v>
      </c>
      <c r="J272" s="34">
        <v>2720.6973498961102</v>
      </c>
      <c r="K272" s="34">
        <v>3358.7502711514999</v>
      </c>
      <c r="L272" s="34">
        <v>828.72616864956899</v>
      </c>
      <c r="M272" s="34">
        <v>1667.7459870356599</v>
      </c>
      <c r="N272" s="34">
        <v>665.58089031375096</v>
      </c>
      <c r="O272" s="34">
        <v>3138.7556199508299</v>
      </c>
      <c r="P272" s="34">
        <v>2569.0594369129099</v>
      </c>
      <c r="Q272" s="34">
        <v>1039.0102475814899</v>
      </c>
      <c r="R272" s="34">
        <v>787.72925780319997</v>
      </c>
      <c r="S272" s="34">
        <v>1920.6333208936401</v>
      </c>
      <c r="T272" s="34">
        <v>297.33742843672701</v>
      </c>
      <c r="U272" s="34">
        <v>93.989769508140796</v>
      </c>
      <c r="V272" s="34">
        <v>5564.7798189769601</v>
      </c>
      <c r="W272" s="34">
        <v>1048.05383429672</v>
      </c>
      <c r="X272" s="34">
        <v>870.78031136300001</v>
      </c>
      <c r="Y272" s="34">
        <v>2141.2540728879599</v>
      </c>
      <c r="Z272" s="34">
        <v>1150.60418898065</v>
      </c>
      <c r="AA272" s="34">
        <v>2705.3804897673799</v>
      </c>
      <c r="AB272" s="34">
        <v>802.68689432831002</v>
      </c>
      <c r="AC272" s="34">
        <v>1997.72535934239</v>
      </c>
      <c r="AD272" s="34">
        <v>3209.9882715639301</v>
      </c>
      <c r="AE272" s="34">
        <v>2043.5992754951201</v>
      </c>
      <c r="AF272" s="4">
        <f>SUM(R272:AE272)</f>
        <v>24634.542293644125</v>
      </c>
    </row>
    <row r="273" spans="1:32" x14ac:dyDescent="0.2">
      <c r="A273" s="34" t="s">
        <v>222</v>
      </c>
      <c r="B273" s="34">
        <v>2057.63566212248</v>
      </c>
      <c r="C273" s="34">
        <v>1309.3978222390699</v>
      </c>
      <c r="D273" s="34">
        <v>617.76486690948798</v>
      </c>
      <c r="E273" s="34">
        <v>1159.28319857984</v>
      </c>
      <c r="F273" s="34">
        <v>1263.1987963163999</v>
      </c>
      <c r="G273" s="34">
        <v>538.98034154571997</v>
      </c>
      <c r="H273" s="34">
        <v>1399.17669512931</v>
      </c>
      <c r="I273" s="34">
        <v>2791.2826004608901</v>
      </c>
      <c r="J273" s="34">
        <v>575.931029475218</v>
      </c>
      <c r="K273" s="34">
        <v>2440.21910312311</v>
      </c>
      <c r="L273" s="34">
        <v>2067.8507128193201</v>
      </c>
      <c r="M273" s="34">
        <v>531.65264793688698</v>
      </c>
      <c r="N273" s="34">
        <v>1245.51150597278</v>
      </c>
      <c r="O273" s="34">
        <v>6616.7335750985903</v>
      </c>
      <c r="P273" s="34">
        <v>1439.7126346872101</v>
      </c>
      <c r="Q273" s="34">
        <v>484.57745967164999</v>
      </c>
      <c r="R273" s="34">
        <v>457.649304335583</v>
      </c>
      <c r="S273" s="34">
        <v>394.194707102574</v>
      </c>
      <c r="T273" s="34">
        <v>650.319003940676</v>
      </c>
      <c r="U273" s="34">
        <v>581.22502017716499</v>
      </c>
      <c r="V273" s="34">
        <v>3917.13398157247</v>
      </c>
      <c r="W273" s="34">
        <v>2130.3782765470601</v>
      </c>
      <c r="X273" s="34">
        <v>4660.48536309668</v>
      </c>
      <c r="Y273" s="34">
        <v>5408.6796874723796</v>
      </c>
      <c r="Z273" s="34">
        <v>2244.6382463100499</v>
      </c>
      <c r="AA273" s="34">
        <v>341.38234192842202</v>
      </c>
      <c r="AB273" s="34">
        <v>675.72780920537502</v>
      </c>
      <c r="AC273" s="34">
        <v>971.43670699909501</v>
      </c>
      <c r="AD273" s="34">
        <v>655.48498975901396</v>
      </c>
      <c r="AE273" s="34">
        <v>851.40150016315101</v>
      </c>
      <c r="AF273" s="4">
        <f>SUM(R273:AE273)</f>
        <v>23940.136938609696</v>
      </c>
    </row>
    <row r="274" spans="1:32" x14ac:dyDescent="0.2">
      <c r="A274" s="34" t="s">
        <v>194</v>
      </c>
      <c r="B274" s="34">
        <v>0</v>
      </c>
      <c r="C274" s="34">
        <v>0</v>
      </c>
      <c r="D274" s="34">
        <v>3310.4613740320501</v>
      </c>
      <c r="E274" s="34">
        <v>1438.1758178517</v>
      </c>
      <c r="F274" s="34">
        <v>0</v>
      </c>
      <c r="G274" s="34">
        <v>1.2199160716716599</v>
      </c>
      <c r="H274" s="34">
        <v>0</v>
      </c>
      <c r="I274" s="34">
        <v>18592.919219748699</v>
      </c>
      <c r="J274" s="34">
        <v>4024.0517582116599</v>
      </c>
      <c r="K274" s="34">
        <v>1693.95115970455</v>
      </c>
      <c r="L274" s="34">
        <v>1043.05395177438</v>
      </c>
      <c r="M274" s="34">
        <v>0</v>
      </c>
      <c r="N274" s="34">
        <v>12.4278835253276</v>
      </c>
      <c r="O274" s="34">
        <v>12.162648342480599</v>
      </c>
      <c r="P274" s="34">
        <v>242.10488859492199</v>
      </c>
      <c r="Q274" s="34">
        <v>0</v>
      </c>
      <c r="R274" s="34">
        <v>0</v>
      </c>
      <c r="S274" s="34">
        <v>1.36710629983286E-2</v>
      </c>
      <c r="T274" s="34">
        <v>0</v>
      </c>
      <c r="U274" s="34">
        <v>1978.05128929701</v>
      </c>
      <c r="V274" s="34">
        <v>1596.5738489072401</v>
      </c>
      <c r="W274" s="34">
        <v>3486.8513059796801</v>
      </c>
      <c r="X274" s="34">
        <v>1632.36995816678</v>
      </c>
      <c r="Y274" s="34">
        <v>237.052121376679</v>
      </c>
      <c r="Z274" s="34">
        <v>1427.0023471075399</v>
      </c>
      <c r="AA274" s="34">
        <v>1590.74183928712</v>
      </c>
      <c r="AB274" s="34">
        <v>112.81334859338899</v>
      </c>
      <c r="AC274" s="34">
        <v>3067.24946576714</v>
      </c>
      <c r="AD274" s="34">
        <v>2414.7250312258798</v>
      </c>
      <c r="AE274" s="34">
        <v>5157.7576961103796</v>
      </c>
      <c r="AF274" s="4">
        <f>SUM(R274:AE274)</f>
        <v>22701.201922881835</v>
      </c>
    </row>
    <row r="275" spans="1:32" x14ac:dyDescent="0.2">
      <c r="A275" s="34" t="s">
        <v>188</v>
      </c>
      <c r="B275" s="34">
        <v>281.63890856822599</v>
      </c>
      <c r="C275" s="34">
        <v>185.09308034676801</v>
      </c>
      <c r="D275" s="34">
        <v>111.800865347056</v>
      </c>
      <c r="E275" s="34">
        <v>276.07844423166301</v>
      </c>
      <c r="F275" s="34">
        <v>47.708847027858901</v>
      </c>
      <c r="G275" s="34">
        <v>81.919259515273595</v>
      </c>
      <c r="H275" s="34">
        <v>215.57202978880599</v>
      </c>
      <c r="I275" s="34">
        <v>441.117342039547</v>
      </c>
      <c r="J275" s="34">
        <v>162.14088370965499</v>
      </c>
      <c r="K275" s="34">
        <v>332.83426154562898</v>
      </c>
      <c r="L275" s="34">
        <v>171.20121379078799</v>
      </c>
      <c r="M275" s="34">
        <v>12.620011189685799</v>
      </c>
      <c r="N275" s="34">
        <v>17.246362436157298</v>
      </c>
      <c r="O275" s="34">
        <v>90.345012009580699</v>
      </c>
      <c r="P275" s="34">
        <v>52.650176094761697</v>
      </c>
      <c r="Q275" s="34">
        <v>135.034808753872</v>
      </c>
      <c r="R275" s="34">
        <v>106.313035053542</v>
      </c>
      <c r="S275" s="34">
        <v>19450.200340963602</v>
      </c>
      <c r="T275" s="34">
        <v>43.271480294844203</v>
      </c>
      <c r="U275" s="34">
        <v>138.61803772149</v>
      </c>
      <c r="V275" s="34">
        <v>224.543591971403</v>
      </c>
      <c r="W275" s="34">
        <v>301.90703672077598</v>
      </c>
      <c r="X275" s="34">
        <v>83.962405924029994</v>
      </c>
      <c r="Y275" s="34">
        <v>98.959069265793602</v>
      </c>
      <c r="Z275" s="34">
        <v>142.57291472670099</v>
      </c>
      <c r="AA275" s="34">
        <v>50.501584498905402</v>
      </c>
      <c r="AB275" s="34">
        <v>81.157735986670801</v>
      </c>
      <c r="AC275" s="34">
        <v>241.641794799715</v>
      </c>
      <c r="AD275" s="34">
        <v>299.47496226550402</v>
      </c>
      <c r="AE275" s="34">
        <v>93.698856432667995</v>
      </c>
      <c r="AF275" s="4">
        <f>SUM(R275:AE275)</f>
        <v>21356.822846625648</v>
      </c>
    </row>
    <row r="276" spans="1:32" x14ac:dyDescent="0.2">
      <c r="A276" s="34" t="s">
        <v>187</v>
      </c>
      <c r="B276" s="34">
        <v>2885.6696644583699</v>
      </c>
      <c r="C276" s="34">
        <v>2885.6696644583699</v>
      </c>
      <c r="D276" s="34">
        <v>2885.6696644583699</v>
      </c>
      <c r="E276" s="34">
        <v>2885.6696644583699</v>
      </c>
      <c r="F276" s="34">
        <v>2885.6696644583699</v>
      </c>
      <c r="G276" s="34">
        <v>2885.6696644583699</v>
      </c>
      <c r="H276" s="34">
        <v>2885.6696644583699</v>
      </c>
      <c r="I276" s="34">
        <v>3946.4225596506099</v>
      </c>
      <c r="J276" s="34">
        <v>1517.5162759637401</v>
      </c>
      <c r="K276" s="34">
        <v>3773.53300297539</v>
      </c>
      <c r="L276" s="34">
        <v>7196.7476864168402</v>
      </c>
      <c r="M276" s="34">
        <v>7091.7594859516203</v>
      </c>
      <c r="N276" s="34">
        <v>4786.44747568201</v>
      </c>
      <c r="O276" s="34">
        <v>1947.251682695</v>
      </c>
      <c r="P276" s="34">
        <v>643.09197100065603</v>
      </c>
      <c r="Q276" s="34">
        <v>1434.4548939997301</v>
      </c>
      <c r="R276" s="34">
        <v>235.18084799963901</v>
      </c>
      <c r="S276" s="34">
        <v>3371.0358587596502</v>
      </c>
      <c r="T276" s="34">
        <v>551.88534214347601</v>
      </c>
      <c r="U276" s="34">
        <v>2198.0515893306501</v>
      </c>
      <c r="V276" s="34">
        <v>329.77858793456102</v>
      </c>
      <c r="W276" s="34">
        <v>966.96032627019997</v>
      </c>
      <c r="X276" s="34">
        <v>584.93609757628201</v>
      </c>
      <c r="Y276" s="34">
        <v>680.19607621431305</v>
      </c>
      <c r="Z276" s="34">
        <v>1617.7378358682599</v>
      </c>
      <c r="AA276" s="34">
        <v>936.444499697536</v>
      </c>
      <c r="AB276" s="34">
        <v>1451.53663124796</v>
      </c>
      <c r="AC276" s="34">
        <v>951.54348314274102</v>
      </c>
      <c r="AD276" s="34">
        <v>2124.7270914772498</v>
      </c>
      <c r="AE276" s="34">
        <v>3850.3847900154001</v>
      </c>
      <c r="AF276" s="4">
        <f>SUM(R276:AE276)</f>
        <v>19850.399057677918</v>
      </c>
    </row>
    <row r="277" spans="1:32" x14ac:dyDescent="0.2">
      <c r="A277" s="34" t="s">
        <v>263</v>
      </c>
      <c r="B277" s="34">
        <v>125.096526758688</v>
      </c>
      <c r="C277" s="34">
        <v>4126.2417036905199</v>
      </c>
      <c r="D277" s="34">
        <v>323.42042606719502</v>
      </c>
      <c r="E277" s="34">
        <v>602.50079293646604</v>
      </c>
      <c r="F277" s="34">
        <v>490.286949540347</v>
      </c>
      <c r="G277" s="34">
        <v>74.614007233138906</v>
      </c>
      <c r="H277" s="34">
        <v>104.520864915828</v>
      </c>
      <c r="I277" s="34">
        <v>534.51324036382505</v>
      </c>
      <c r="J277" s="34">
        <v>1737.41240739728</v>
      </c>
      <c r="K277" s="34">
        <v>330.61687226982599</v>
      </c>
      <c r="L277" s="34">
        <v>310.786179297557</v>
      </c>
      <c r="M277" s="34">
        <v>745.59584382644005</v>
      </c>
      <c r="N277" s="34">
        <v>283.40376902050298</v>
      </c>
      <c r="O277" s="34">
        <v>320.63924246443003</v>
      </c>
      <c r="P277" s="34">
        <v>487.71737018859898</v>
      </c>
      <c r="Q277" s="34">
        <v>0</v>
      </c>
      <c r="R277" s="34">
        <v>334.77018854706398</v>
      </c>
      <c r="S277" s="34">
        <v>83.729309571280993</v>
      </c>
      <c r="T277" s="34">
        <v>0</v>
      </c>
      <c r="U277" s="34">
        <v>33.612270393457898</v>
      </c>
      <c r="V277" s="34">
        <v>2086.8629212427199</v>
      </c>
      <c r="W277" s="34">
        <v>14.882247012346699</v>
      </c>
      <c r="X277" s="34">
        <v>760.20798252756902</v>
      </c>
      <c r="Y277" s="34">
        <v>63.4375301539541</v>
      </c>
      <c r="Z277" s="34">
        <v>0.81992715707817898</v>
      </c>
      <c r="AA277" s="34">
        <v>6667.84585389519</v>
      </c>
      <c r="AB277" s="34">
        <v>1685.69090459893</v>
      </c>
      <c r="AC277" s="34">
        <v>47.396249333625903</v>
      </c>
      <c r="AD277" s="34">
        <v>7866.2366107142298</v>
      </c>
      <c r="AE277" s="34">
        <v>79.860586515817204</v>
      </c>
      <c r="AF277" s="4">
        <f>SUM(R277:AE277)</f>
        <v>19725.352581663265</v>
      </c>
    </row>
    <row r="278" spans="1:32" x14ac:dyDescent="0.2">
      <c r="A278" s="34" t="s">
        <v>197</v>
      </c>
      <c r="B278" s="34">
        <v>2364.5711478017301</v>
      </c>
      <c r="C278" s="34">
        <v>862.46197755029505</v>
      </c>
      <c r="D278" s="34">
        <v>1382.9493613479301</v>
      </c>
      <c r="E278" s="34">
        <v>1046.1226720362999</v>
      </c>
      <c r="F278" s="34">
        <v>877.88316726315497</v>
      </c>
      <c r="G278" s="34">
        <v>544.03587820633504</v>
      </c>
      <c r="H278" s="34">
        <v>407.77691913264601</v>
      </c>
      <c r="I278" s="34">
        <v>616.64714219606503</v>
      </c>
      <c r="J278" s="34">
        <v>1384.7339680442101</v>
      </c>
      <c r="K278" s="34">
        <v>1871.2630424013</v>
      </c>
      <c r="L278" s="34">
        <v>857.397625990184</v>
      </c>
      <c r="M278" s="34">
        <v>401.51506485374603</v>
      </c>
      <c r="N278" s="34">
        <v>36.184307690422699</v>
      </c>
      <c r="O278" s="34">
        <v>6667.4354608352596</v>
      </c>
      <c r="P278" s="34">
        <v>2107.0976545408598</v>
      </c>
      <c r="Q278" s="34">
        <v>1622.2868572186701</v>
      </c>
      <c r="R278" s="34">
        <v>3794.1746064643298</v>
      </c>
      <c r="S278" s="34">
        <v>886.15830103568305</v>
      </c>
      <c r="T278" s="34">
        <v>13.1423989478255</v>
      </c>
      <c r="U278" s="34">
        <v>426.14188789355399</v>
      </c>
      <c r="V278" s="34">
        <v>2420.3528083567599</v>
      </c>
      <c r="W278" s="34">
        <v>4680.9011820795104</v>
      </c>
      <c r="X278" s="34">
        <v>243.87411350011399</v>
      </c>
      <c r="Y278" s="34">
        <v>2337.2748162026301</v>
      </c>
      <c r="Z278" s="34">
        <v>304.57511210162198</v>
      </c>
      <c r="AA278" s="34">
        <v>929.54062130560601</v>
      </c>
      <c r="AB278" s="34">
        <v>46.910340824433803</v>
      </c>
      <c r="AC278" s="34">
        <v>1574.0828962968901</v>
      </c>
      <c r="AD278" s="34">
        <v>246.41611898340699</v>
      </c>
      <c r="AE278" s="34">
        <v>1458.9652799278699</v>
      </c>
      <c r="AF278" s="4">
        <f>SUM(R278:AE278)</f>
        <v>19362.510483920236</v>
      </c>
    </row>
    <row r="279" spans="1:32" x14ac:dyDescent="0.2">
      <c r="A279" s="34" t="s">
        <v>397</v>
      </c>
      <c r="B279" s="34">
        <v>2962.4162074088599</v>
      </c>
      <c r="C279" s="34">
        <v>3314.69794465525</v>
      </c>
      <c r="D279" s="34">
        <v>735.64921969899399</v>
      </c>
      <c r="E279" s="34">
        <v>2127.1233030553199</v>
      </c>
      <c r="F279" s="34">
        <v>1039.4614549773601</v>
      </c>
      <c r="G279" s="34">
        <v>426.78284980948098</v>
      </c>
      <c r="H279" s="34">
        <v>1628.22957239637</v>
      </c>
      <c r="I279" s="34">
        <v>991.05632540496697</v>
      </c>
      <c r="J279" s="34">
        <v>3340.6792061139699</v>
      </c>
      <c r="K279" s="34">
        <v>842.97952334774095</v>
      </c>
      <c r="L279" s="34">
        <v>2183.0320545842301</v>
      </c>
      <c r="M279" s="34">
        <v>607.90357023346905</v>
      </c>
      <c r="N279" s="34">
        <v>631.40887370759299</v>
      </c>
      <c r="O279" s="34">
        <v>522.486984678608</v>
      </c>
      <c r="P279" s="34">
        <v>323.80488331896299</v>
      </c>
      <c r="Q279" s="34">
        <v>697.15681581721799</v>
      </c>
      <c r="R279" s="34">
        <v>677.64416451717295</v>
      </c>
      <c r="S279" s="34">
        <v>460.72340532397402</v>
      </c>
      <c r="T279" s="34">
        <v>856.93923954701597</v>
      </c>
      <c r="U279" s="34">
        <v>2614.7553392404802</v>
      </c>
      <c r="V279" s="34">
        <v>1568.1644195012</v>
      </c>
      <c r="W279" s="34">
        <v>1304.0819124628099</v>
      </c>
      <c r="X279" s="34">
        <v>1060.2246456908999</v>
      </c>
      <c r="Y279" s="34">
        <v>703.35902853448397</v>
      </c>
      <c r="Z279" s="34">
        <v>3052.2501262514502</v>
      </c>
      <c r="AA279" s="34">
        <v>606.12442076247498</v>
      </c>
      <c r="AB279" s="34">
        <v>471.21717256115198</v>
      </c>
      <c r="AC279" s="34">
        <v>802.78106163916698</v>
      </c>
      <c r="AD279" s="34">
        <v>2456.5137488303999</v>
      </c>
      <c r="AE279" s="34">
        <v>450.18127023007798</v>
      </c>
      <c r="AF279" s="4">
        <f>SUM(R279:AE279)</f>
        <v>17084.95995509276</v>
      </c>
    </row>
    <row r="280" spans="1:32" x14ac:dyDescent="0.2">
      <c r="A280" s="34" t="s">
        <v>384</v>
      </c>
      <c r="B280" s="34">
        <v>971.38282279181794</v>
      </c>
      <c r="C280" s="34">
        <v>1016.12806439342</v>
      </c>
      <c r="D280" s="34">
        <v>346.628118822153</v>
      </c>
      <c r="E280" s="34">
        <v>727.36929920762998</v>
      </c>
      <c r="F280" s="34">
        <v>1261.7972390945899</v>
      </c>
      <c r="G280" s="34">
        <v>384.627571942945</v>
      </c>
      <c r="H280" s="34">
        <v>504.71342725325701</v>
      </c>
      <c r="I280" s="34">
        <v>1251.3603021265601</v>
      </c>
      <c r="J280" s="34">
        <v>1795.3406510453401</v>
      </c>
      <c r="K280" s="34">
        <v>3279.97408856741</v>
      </c>
      <c r="L280" s="34">
        <v>1730.99465460127</v>
      </c>
      <c r="M280" s="34">
        <v>1013.3192390688901</v>
      </c>
      <c r="N280" s="34">
        <v>451.24027648366598</v>
      </c>
      <c r="O280" s="34">
        <v>5227.1450502012603</v>
      </c>
      <c r="P280" s="34">
        <v>1928.02612977012</v>
      </c>
      <c r="Q280" s="34">
        <v>1483.91429390548</v>
      </c>
      <c r="R280" s="34">
        <v>2204.1515635166302</v>
      </c>
      <c r="S280" s="34">
        <v>2224.93325006642</v>
      </c>
      <c r="T280" s="34">
        <v>385.06227854499298</v>
      </c>
      <c r="U280" s="34">
        <v>1007.14050648735</v>
      </c>
      <c r="V280" s="34">
        <v>1665.6226474099001</v>
      </c>
      <c r="W280" s="34">
        <v>1384.5526757330299</v>
      </c>
      <c r="X280" s="34">
        <v>2909.4795496001402</v>
      </c>
      <c r="Y280" s="34">
        <v>1203.1603088294901</v>
      </c>
      <c r="Z280" s="34">
        <v>1197.87775573355</v>
      </c>
      <c r="AA280" s="34">
        <v>705.00092857611196</v>
      </c>
      <c r="AB280" s="34">
        <v>254.126629807211</v>
      </c>
      <c r="AC280" s="34">
        <v>333.14331895168903</v>
      </c>
      <c r="AD280" s="34">
        <v>350.159033961457</v>
      </c>
      <c r="AE280" s="34">
        <v>1203.6490033724001</v>
      </c>
      <c r="AF280" s="4">
        <f>SUM(R280:AE280)</f>
        <v>17028.059450590375</v>
      </c>
    </row>
    <row r="281" spans="1:32" x14ac:dyDescent="0.2">
      <c r="A281" s="34" t="s">
        <v>225</v>
      </c>
      <c r="B281" s="34">
        <v>1389.0556239970799</v>
      </c>
      <c r="C281" s="34">
        <v>2000.7833312277101</v>
      </c>
      <c r="D281" s="34">
        <v>782.96108001221603</v>
      </c>
      <c r="E281" s="34">
        <v>689.91616092585105</v>
      </c>
      <c r="F281" s="34">
        <v>298.72152709038801</v>
      </c>
      <c r="G281" s="34">
        <v>627.04401968387197</v>
      </c>
      <c r="H281" s="34">
        <v>2696.4897653207699</v>
      </c>
      <c r="I281" s="34">
        <v>1659.1282023879501</v>
      </c>
      <c r="J281" s="34">
        <v>2020.5191164109699</v>
      </c>
      <c r="K281" s="34">
        <v>1639.4376156925</v>
      </c>
      <c r="L281" s="34">
        <v>2501.1056800708602</v>
      </c>
      <c r="M281" s="34">
        <v>487.502568839356</v>
      </c>
      <c r="N281" s="34">
        <v>926.69355790764405</v>
      </c>
      <c r="O281" s="34">
        <v>340.00363117898701</v>
      </c>
      <c r="P281" s="34">
        <v>1552.0570746589499</v>
      </c>
      <c r="Q281" s="34">
        <v>823.46605764599997</v>
      </c>
      <c r="R281" s="34">
        <v>670.48550776518903</v>
      </c>
      <c r="S281" s="34">
        <v>419.77603813037098</v>
      </c>
      <c r="T281" s="34">
        <v>432.45232866044103</v>
      </c>
      <c r="U281" s="34">
        <v>3302.2609672451299</v>
      </c>
      <c r="V281" s="34">
        <v>2135.3918959789999</v>
      </c>
      <c r="W281" s="34">
        <v>1872.19690671232</v>
      </c>
      <c r="X281" s="34">
        <v>374.380002872364</v>
      </c>
      <c r="Y281" s="34">
        <v>318.76159757296602</v>
      </c>
      <c r="Z281" s="34">
        <v>1211.7663373309199</v>
      </c>
      <c r="AA281" s="34">
        <v>557.33147123252604</v>
      </c>
      <c r="AB281" s="34">
        <v>809.17745928100305</v>
      </c>
      <c r="AC281" s="34">
        <v>496.59589561289499</v>
      </c>
      <c r="AD281" s="34">
        <v>3009.9720206034399</v>
      </c>
      <c r="AE281" s="34">
        <v>981.88436740137604</v>
      </c>
      <c r="AF281" s="4">
        <f>SUM(R281:AE281)</f>
        <v>16592.432796399942</v>
      </c>
    </row>
    <row r="282" spans="1:32" x14ac:dyDescent="0.2">
      <c r="A282" s="34" t="s">
        <v>230</v>
      </c>
      <c r="B282" s="34">
        <v>1444.22079818375</v>
      </c>
      <c r="C282" s="34">
        <v>690.22083486839006</v>
      </c>
      <c r="D282" s="34">
        <v>1465.2571425086201</v>
      </c>
      <c r="E282" s="34">
        <v>1945.7998226335801</v>
      </c>
      <c r="F282" s="34">
        <v>1486.95310027085</v>
      </c>
      <c r="G282" s="34">
        <v>64.389419515240405</v>
      </c>
      <c r="H282" s="34">
        <v>351.10272491234502</v>
      </c>
      <c r="I282" s="34">
        <v>1312.87388267707</v>
      </c>
      <c r="J282" s="34">
        <v>1709.2374162005899</v>
      </c>
      <c r="K282" s="34">
        <v>849.57339858198804</v>
      </c>
      <c r="L282" s="34">
        <v>170.373553635436</v>
      </c>
      <c r="M282" s="34">
        <v>515.52704902668302</v>
      </c>
      <c r="N282" s="34">
        <v>361.13537841005098</v>
      </c>
      <c r="O282" s="34">
        <v>675.28702531044701</v>
      </c>
      <c r="P282" s="34">
        <v>822.24085879197798</v>
      </c>
      <c r="Q282" s="34">
        <v>79.098313457833399</v>
      </c>
      <c r="R282" s="34">
        <v>599.49200998048104</v>
      </c>
      <c r="S282" s="34">
        <v>2000.8671634416201</v>
      </c>
      <c r="T282" s="34">
        <v>2000.8671634416201</v>
      </c>
      <c r="U282" s="34">
        <v>1199.8438678130401</v>
      </c>
      <c r="V282" s="34">
        <v>300.647180196362</v>
      </c>
      <c r="W282" s="34">
        <v>1348.62480276375</v>
      </c>
      <c r="X282" s="34">
        <v>974.00728885599494</v>
      </c>
      <c r="Y282" s="34">
        <v>3.3201884798392101</v>
      </c>
      <c r="Z282" s="34">
        <v>17.6576822347545</v>
      </c>
      <c r="AA282" s="34">
        <v>0</v>
      </c>
      <c r="AB282" s="34">
        <v>4.6873568498580003</v>
      </c>
      <c r="AC282" s="34">
        <v>8069.4752113204004</v>
      </c>
      <c r="AD282" s="34">
        <v>0</v>
      </c>
      <c r="AE282" s="34">
        <v>0.81152492682301303</v>
      </c>
      <c r="AF282" s="4">
        <f>SUM(R282:AE282)</f>
        <v>16520.301440304545</v>
      </c>
    </row>
    <row r="283" spans="1:32" x14ac:dyDescent="0.2">
      <c r="A283" s="34" t="s">
        <v>321</v>
      </c>
      <c r="B283" s="34">
        <v>2353.3297652849801</v>
      </c>
      <c r="C283" s="34">
        <v>3619.32734863819</v>
      </c>
      <c r="D283" s="34">
        <v>3477.8245429210601</v>
      </c>
      <c r="E283" s="34">
        <v>817.03975371782496</v>
      </c>
      <c r="F283" s="34">
        <v>1007.28820852249</v>
      </c>
      <c r="G283" s="34">
        <v>713.08371655766598</v>
      </c>
      <c r="H283" s="34">
        <v>373.78327013499</v>
      </c>
      <c r="I283" s="34">
        <v>4363.1511176602698</v>
      </c>
      <c r="J283" s="34">
        <v>4641.64640249494</v>
      </c>
      <c r="K283" s="34">
        <v>8068.7461107310601</v>
      </c>
      <c r="L283" s="34">
        <v>3477.3669529808199</v>
      </c>
      <c r="M283" s="34">
        <v>702.38594518797197</v>
      </c>
      <c r="N283" s="34">
        <v>1316.0688289032901</v>
      </c>
      <c r="O283" s="34">
        <v>5823.2074162368099</v>
      </c>
      <c r="P283" s="34">
        <v>153.66782794823001</v>
      </c>
      <c r="Q283" s="34">
        <v>331.40452092495502</v>
      </c>
      <c r="R283" s="34">
        <v>255.97680883889899</v>
      </c>
      <c r="S283" s="34">
        <v>366.88082151773102</v>
      </c>
      <c r="T283" s="34">
        <v>429.43588522831999</v>
      </c>
      <c r="U283" s="34">
        <v>2159.7096590830602</v>
      </c>
      <c r="V283" s="34">
        <v>1463.38391242031</v>
      </c>
      <c r="W283" s="34">
        <v>649.80864574163002</v>
      </c>
      <c r="X283" s="34">
        <v>432.55800249856202</v>
      </c>
      <c r="Y283" s="34">
        <v>989.31925542337694</v>
      </c>
      <c r="Z283" s="34">
        <v>709.239474107658</v>
      </c>
      <c r="AA283" s="34">
        <v>1255.8256793703099</v>
      </c>
      <c r="AB283" s="34">
        <v>690.41135835227499</v>
      </c>
      <c r="AC283" s="34">
        <v>2112.9386645978798</v>
      </c>
      <c r="AD283" s="34">
        <v>2730.7917221919201</v>
      </c>
      <c r="AE283" s="34">
        <v>1833.1028198991601</v>
      </c>
      <c r="AF283" s="4">
        <f>SUM(R283:AE283)</f>
        <v>16079.382709271093</v>
      </c>
    </row>
    <row r="284" spans="1:32" x14ac:dyDescent="0.2">
      <c r="A284" s="34" t="s">
        <v>243</v>
      </c>
      <c r="B284" s="34">
        <v>2600.1673374114798</v>
      </c>
      <c r="C284" s="34">
        <v>2562.3562340922499</v>
      </c>
      <c r="D284" s="34">
        <v>3228.4214927930202</v>
      </c>
      <c r="E284" s="34">
        <v>1785.23054677556</v>
      </c>
      <c r="F284" s="34">
        <v>2036.9029255155899</v>
      </c>
      <c r="G284" s="34">
        <v>1485.6808619092701</v>
      </c>
      <c r="H284" s="34">
        <v>2709.2766302690002</v>
      </c>
      <c r="I284" s="34">
        <v>2257.3052109948799</v>
      </c>
      <c r="J284" s="34">
        <v>1588.69941366239</v>
      </c>
      <c r="K284" s="34">
        <v>1622.55196187821</v>
      </c>
      <c r="L284" s="34">
        <v>264.59589987295601</v>
      </c>
      <c r="M284" s="34">
        <v>329.26888241509999</v>
      </c>
      <c r="N284" s="34">
        <v>502.48828866002702</v>
      </c>
      <c r="O284" s="34">
        <v>365.470194496185</v>
      </c>
      <c r="P284" s="34">
        <v>4822.3836861097898</v>
      </c>
      <c r="Q284" s="34">
        <v>667.18414668132505</v>
      </c>
      <c r="R284" s="34">
        <v>904.02417359439903</v>
      </c>
      <c r="S284" s="34">
        <v>972.89895473570004</v>
      </c>
      <c r="T284" s="34">
        <v>957.15893544058997</v>
      </c>
      <c r="U284" s="34">
        <v>2830.8444542564798</v>
      </c>
      <c r="V284" s="34">
        <v>1529.5500275529701</v>
      </c>
      <c r="W284" s="34">
        <v>1431.4092906175799</v>
      </c>
      <c r="X284" s="34">
        <v>621.18573205556004</v>
      </c>
      <c r="Y284" s="34">
        <v>891.18030586344298</v>
      </c>
      <c r="Z284" s="34">
        <v>264.52483134258699</v>
      </c>
      <c r="AA284" s="34">
        <v>88.456130078550402</v>
      </c>
      <c r="AB284" s="34">
        <v>1881.15708210659</v>
      </c>
      <c r="AC284" s="34">
        <v>326.19907354708403</v>
      </c>
      <c r="AD284" s="34">
        <v>359.02962649915401</v>
      </c>
      <c r="AE284" s="34">
        <v>1913.7563774622699</v>
      </c>
      <c r="AF284" s="4">
        <f>SUM(R284:AE284)</f>
        <v>14971.374995152959</v>
      </c>
    </row>
    <row r="285" spans="1:32" x14ac:dyDescent="0.2">
      <c r="A285" s="34" t="s">
        <v>97</v>
      </c>
      <c r="B285" s="34">
        <v>1012.66889708785</v>
      </c>
      <c r="C285" s="34">
        <v>1189.19536246905</v>
      </c>
      <c r="D285" s="34">
        <v>603.56075334913703</v>
      </c>
      <c r="E285" s="34">
        <v>776.98117734153004</v>
      </c>
      <c r="F285" s="34">
        <v>438.03469688476798</v>
      </c>
      <c r="G285" s="34">
        <v>704.92121191799595</v>
      </c>
      <c r="H285" s="34">
        <v>388.199044780728</v>
      </c>
      <c r="I285" s="34">
        <v>1734.5905420087499</v>
      </c>
      <c r="J285" s="34">
        <v>738.47826671156099</v>
      </c>
      <c r="K285" s="34">
        <v>1683.48723604987</v>
      </c>
      <c r="L285" s="34">
        <v>664.38666943274995</v>
      </c>
      <c r="M285" s="34">
        <v>555.56434557368596</v>
      </c>
      <c r="N285" s="34">
        <v>605.22151530357701</v>
      </c>
      <c r="O285" s="34">
        <v>569.61299237909395</v>
      </c>
      <c r="P285" s="34">
        <v>503.88190064377699</v>
      </c>
      <c r="Q285" s="34">
        <v>1052.05238396554</v>
      </c>
      <c r="R285" s="34">
        <v>648.64942661852001</v>
      </c>
      <c r="S285" s="34">
        <v>264.02110841407</v>
      </c>
      <c r="T285" s="34">
        <v>486.30509143316198</v>
      </c>
      <c r="U285" s="34">
        <v>961.03619996116902</v>
      </c>
      <c r="V285" s="34">
        <v>2141.23837656151</v>
      </c>
      <c r="W285" s="34">
        <v>1337.4358570059501</v>
      </c>
      <c r="X285" s="34">
        <v>1918.0699394333501</v>
      </c>
      <c r="Y285" s="34">
        <v>751.17423105384603</v>
      </c>
      <c r="Z285" s="34">
        <v>806.53132891431301</v>
      </c>
      <c r="AA285" s="34">
        <v>662.12857716507301</v>
      </c>
      <c r="AB285" s="34">
        <v>1563.7983669830401</v>
      </c>
      <c r="AC285" s="34">
        <v>674.06415319269695</v>
      </c>
      <c r="AD285" s="34">
        <v>632.01041829350697</v>
      </c>
      <c r="AE285" s="34">
        <v>788.13488792426904</v>
      </c>
      <c r="AF285" s="4">
        <f>SUM(R285:AE285)</f>
        <v>13634.597962954476</v>
      </c>
    </row>
    <row r="286" spans="1:32" x14ac:dyDescent="0.2">
      <c r="A286" s="34" t="s">
        <v>139</v>
      </c>
      <c r="B286" s="34">
        <v>473.57526604831202</v>
      </c>
      <c r="C286" s="34">
        <v>473.57526604831202</v>
      </c>
      <c r="D286" s="34">
        <v>473.57526604831202</v>
      </c>
      <c r="E286" s="34">
        <v>473.57526604831202</v>
      </c>
      <c r="F286" s="34">
        <v>473.57526604831202</v>
      </c>
      <c r="G286" s="34">
        <v>473.57526604831202</v>
      </c>
      <c r="H286" s="34">
        <v>473.57526604831202</v>
      </c>
      <c r="I286" s="34">
        <v>473.57526604831202</v>
      </c>
      <c r="J286" s="34">
        <v>473.57526604831202</v>
      </c>
      <c r="K286" s="34">
        <v>473.57526604831202</v>
      </c>
      <c r="L286" s="34">
        <v>473.57526604831202</v>
      </c>
      <c r="M286" s="34">
        <v>473.57526604831202</v>
      </c>
      <c r="N286" s="34">
        <v>473.57526604831202</v>
      </c>
      <c r="O286" s="34">
        <v>473.57526604831202</v>
      </c>
      <c r="P286" s="34">
        <v>473.57526604831202</v>
      </c>
      <c r="Q286" s="34">
        <v>473.57526604831202</v>
      </c>
      <c r="R286" s="34">
        <v>473.57526604831202</v>
      </c>
      <c r="S286" s="34">
        <v>473.57526604831202</v>
      </c>
      <c r="T286" s="34">
        <v>473.57526604831202</v>
      </c>
      <c r="U286" s="34">
        <v>473.57526604831202</v>
      </c>
      <c r="V286" s="34">
        <v>473.57526604831202</v>
      </c>
      <c r="W286" s="34">
        <v>473.57526604831202</v>
      </c>
      <c r="X286" s="34">
        <v>473.57526604831202</v>
      </c>
      <c r="Y286" s="34">
        <v>473.57526604831202</v>
      </c>
      <c r="Z286" s="34">
        <v>473.57526604831202</v>
      </c>
      <c r="AA286" s="34">
        <v>2327.9326100051398</v>
      </c>
      <c r="AB286" s="34">
        <v>2327.9326100051398</v>
      </c>
      <c r="AC286" s="34">
        <v>2327.9326100051398</v>
      </c>
      <c r="AD286" s="34">
        <v>901.26767881214596</v>
      </c>
      <c r="AE286" s="34">
        <v>810.15504254400696</v>
      </c>
      <c r="AF286" s="4">
        <f>SUM(R286:AE286)</f>
        <v>12957.397945806382</v>
      </c>
    </row>
    <row r="287" spans="1:32" x14ac:dyDescent="0.2">
      <c r="A287" s="34" t="s">
        <v>385</v>
      </c>
      <c r="B287" s="34">
        <v>276.14565773235199</v>
      </c>
      <c r="C287" s="34">
        <v>1081.5297698914501</v>
      </c>
      <c r="D287" s="34">
        <v>1010.22720640333</v>
      </c>
      <c r="E287" s="34">
        <v>402.66717364442297</v>
      </c>
      <c r="F287" s="34">
        <v>401.74269436749103</v>
      </c>
      <c r="G287" s="34">
        <v>618.290134676094</v>
      </c>
      <c r="H287" s="34">
        <v>1013.31908095146</v>
      </c>
      <c r="I287" s="34">
        <v>1939.85684528819</v>
      </c>
      <c r="J287" s="34">
        <v>489.535901153152</v>
      </c>
      <c r="K287" s="34">
        <v>338.98233709005302</v>
      </c>
      <c r="L287" s="34">
        <v>267.52897182818401</v>
      </c>
      <c r="M287" s="34">
        <v>453.879008397306</v>
      </c>
      <c r="N287" s="34">
        <v>745.82801105249996</v>
      </c>
      <c r="O287" s="34">
        <v>1211.3627374917</v>
      </c>
      <c r="P287" s="34">
        <v>657.95888869764099</v>
      </c>
      <c r="Q287" s="34">
        <v>631.94252340638502</v>
      </c>
      <c r="R287" s="34">
        <v>1069.30791108723</v>
      </c>
      <c r="S287" s="34">
        <v>749.69670147889894</v>
      </c>
      <c r="T287" s="34">
        <v>811.36828319381198</v>
      </c>
      <c r="U287" s="34">
        <v>2835.9219114692701</v>
      </c>
      <c r="V287" s="34">
        <v>496.41297169854499</v>
      </c>
      <c r="W287" s="34">
        <v>600.23589892689097</v>
      </c>
      <c r="X287" s="34">
        <v>518.23001999711403</v>
      </c>
      <c r="Y287" s="34">
        <v>277.79735298852103</v>
      </c>
      <c r="Z287" s="34">
        <v>756.55194602268296</v>
      </c>
      <c r="AA287" s="34">
        <v>383.84290039065201</v>
      </c>
      <c r="AB287" s="34">
        <v>434.08618790036297</v>
      </c>
      <c r="AC287" s="34">
        <v>1799.9674260095501</v>
      </c>
      <c r="AD287" s="34">
        <v>1586.4869664284199</v>
      </c>
      <c r="AE287" s="34">
        <v>222.87983551127999</v>
      </c>
      <c r="AF287" s="4">
        <f>SUM(R287:AE287)</f>
        <v>12542.78631310323</v>
      </c>
    </row>
    <row r="288" spans="1:32" x14ac:dyDescent="0.2">
      <c r="A288" s="34" t="s">
        <v>92</v>
      </c>
      <c r="B288" s="34">
        <v>12773.8224655472</v>
      </c>
      <c r="C288" s="34">
        <v>489.59502421109499</v>
      </c>
      <c r="D288" s="34">
        <v>951.56380548940797</v>
      </c>
      <c r="E288" s="34">
        <v>463.94261154904802</v>
      </c>
      <c r="F288" s="34">
        <v>17447.633450126999</v>
      </c>
      <c r="G288" s="34">
        <v>329.03205775907401</v>
      </c>
      <c r="H288" s="34">
        <v>1856.98810480578</v>
      </c>
      <c r="I288" s="34">
        <v>3359.42349373963</v>
      </c>
      <c r="J288" s="34">
        <v>143.71743036862301</v>
      </c>
      <c r="K288" s="34">
        <v>195.821753448377</v>
      </c>
      <c r="L288" s="34">
        <v>370.62765208321701</v>
      </c>
      <c r="M288" s="34">
        <v>621.41358804415404</v>
      </c>
      <c r="N288" s="34">
        <v>743.51939953728902</v>
      </c>
      <c r="O288" s="34">
        <v>700.26529713968</v>
      </c>
      <c r="P288" s="34">
        <v>472.71948947854298</v>
      </c>
      <c r="Q288" s="34">
        <v>296.90025231169398</v>
      </c>
      <c r="R288" s="34">
        <v>702.93521826038204</v>
      </c>
      <c r="S288" s="34">
        <v>544.66177070925301</v>
      </c>
      <c r="T288" s="34">
        <v>308.197855673079</v>
      </c>
      <c r="U288" s="34">
        <v>161.391824160597</v>
      </c>
      <c r="V288" s="34">
        <v>1412.9278170780699</v>
      </c>
      <c r="W288" s="34">
        <v>3920.31513009438</v>
      </c>
      <c r="X288" s="34">
        <v>735.11136023993197</v>
      </c>
      <c r="Y288" s="34">
        <v>123.684657726023</v>
      </c>
      <c r="Z288" s="34">
        <v>633.95557845561802</v>
      </c>
      <c r="AA288" s="34">
        <v>691.74822647186897</v>
      </c>
      <c r="AB288" s="34">
        <v>249.71153327559699</v>
      </c>
      <c r="AC288" s="34">
        <v>85.465773328071194</v>
      </c>
      <c r="AD288" s="34">
        <v>1517.2162622871799</v>
      </c>
      <c r="AE288" s="34">
        <v>422.45663740767799</v>
      </c>
      <c r="AF288" s="4">
        <f>SUM(R288:AE288)</f>
        <v>11509.77964516773</v>
      </c>
    </row>
    <row r="289" spans="1:32" x14ac:dyDescent="0.2">
      <c r="A289" s="34" t="s">
        <v>409</v>
      </c>
      <c r="B289" s="34">
        <v>3353.2369479534</v>
      </c>
      <c r="C289" s="34">
        <v>1251.33258526851</v>
      </c>
      <c r="D289" s="34">
        <v>1714.02404452882</v>
      </c>
      <c r="E289" s="34">
        <v>975.76252291478795</v>
      </c>
      <c r="F289" s="34">
        <v>4.47510595676445</v>
      </c>
      <c r="G289" s="34">
        <v>51.856020829951397</v>
      </c>
      <c r="H289" s="34">
        <v>707.06462250363302</v>
      </c>
      <c r="I289" s="34">
        <v>1785.9932302196601</v>
      </c>
      <c r="J289" s="34">
        <v>326.41130700004902</v>
      </c>
      <c r="K289" s="34">
        <v>1261.4099624189901</v>
      </c>
      <c r="L289" s="34">
        <v>815.26020045371195</v>
      </c>
      <c r="M289" s="34">
        <v>283.40657683037898</v>
      </c>
      <c r="N289" s="34">
        <v>833.24749503039698</v>
      </c>
      <c r="O289" s="34">
        <v>557.67296669253096</v>
      </c>
      <c r="P289" s="34">
        <v>771.46987044094703</v>
      </c>
      <c r="Q289" s="34">
        <v>916.03444217236995</v>
      </c>
      <c r="R289" s="34">
        <v>363.310007152776</v>
      </c>
      <c r="S289" s="34">
        <v>371.73760022788099</v>
      </c>
      <c r="T289" s="34">
        <v>4.9911170851093702</v>
      </c>
      <c r="U289" s="34">
        <v>432.05254978030001</v>
      </c>
      <c r="V289" s="34">
        <v>1768.66894717798</v>
      </c>
      <c r="W289" s="34">
        <v>2123.4399460518498</v>
      </c>
      <c r="X289" s="34">
        <v>633.28402186885705</v>
      </c>
      <c r="Y289" s="34">
        <v>1178.41714823496</v>
      </c>
      <c r="Z289" s="34">
        <v>697.96811350130804</v>
      </c>
      <c r="AA289" s="34">
        <v>1009.4817643143</v>
      </c>
      <c r="AB289" s="34">
        <v>279.65585079612202</v>
      </c>
      <c r="AC289" s="34">
        <v>1046.4498367589499</v>
      </c>
      <c r="AD289" s="34">
        <v>799.41687118950199</v>
      </c>
      <c r="AE289" s="34">
        <v>650.13639066497501</v>
      </c>
      <c r="AF289" s="4">
        <f>SUM(R289:AE289)</f>
        <v>11359.010164804869</v>
      </c>
    </row>
    <row r="290" spans="1:32" x14ac:dyDescent="0.2">
      <c r="A290" s="34" t="s">
        <v>135</v>
      </c>
      <c r="B290" s="34">
        <v>5148.4752145334896</v>
      </c>
      <c r="C290" s="34">
        <v>4257.9334876025396</v>
      </c>
      <c r="D290" s="34">
        <v>4847.1056819031601</v>
      </c>
      <c r="E290" s="34">
        <v>2761.9630635792601</v>
      </c>
      <c r="F290" s="34">
        <v>1410.22913124717</v>
      </c>
      <c r="G290" s="34">
        <v>1429.7976642189101</v>
      </c>
      <c r="H290" s="34">
        <v>1192.76685598426</v>
      </c>
      <c r="I290" s="34">
        <v>790.98163362232901</v>
      </c>
      <c r="J290" s="34">
        <v>586.79939638119004</v>
      </c>
      <c r="K290" s="34">
        <v>926.47408049546198</v>
      </c>
      <c r="L290" s="34">
        <v>900.08048472969199</v>
      </c>
      <c r="M290" s="34">
        <v>521.35515305429396</v>
      </c>
      <c r="N290" s="34">
        <v>2557.30401851125</v>
      </c>
      <c r="O290" s="34">
        <v>1438.5164766786399</v>
      </c>
      <c r="P290" s="34">
        <v>626.03490383437395</v>
      </c>
      <c r="Q290" s="34">
        <v>2073.1715243787999</v>
      </c>
      <c r="R290" s="34">
        <v>2436.4492577184401</v>
      </c>
      <c r="S290" s="34">
        <v>3350.1257169333899</v>
      </c>
      <c r="T290" s="34">
        <v>1183.5174548872401</v>
      </c>
      <c r="U290" s="34">
        <v>111.76216587412399</v>
      </c>
      <c r="V290" s="34">
        <v>1873.00111102968</v>
      </c>
      <c r="W290" s="34">
        <v>473.45890022980302</v>
      </c>
      <c r="X290" s="34">
        <v>542.97360504569701</v>
      </c>
      <c r="Y290" s="34">
        <v>287.23556329870098</v>
      </c>
      <c r="Z290" s="34">
        <v>92.530807911687205</v>
      </c>
      <c r="AA290" s="34">
        <v>435.03504971287202</v>
      </c>
      <c r="AB290" s="34">
        <v>49.626867220189602</v>
      </c>
      <c r="AC290" s="34">
        <v>38.903852497733602</v>
      </c>
      <c r="AD290" s="34">
        <v>20.125091617863301</v>
      </c>
      <c r="AE290" s="34">
        <v>27.3795948995731</v>
      </c>
      <c r="AF290" s="4">
        <f>SUM(R290:AE290)</f>
        <v>10922.125038876997</v>
      </c>
    </row>
    <row r="291" spans="1:32" x14ac:dyDescent="0.2">
      <c r="A291" s="34" t="s">
        <v>73</v>
      </c>
      <c r="B291" s="34">
        <v>992.042560537898</v>
      </c>
      <c r="C291" s="34">
        <v>716.09930957804397</v>
      </c>
      <c r="D291" s="34">
        <v>467.57970145712801</v>
      </c>
      <c r="E291" s="34">
        <v>524.44840971847498</v>
      </c>
      <c r="F291" s="34">
        <v>409.56373720833602</v>
      </c>
      <c r="G291" s="34">
        <v>291.97740718821899</v>
      </c>
      <c r="H291" s="34">
        <v>346.68837205815203</v>
      </c>
      <c r="I291" s="34">
        <v>1359.17725445875</v>
      </c>
      <c r="J291" s="34">
        <v>807.77854665391601</v>
      </c>
      <c r="K291" s="34">
        <v>2203.6350520840201</v>
      </c>
      <c r="L291" s="34">
        <v>399.80073571112399</v>
      </c>
      <c r="M291" s="34">
        <v>169.00993798311401</v>
      </c>
      <c r="N291" s="34">
        <v>252.87349760942701</v>
      </c>
      <c r="O291" s="34">
        <v>289.135424967723</v>
      </c>
      <c r="P291" s="34">
        <v>637.09319843237904</v>
      </c>
      <c r="Q291" s="34">
        <v>248.33856863551799</v>
      </c>
      <c r="R291" s="34">
        <v>806.24700190295096</v>
      </c>
      <c r="S291" s="34">
        <v>142.96176231983799</v>
      </c>
      <c r="T291" s="34">
        <v>106.950700799334</v>
      </c>
      <c r="U291" s="34">
        <v>994.01573162544105</v>
      </c>
      <c r="V291" s="34">
        <v>1215.14879025714</v>
      </c>
      <c r="W291" s="34">
        <v>605.86313240955405</v>
      </c>
      <c r="X291" s="34">
        <v>471.93891332852598</v>
      </c>
      <c r="Y291" s="34">
        <v>371.17321074947</v>
      </c>
      <c r="Z291" s="34">
        <v>470.71178423787001</v>
      </c>
      <c r="AA291" s="34">
        <v>343.283103371832</v>
      </c>
      <c r="AB291" s="34">
        <v>333.448156775933</v>
      </c>
      <c r="AC291" s="34">
        <v>474.05185273568998</v>
      </c>
      <c r="AD291" s="34">
        <v>4025.5536196089001</v>
      </c>
      <c r="AE291" s="34">
        <v>449.87047492114198</v>
      </c>
      <c r="AF291" s="4">
        <f>SUM(R291:AE291)</f>
        <v>10811.21823504362</v>
      </c>
    </row>
    <row r="292" spans="1:32" x14ac:dyDescent="0.2">
      <c r="A292" s="34" t="s">
        <v>129</v>
      </c>
      <c r="B292" s="34">
        <v>3304.27259347377</v>
      </c>
      <c r="C292" s="34">
        <v>5051.2928060166296</v>
      </c>
      <c r="D292" s="34">
        <v>1477.2736174694301</v>
      </c>
      <c r="E292" s="34">
        <v>2252.69058162293</v>
      </c>
      <c r="F292" s="34">
        <v>5079.5782003880504</v>
      </c>
      <c r="G292" s="34">
        <v>4018.7426087635999</v>
      </c>
      <c r="H292" s="34">
        <v>2176.5182507690201</v>
      </c>
      <c r="I292" s="34">
        <v>4090.2783332181898</v>
      </c>
      <c r="J292" s="34">
        <v>3035.4357730198799</v>
      </c>
      <c r="K292" s="34">
        <v>4832.9337928739596</v>
      </c>
      <c r="L292" s="34">
        <v>2346.35096037524</v>
      </c>
      <c r="M292" s="34">
        <v>74.076258866618204</v>
      </c>
      <c r="N292" s="34">
        <v>1103.88365458813</v>
      </c>
      <c r="O292" s="34">
        <v>3032.8162666554399</v>
      </c>
      <c r="P292" s="34">
        <v>2060.2805797173201</v>
      </c>
      <c r="Q292" s="34">
        <v>753.92439383533804</v>
      </c>
      <c r="R292" s="34">
        <v>833.50076292340498</v>
      </c>
      <c r="S292" s="34">
        <v>763.03213932628205</v>
      </c>
      <c r="T292" s="34">
        <v>137.71237315437901</v>
      </c>
      <c r="U292" s="34">
        <v>1504.8525166020299</v>
      </c>
      <c r="V292" s="34">
        <v>598.40290221206396</v>
      </c>
      <c r="W292" s="34">
        <v>1063.8257774594699</v>
      </c>
      <c r="X292" s="34">
        <v>924.90618205899898</v>
      </c>
      <c r="Y292" s="34">
        <v>245.66218141708001</v>
      </c>
      <c r="Z292" s="34">
        <v>756.90617915967903</v>
      </c>
      <c r="AA292" s="34">
        <v>1064.80152429653</v>
      </c>
      <c r="AB292" s="34">
        <v>628.59966628572397</v>
      </c>
      <c r="AC292" s="34">
        <v>1231.3716419437301</v>
      </c>
      <c r="AD292" s="34">
        <v>264.43274416612002</v>
      </c>
      <c r="AE292" s="34">
        <v>588.72564408242204</v>
      </c>
      <c r="AF292" s="4">
        <f>SUM(R292:AE292)</f>
        <v>10606.732235087915</v>
      </c>
    </row>
    <row r="293" spans="1:32" x14ac:dyDescent="0.2">
      <c r="A293" s="34" t="s">
        <v>417</v>
      </c>
      <c r="B293" s="34">
        <v>1749.8705153067399</v>
      </c>
      <c r="C293" s="34">
        <v>2051.6301984424699</v>
      </c>
      <c r="D293" s="34">
        <v>807.65379448440797</v>
      </c>
      <c r="E293" s="34">
        <v>1384.2231872837201</v>
      </c>
      <c r="F293" s="34">
        <v>2269.3126601337299</v>
      </c>
      <c r="G293" s="34">
        <v>1013.30485583574</v>
      </c>
      <c r="H293" s="34">
        <v>1437.7430245737601</v>
      </c>
      <c r="I293" s="34">
        <v>3988.0371048728898</v>
      </c>
      <c r="J293" s="34">
        <v>1041.2482186070199</v>
      </c>
      <c r="K293" s="34">
        <v>1707.51362308427</v>
      </c>
      <c r="L293" s="34">
        <v>936.43393639051999</v>
      </c>
      <c r="M293" s="34">
        <v>989.74930464085105</v>
      </c>
      <c r="N293" s="34">
        <v>1263.6157803087999</v>
      </c>
      <c r="O293" s="34">
        <v>562.64324878992204</v>
      </c>
      <c r="P293" s="34">
        <v>1122.09812824199</v>
      </c>
      <c r="Q293" s="34">
        <v>673.70237964985097</v>
      </c>
      <c r="R293" s="34">
        <v>923.37900080338602</v>
      </c>
      <c r="S293" s="34">
        <v>927.11618411775999</v>
      </c>
      <c r="T293" s="34">
        <v>251.54713438386401</v>
      </c>
      <c r="U293" s="34">
        <v>830.500013436156</v>
      </c>
      <c r="V293" s="34">
        <v>1854.2279192849001</v>
      </c>
      <c r="W293" s="34">
        <v>1006.98547420198</v>
      </c>
      <c r="X293" s="34">
        <v>271.19041111096499</v>
      </c>
      <c r="Y293" s="34">
        <v>85.404844988461505</v>
      </c>
      <c r="Z293" s="34">
        <v>710.97202891626205</v>
      </c>
      <c r="AA293" s="34">
        <v>733.40005888138796</v>
      </c>
      <c r="AB293" s="34">
        <v>888.49917472878406</v>
      </c>
      <c r="AC293" s="34">
        <v>717.90603935327999</v>
      </c>
      <c r="AD293" s="34">
        <v>561.57827563462104</v>
      </c>
      <c r="AE293" s="34">
        <v>431.79001646992401</v>
      </c>
      <c r="AF293" s="4">
        <f>SUM(R293:AE293)</f>
        <v>10194.496576311732</v>
      </c>
    </row>
    <row r="294" spans="1:32" x14ac:dyDescent="0.2">
      <c r="A294" s="34" t="s">
        <v>322</v>
      </c>
      <c r="B294" s="34">
        <v>2980.83468606516</v>
      </c>
      <c r="C294" s="34">
        <v>858.99024635015701</v>
      </c>
      <c r="D294" s="34">
        <v>2308.5401599553602</v>
      </c>
      <c r="E294" s="34">
        <v>137.88835123817699</v>
      </c>
      <c r="F294" s="34">
        <v>2567.7950534657298</v>
      </c>
      <c r="G294" s="34">
        <v>237.91200115617099</v>
      </c>
      <c r="H294" s="34">
        <v>633.56934932797503</v>
      </c>
      <c r="I294" s="34">
        <v>868.13608602282102</v>
      </c>
      <c r="J294" s="34">
        <v>240.23352552520799</v>
      </c>
      <c r="K294" s="34">
        <v>1364.8127975754701</v>
      </c>
      <c r="L294" s="34">
        <v>516.16533738366797</v>
      </c>
      <c r="M294" s="34">
        <v>516.16533738366797</v>
      </c>
      <c r="N294" s="34">
        <v>112.06741658724999</v>
      </c>
      <c r="O294" s="34">
        <v>294.74654312179501</v>
      </c>
      <c r="P294" s="34">
        <v>360.98275709942402</v>
      </c>
      <c r="Q294" s="34">
        <v>77.496071048603696</v>
      </c>
      <c r="R294" s="34">
        <v>587.57614588229296</v>
      </c>
      <c r="S294" s="34">
        <v>100.856315144671</v>
      </c>
      <c r="T294" s="34">
        <v>335.49170877539899</v>
      </c>
      <c r="U294" s="34">
        <v>1443.4994098490399</v>
      </c>
      <c r="V294" s="34">
        <v>523.157612959066</v>
      </c>
      <c r="W294" s="34">
        <v>1355.53850245741</v>
      </c>
      <c r="X294" s="34">
        <v>1386.1603685401899</v>
      </c>
      <c r="Y294" s="34">
        <v>1386.16232666378</v>
      </c>
      <c r="Z294" s="34">
        <v>332.71684109733201</v>
      </c>
      <c r="AA294" s="34">
        <v>83.695725022273706</v>
      </c>
      <c r="AB294" s="34">
        <v>203.88272735587799</v>
      </c>
      <c r="AC294" s="34">
        <v>243.23810904754799</v>
      </c>
      <c r="AD294" s="34">
        <v>117.690402120915</v>
      </c>
      <c r="AE294" s="34">
        <v>1372.7205684311</v>
      </c>
      <c r="AF294" s="4">
        <f>SUM(R294:AE294)</f>
        <v>9472.3867633468944</v>
      </c>
    </row>
    <row r="295" spans="1:32" x14ac:dyDescent="0.2">
      <c r="A295" s="34" t="s">
        <v>215</v>
      </c>
      <c r="B295" s="34">
        <v>246.89667798578699</v>
      </c>
      <c r="C295" s="34">
        <v>3076.8947659954401</v>
      </c>
      <c r="D295" s="34">
        <v>1123.0846324786501</v>
      </c>
      <c r="E295" s="34">
        <v>1656.65147145837</v>
      </c>
      <c r="F295" s="34">
        <v>283.281201057136</v>
      </c>
      <c r="G295" s="34">
        <v>385.30033079534701</v>
      </c>
      <c r="H295" s="34">
        <v>124.055963680148</v>
      </c>
      <c r="I295" s="34">
        <v>482.985242523252</v>
      </c>
      <c r="J295" s="34">
        <v>838.24050676822606</v>
      </c>
      <c r="K295" s="34">
        <v>4636.7326362132999</v>
      </c>
      <c r="L295" s="34">
        <v>2769.8506856039098</v>
      </c>
      <c r="M295" s="34">
        <v>148.269047707319</v>
      </c>
      <c r="N295" s="34">
        <v>491.40373170375801</v>
      </c>
      <c r="O295" s="34">
        <v>83.7047700062394</v>
      </c>
      <c r="P295" s="34">
        <v>206.373956337571</v>
      </c>
      <c r="Q295" s="34">
        <v>98.0089299976825</v>
      </c>
      <c r="R295" s="34">
        <v>3263.5984924435602</v>
      </c>
      <c r="S295" s="34">
        <v>228.18667680770099</v>
      </c>
      <c r="T295" s="34">
        <v>1167.1980537474101</v>
      </c>
      <c r="U295" s="34">
        <v>2112.2751915082299</v>
      </c>
      <c r="V295" s="34">
        <v>1058.8282003849699</v>
      </c>
      <c r="W295" s="34">
        <v>73.644648335873995</v>
      </c>
      <c r="X295" s="34">
        <v>98.384918726980601</v>
      </c>
      <c r="Y295" s="34">
        <v>106.340695001184</v>
      </c>
      <c r="Z295" s="34">
        <v>41.526044651865902</v>
      </c>
      <c r="AA295" s="34">
        <v>15.4286515191197</v>
      </c>
      <c r="AB295" s="34">
        <v>32.312973000109203</v>
      </c>
      <c r="AC295" s="34">
        <v>355.23470544815001</v>
      </c>
      <c r="AD295" s="34">
        <v>541.66525050252596</v>
      </c>
      <c r="AE295" s="34">
        <v>70.815985701978207</v>
      </c>
      <c r="AF295" s="4">
        <f>SUM(R295:AE295)</f>
        <v>9165.4404877796605</v>
      </c>
    </row>
    <row r="296" spans="1:32" x14ac:dyDescent="0.2">
      <c r="A296" s="34" t="s">
        <v>210</v>
      </c>
      <c r="B296" s="34">
        <v>25.135732273455599</v>
      </c>
      <c r="C296" s="34">
        <v>660.90662957989002</v>
      </c>
      <c r="D296" s="34">
        <v>21.6267611865524</v>
      </c>
      <c r="E296" s="34">
        <v>430.915004244042</v>
      </c>
      <c r="F296" s="34">
        <v>40.3036027444833</v>
      </c>
      <c r="G296" s="34">
        <v>21.718973087592499</v>
      </c>
      <c r="H296" s="34">
        <v>205.867119878224</v>
      </c>
      <c r="I296" s="34">
        <v>46.416535382163303</v>
      </c>
      <c r="J296" s="34">
        <v>45.936566774847499</v>
      </c>
      <c r="K296" s="34">
        <v>1770.2396814162801</v>
      </c>
      <c r="L296" s="34">
        <v>707.65236593529903</v>
      </c>
      <c r="M296" s="34">
        <v>67.402585495487003</v>
      </c>
      <c r="N296" s="34">
        <v>549.15372401161699</v>
      </c>
      <c r="O296" s="34">
        <v>11.0805082816793</v>
      </c>
      <c r="P296" s="34">
        <v>263.09884165517599</v>
      </c>
      <c r="Q296" s="34">
        <v>11.140261280446101</v>
      </c>
      <c r="R296" s="34">
        <v>21.910944365901699</v>
      </c>
      <c r="S296" s="34">
        <v>4082.4525380083401</v>
      </c>
      <c r="T296" s="34">
        <v>37.104830670574401</v>
      </c>
      <c r="U296" s="34">
        <v>1318.5317642397899</v>
      </c>
      <c r="V296" s="34">
        <v>154.06708028384199</v>
      </c>
      <c r="W296" s="34">
        <v>2274.2273030169599</v>
      </c>
      <c r="X296" s="34">
        <v>11.046513765069101</v>
      </c>
      <c r="Y296" s="34">
        <v>20.464163448887199</v>
      </c>
      <c r="Z296" s="34">
        <v>90.957725425803105</v>
      </c>
      <c r="AA296" s="34">
        <v>27.6885087254364</v>
      </c>
      <c r="AB296" s="34">
        <v>813.97689752462804</v>
      </c>
      <c r="AC296" s="34">
        <v>36.205866785915298</v>
      </c>
      <c r="AD296" s="34">
        <v>6.6211925210265097</v>
      </c>
      <c r="AE296" s="34">
        <v>6.5008952979118604</v>
      </c>
      <c r="AF296" s="4">
        <f>SUM(R296:AE296)</f>
        <v>8901.7562240800835</v>
      </c>
    </row>
    <row r="297" spans="1:32" x14ac:dyDescent="0.2">
      <c r="A297" s="34" t="s">
        <v>311</v>
      </c>
      <c r="B297" s="34">
        <v>661.88779331035005</v>
      </c>
      <c r="C297" s="34">
        <v>1421.5958964389999</v>
      </c>
      <c r="D297" s="34">
        <v>524.94759967346499</v>
      </c>
      <c r="E297" s="34">
        <v>907.33931099697099</v>
      </c>
      <c r="F297" s="34">
        <v>297.20161233237502</v>
      </c>
      <c r="G297" s="34">
        <v>697.22206703668201</v>
      </c>
      <c r="H297" s="34">
        <v>211.772455223588</v>
      </c>
      <c r="I297" s="34">
        <v>783.63737494815302</v>
      </c>
      <c r="J297" s="34">
        <v>206.19787914534299</v>
      </c>
      <c r="K297" s="34">
        <v>367.62847493759898</v>
      </c>
      <c r="L297" s="34">
        <v>1117.33186628782</v>
      </c>
      <c r="M297" s="34">
        <v>778.30553073593103</v>
      </c>
      <c r="N297" s="34">
        <v>669.001059973932</v>
      </c>
      <c r="O297" s="34">
        <v>705.19101940548205</v>
      </c>
      <c r="P297" s="34">
        <v>657.04917798832696</v>
      </c>
      <c r="Q297" s="34">
        <v>719.43479312306795</v>
      </c>
      <c r="R297" s="34">
        <v>899.93568569334695</v>
      </c>
      <c r="S297" s="34">
        <v>676.88185634646902</v>
      </c>
      <c r="T297" s="34">
        <v>573.06918763703698</v>
      </c>
      <c r="U297" s="34">
        <v>558.34315854662395</v>
      </c>
      <c r="V297" s="34">
        <v>571.61204841364895</v>
      </c>
      <c r="W297" s="34">
        <v>555.175829249814</v>
      </c>
      <c r="X297" s="34">
        <v>445.115822786801</v>
      </c>
      <c r="Y297" s="34">
        <v>830.54514846607503</v>
      </c>
      <c r="Z297" s="34">
        <v>750.69189357619496</v>
      </c>
      <c r="AA297" s="34">
        <v>390.50949095962</v>
      </c>
      <c r="AB297" s="34">
        <v>284.48432809735601</v>
      </c>
      <c r="AC297" s="34">
        <v>729.08985195485695</v>
      </c>
      <c r="AD297" s="34">
        <v>598.17611540688597</v>
      </c>
      <c r="AE297" s="34">
        <v>206.74690474146999</v>
      </c>
      <c r="AF297" s="4">
        <f>SUM(R297:AE297)</f>
        <v>8070.3773218762017</v>
      </c>
    </row>
    <row r="298" spans="1:32" x14ac:dyDescent="0.2">
      <c r="A298" s="34" t="s">
        <v>87</v>
      </c>
      <c r="B298" s="34">
        <v>697.926190110986</v>
      </c>
      <c r="C298" s="34">
        <v>166.08361664258101</v>
      </c>
      <c r="D298" s="34">
        <v>1906.15565539418</v>
      </c>
      <c r="E298" s="34">
        <v>2.5568296897637399</v>
      </c>
      <c r="F298" s="34">
        <v>0</v>
      </c>
      <c r="G298" s="34">
        <v>3855.2219712072501</v>
      </c>
      <c r="H298" s="34">
        <v>567.99658813011797</v>
      </c>
      <c r="I298" s="34">
        <v>582.27301501724196</v>
      </c>
      <c r="J298" s="34">
        <v>490.41716494957302</v>
      </c>
      <c r="K298" s="34">
        <v>231.04110754510901</v>
      </c>
      <c r="L298" s="34">
        <v>576.33468782166199</v>
      </c>
      <c r="M298" s="34">
        <v>1928.5062477679401</v>
      </c>
      <c r="N298" s="34">
        <v>1226.98605047814</v>
      </c>
      <c r="O298" s="34">
        <v>6.5743300830110902</v>
      </c>
      <c r="P298" s="34">
        <v>2567.0015085518999</v>
      </c>
      <c r="Q298" s="34">
        <v>382.76538378943098</v>
      </c>
      <c r="R298" s="34">
        <v>211.98182161779499</v>
      </c>
      <c r="S298" s="34">
        <v>235.54934498634699</v>
      </c>
      <c r="T298" s="34">
        <v>0</v>
      </c>
      <c r="U298" s="34">
        <v>274.81152598611601</v>
      </c>
      <c r="V298" s="34">
        <v>202.76873098085599</v>
      </c>
      <c r="W298" s="34">
        <v>191.63146833372599</v>
      </c>
      <c r="X298" s="34">
        <v>531.60634529239701</v>
      </c>
      <c r="Y298" s="34">
        <v>894.72363191440502</v>
      </c>
      <c r="Z298" s="34">
        <v>259.89231063823001</v>
      </c>
      <c r="AA298" s="34">
        <v>955.61675728413502</v>
      </c>
      <c r="AB298" s="34">
        <v>1112.96123557802</v>
      </c>
      <c r="AC298" s="34">
        <v>427.41737766939701</v>
      </c>
      <c r="AD298" s="34">
        <v>933.84761072454103</v>
      </c>
      <c r="AE298" s="34">
        <v>662.692371608597</v>
      </c>
      <c r="AF298" s="4">
        <f>SUM(R298:AE298)</f>
        <v>6895.500532614562</v>
      </c>
    </row>
    <row r="299" spans="1:32" x14ac:dyDescent="0.2">
      <c r="A299" s="34" t="s">
        <v>382</v>
      </c>
      <c r="B299" s="34">
        <v>159.16534999999999</v>
      </c>
      <c r="C299" s="34">
        <v>942.33734000000004</v>
      </c>
      <c r="D299" s="34">
        <v>81.939879999999903</v>
      </c>
      <c r="E299" s="34">
        <v>359.227069999999</v>
      </c>
      <c r="F299" s="34">
        <v>470.75646</v>
      </c>
      <c r="G299" s="34">
        <v>2047.35832</v>
      </c>
      <c r="H299" s="34">
        <v>959.98530000000005</v>
      </c>
      <c r="I299" s="34">
        <v>554.32209999999998</v>
      </c>
      <c r="J299" s="34">
        <v>162.69497000000001</v>
      </c>
      <c r="K299" s="34">
        <v>1350.8088299999899</v>
      </c>
      <c r="L299" s="34">
        <v>1437.5361799999901</v>
      </c>
      <c r="M299" s="34">
        <v>900.11468000000002</v>
      </c>
      <c r="N299" s="34">
        <v>573.03743999999995</v>
      </c>
      <c r="O299" s="34">
        <v>426.75623000000002</v>
      </c>
      <c r="P299" s="34">
        <v>162.68181000000001</v>
      </c>
      <c r="Q299" s="34">
        <v>178.65849999999901</v>
      </c>
      <c r="R299" s="34">
        <v>273.31916999999999</v>
      </c>
      <c r="S299" s="34">
        <v>1607.0799099999899</v>
      </c>
      <c r="T299" s="34">
        <v>383.03030999999902</v>
      </c>
      <c r="U299" s="34">
        <v>751.21241999999904</v>
      </c>
      <c r="V299" s="34">
        <v>702.83166999999901</v>
      </c>
      <c r="W299" s="34">
        <v>145.547449999999</v>
      </c>
      <c r="X299" s="34">
        <v>92.467259999999897</v>
      </c>
      <c r="Y299" s="34">
        <v>395.97476999999998</v>
      </c>
      <c r="Z299" s="34">
        <v>153.14845</v>
      </c>
      <c r="AA299" s="34">
        <v>468.88965000000002</v>
      </c>
      <c r="AB299" s="34">
        <v>405.96307999999999</v>
      </c>
      <c r="AC299" s="34">
        <v>302.32273999999899</v>
      </c>
      <c r="AD299" s="34">
        <v>86.529749999999893</v>
      </c>
      <c r="AE299" s="34">
        <v>313.37177999999898</v>
      </c>
      <c r="AF299" s="4">
        <f>SUM(R299:AE299)</f>
        <v>6081.6884099999825</v>
      </c>
    </row>
    <row r="300" spans="1:32" x14ac:dyDescent="0.2">
      <c r="A300" s="34" t="s">
        <v>202</v>
      </c>
      <c r="B300" s="34">
        <v>466.05931512354402</v>
      </c>
      <c r="C300" s="34">
        <v>1151.02229063506</v>
      </c>
      <c r="D300" s="34">
        <v>673.03823813904103</v>
      </c>
      <c r="E300" s="34">
        <v>779.93634409687297</v>
      </c>
      <c r="F300" s="34">
        <v>377.08942648562498</v>
      </c>
      <c r="G300" s="34">
        <v>439.632756519797</v>
      </c>
      <c r="H300" s="34">
        <v>194.58315828839201</v>
      </c>
      <c r="I300" s="34">
        <v>1708.3320055778499</v>
      </c>
      <c r="J300" s="34">
        <v>324.11674036293101</v>
      </c>
      <c r="K300" s="34">
        <v>347.28966513027001</v>
      </c>
      <c r="L300" s="34">
        <v>917.50796309079396</v>
      </c>
      <c r="M300" s="34">
        <v>283.10135479848799</v>
      </c>
      <c r="N300" s="34">
        <v>132.15203227908199</v>
      </c>
      <c r="O300" s="34">
        <v>268.50816853018199</v>
      </c>
      <c r="P300" s="34">
        <v>501.98549664383398</v>
      </c>
      <c r="Q300" s="34">
        <v>321.47898024717199</v>
      </c>
      <c r="R300" s="34">
        <v>1214.4110944399699</v>
      </c>
      <c r="S300" s="34">
        <v>685.04739560140695</v>
      </c>
      <c r="T300" s="34">
        <v>338.14215791222199</v>
      </c>
      <c r="U300" s="34">
        <v>277.25468379355198</v>
      </c>
      <c r="V300" s="34">
        <v>632.71970791651199</v>
      </c>
      <c r="W300" s="34">
        <v>487.55322628268601</v>
      </c>
      <c r="X300" s="34">
        <v>206.448408236982</v>
      </c>
      <c r="Y300" s="34">
        <v>206.15851690207401</v>
      </c>
      <c r="Z300" s="34">
        <v>196.49540311792799</v>
      </c>
      <c r="AA300" s="34">
        <v>267.47089354580498</v>
      </c>
      <c r="AB300" s="34">
        <v>248.80447983203399</v>
      </c>
      <c r="AC300" s="34">
        <v>332.79487499775001</v>
      </c>
      <c r="AD300" s="34">
        <v>200.37636794043999</v>
      </c>
      <c r="AE300" s="34">
        <v>124.716548175922</v>
      </c>
      <c r="AF300" s="4">
        <f>SUM(R300:AE300)</f>
        <v>5418.3937586952852</v>
      </c>
    </row>
    <row r="301" spans="1:32" x14ac:dyDescent="0.2">
      <c r="A301" s="34" t="s">
        <v>378</v>
      </c>
      <c r="B301" s="34">
        <v>234.823149161413</v>
      </c>
      <c r="C301" s="34">
        <v>223.38513926789099</v>
      </c>
      <c r="D301" s="34">
        <v>223.38513926789099</v>
      </c>
      <c r="E301" s="34">
        <v>223.38513926789099</v>
      </c>
      <c r="F301" s="34">
        <v>223.38513926789099</v>
      </c>
      <c r="G301" s="34">
        <v>247.70469691231801</v>
      </c>
      <c r="H301" s="34">
        <v>87.256359552033203</v>
      </c>
      <c r="I301" s="34">
        <v>2348.7561845975001</v>
      </c>
      <c r="J301" s="34">
        <v>285.61453808564602</v>
      </c>
      <c r="K301" s="34">
        <v>68.021481410600202</v>
      </c>
      <c r="L301" s="34">
        <v>60.532675412483499</v>
      </c>
      <c r="M301" s="34">
        <v>3599.9657888663901</v>
      </c>
      <c r="N301" s="34">
        <v>8.7967479964718205</v>
      </c>
      <c r="O301" s="34">
        <v>54.508766265585997</v>
      </c>
      <c r="P301" s="34">
        <v>0</v>
      </c>
      <c r="Q301" s="34">
        <v>2941.5894804811101</v>
      </c>
      <c r="R301" s="34">
        <v>1959.4935648683399</v>
      </c>
      <c r="S301" s="34">
        <v>42.682009967975297</v>
      </c>
      <c r="T301" s="34">
        <v>32.206525646150098</v>
      </c>
      <c r="U301" s="34">
        <v>400.81969822011803</v>
      </c>
      <c r="V301" s="34">
        <v>2.72119231522083E-2</v>
      </c>
      <c r="W301" s="34">
        <v>236.86619113478801</v>
      </c>
      <c r="X301" s="34">
        <v>126.00948728621</v>
      </c>
      <c r="Y301" s="34">
        <v>11.412825256586</v>
      </c>
      <c r="Z301" s="34">
        <v>58.647050306200903</v>
      </c>
      <c r="AA301" s="34">
        <v>2.6423764070495901</v>
      </c>
      <c r="AB301" s="34">
        <v>103.663726351223</v>
      </c>
      <c r="AC301" s="34">
        <v>42.449055761098798</v>
      </c>
      <c r="AD301" s="34">
        <v>0.72976899705827203</v>
      </c>
      <c r="AE301" s="34">
        <v>2259.9729842943998</v>
      </c>
      <c r="AF301" s="4">
        <f>SUM(R301:AE301)</f>
        <v>5277.6224764203507</v>
      </c>
    </row>
    <row r="302" spans="1:32" x14ac:dyDescent="0.2">
      <c r="A302" s="34" t="s">
        <v>115</v>
      </c>
      <c r="B302" s="34">
        <v>1000.2927585777001</v>
      </c>
      <c r="C302" s="34">
        <v>958.06312837888299</v>
      </c>
      <c r="D302" s="34">
        <v>272.384104623675</v>
      </c>
      <c r="E302" s="34">
        <v>189.55986906750999</v>
      </c>
      <c r="F302" s="34">
        <v>153.00516595788301</v>
      </c>
      <c r="G302" s="34">
        <v>98.570613712500204</v>
      </c>
      <c r="H302" s="34">
        <v>343.11444498991199</v>
      </c>
      <c r="I302" s="34">
        <v>928.53812478356599</v>
      </c>
      <c r="J302" s="34">
        <v>328.98560663748202</v>
      </c>
      <c r="K302" s="34">
        <v>933.48084844592597</v>
      </c>
      <c r="L302" s="34">
        <v>726.12451698701898</v>
      </c>
      <c r="M302" s="34">
        <v>236.60154722127501</v>
      </c>
      <c r="N302" s="34">
        <v>33.57594376174</v>
      </c>
      <c r="O302" s="34">
        <v>167.49031243442701</v>
      </c>
      <c r="P302" s="34">
        <v>298.88364340300097</v>
      </c>
      <c r="Q302" s="34">
        <v>507.60137301807498</v>
      </c>
      <c r="R302" s="34">
        <v>206.89097792237499</v>
      </c>
      <c r="S302" s="34">
        <v>247.070041865517</v>
      </c>
      <c r="T302" s="34">
        <v>35.395781700493401</v>
      </c>
      <c r="U302" s="34">
        <v>482.91521891490902</v>
      </c>
      <c r="V302" s="34">
        <v>976.43607509149399</v>
      </c>
      <c r="W302" s="34">
        <v>794.63608264266998</v>
      </c>
      <c r="X302" s="34">
        <v>358.548723241777</v>
      </c>
      <c r="Y302" s="34">
        <v>397.282761694633</v>
      </c>
      <c r="Z302" s="34">
        <v>333.40308420620499</v>
      </c>
      <c r="AA302" s="34">
        <v>62.896096278580998</v>
      </c>
      <c r="AB302" s="34">
        <v>211.18359661600101</v>
      </c>
      <c r="AC302" s="34">
        <v>421.407995199791</v>
      </c>
      <c r="AD302" s="34">
        <v>362.79908760344102</v>
      </c>
      <c r="AE302" s="34">
        <v>226.31777184894199</v>
      </c>
      <c r="AF302" s="4">
        <f>SUM(R302:AE302)</f>
        <v>5117.1832948268293</v>
      </c>
    </row>
    <row r="303" spans="1:32" x14ac:dyDescent="0.2">
      <c r="A303" s="34" t="s">
        <v>285</v>
      </c>
      <c r="B303" s="34">
        <v>42.1814748714147</v>
      </c>
      <c r="C303" s="34">
        <v>83.954204729956899</v>
      </c>
      <c r="D303" s="34">
        <v>100.59875215236799</v>
      </c>
      <c r="E303" s="36">
        <v>9.9999999999999994E-12</v>
      </c>
      <c r="F303" s="34">
        <v>33.139681301130203</v>
      </c>
      <c r="G303" s="34">
        <v>74.779761904685202</v>
      </c>
      <c r="H303" s="34">
        <v>50.454570452328703</v>
      </c>
      <c r="I303" s="34">
        <v>37.872932508604997</v>
      </c>
      <c r="J303" s="34">
        <v>20.973636554938</v>
      </c>
      <c r="K303" s="36">
        <v>1E-10</v>
      </c>
      <c r="L303" s="34">
        <v>360.66791010191798</v>
      </c>
      <c r="M303" s="34">
        <v>1076.2276217025501</v>
      </c>
      <c r="N303" s="34">
        <v>4.1210525000200002</v>
      </c>
      <c r="O303" s="34">
        <v>425.79923321601802</v>
      </c>
      <c r="P303" s="34">
        <v>46.973704676930701</v>
      </c>
      <c r="Q303" s="34">
        <v>628.96442073267804</v>
      </c>
      <c r="R303" s="34">
        <v>30.866768310879198</v>
      </c>
      <c r="S303" s="34">
        <v>192.94856248477399</v>
      </c>
      <c r="T303" s="34">
        <v>521.17309835938102</v>
      </c>
      <c r="U303" s="34">
        <v>412.69843570946801</v>
      </c>
      <c r="V303" s="34">
        <v>0.24231013847496699</v>
      </c>
      <c r="W303" s="34">
        <v>126.969976664944</v>
      </c>
      <c r="X303" s="34">
        <v>272.31425998190599</v>
      </c>
      <c r="Y303" s="34">
        <v>153.20540415720899</v>
      </c>
      <c r="Z303" s="34">
        <v>304.624951008864</v>
      </c>
      <c r="AA303" s="34">
        <v>2139.03224866643</v>
      </c>
      <c r="AB303" s="34">
        <v>13.6087064008901</v>
      </c>
      <c r="AC303" s="34">
        <v>610.52121833801198</v>
      </c>
      <c r="AD303" s="34">
        <v>3.2664941447453502</v>
      </c>
      <c r="AE303" s="34">
        <v>3.2664941447453502</v>
      </c>
      <c r="AF303" s="4">
        <f>SUM(R303:AE303)</f>
        <v>4784.7389285107229</v>
      </c>
    </row>
    <row r="304" spans="1:32" x14ac:dyDescent="0.2">
      <c r="A304" s="34" t="s">
        <v>200</v>
      </c>
      <c r="B304" s="34">
        <v>78.240947941473706</v>
      </c>
      <c r="C304" s="34">
        <v>78.240947941473706</v>
      </c>
      <c r="D304" s="34">
        <v>148.79452937225199</v>
      </c>
      <c r="E304" s="34">
        <v>148.79452937225199</v>
      </c>
      <c r="F304" s="34">
        <v>148.79452937225199</v>
      </c>
      <c r="G304" s="34">
        <v>148.79452937225199</v>
      </c>
      <c r="H304" s="34">
        <v>26.295939345535299</v>
      </c>
      <c r="I304" s="34">
        <v>26.295939345535299</v>
      </c>
      <c r="J304" s="34">
        <v>26.295939345535299</v>
      </c>
      <c r="K304" s="34">
        <v>122.557509754789</v>
      </c>
      <c r="L304" s="34">
        <v>6.8049744326786996</v>
      </c>
      <c r="M304" s="34">
        <v>6.8049744326786996</v>
      </c>
      <c r="N304" s="34">
        <v>6.8049744326786996</v>
      </c>
      <c r="O304" s="34">
        <v>6.8049744326786996</v>
      </c>
      <c r="P304" s="34">
        <v>6.8049744326786996</v>
      </c>
      <c r="Q304" s="34">
        <v>365.07123000964498</v>
      </c>
      <c r="R304" s="34">
        <v>24.961306555318401</v>
      </c>
      <c r="S304" s="34">
        <v>69.847014743954006</v>
      </c>
      <c r="T304" s="34">
        <v>105.86722929758101</v>
      </c>
      <c r="U304" s="34">
        <v>72.926908915360301</v>
      </c>
      <c r="V304" s="34">
        <v>40.696927124586601</v>
      </c>
      <c r="W304" s="34">
        <v>268.28162151186399</v>
      </c>
      <c r="X304" s="34">
        <v>301.29171277197702</v>
      </c>
      <c r="Y304" s="34">
        <v>301.29171277197702</v>
      </c>
      <c r="Z304" s="34">
        <v>301.29171277197702</v>
      </c>
      <c r="AA304" s="34">
        <v>9.1182171570651604</v>
      </c>
      <c r="AB304" s="34">
        <v>18.950440968681399</v>
      </c>
      <c r="AC304" s="34">
        <v>92.195809551851099</v>
      </c>
      <c r="AD304" s="34">
        <v>1088.5808292326501</v>
      </c>
      <c r="AE304" s="34">
        <v>1088.5808292326501</v>
      </c>
      <c r="AF304" s="4">
        <f>SUM(R304:AE304)</f>
        <v>3783.8822726074932</v>
      </c>
    </row>
    <row r="305" spans="1:32" x14ac:dyDescent="0.2">
      <c r="A305" s="34" t="s">
        <v>249</v>
      </c>
      <c r="B305" s="34">
        <v>26.2390598204504</v>
      </c>
      <c r="C305" s="34">
        <v>578.50247331672699</v>
      </c>
      <c r="D305" s="34">
        <v>0.45553592885808802</v>
      </c>
      <c r="E305" s="34">
        <v>2.053309288491E-4</v>
      </c>
      <c r="F305" s="34">
        <v>17.538677949055899</v>
      </c>
      <c r="G305" s="34">
        <v>0</v>
      </c>
      <c r="H305" s="34">
        <v>10.9317567951228</v>
      </c>
      <c r="I305" s="34">
        <v>2516.17548977559</v>
      </c>
      <c r="J305" s="34">
        <v>24.096470142101801</v>
      </c>
      <c r="K305" s="34">
        <v>62.829682891064401</v>
      </c>
      <c r="L305" s="34">
        <v>85.979555792095994</v>
      </c>
      <c r="M305" s="34">
        <v>65.260350376472502</v>
      </c>
      <c r="N305" s="34">
        <v>0</v>
      </c>
      <c r="O305" s="34">
        <v>2.5390859211416101</v>
      </c>
      <c r="P305" s="34">
        <v>26.538384094780302</v>
      </c>
      <c r="Q305" s="34">
        <v>15.719044921346599</v>
      </c>
      <c r="R305" s="34">
        <v>2038.66175276584</v>
      </c>
      <c r="S305" s="34">
        <v>61.582706468514303</v>
      </c>
      <c r="T305" s="34">
        <v>27.8164896874828</v>
      </c>
      <c r="U305" s="34">
        <v>78.337373910141295</v>
      </c>
      <c r="V305" s="34">
        <v>56.712865703362603</v>
      </c>
      <c r="W305" s="34">
        <v>102.502718531537</v>
      </c>
      <c r="X305" s="34">
        <v>155.62042097282301</v>
      </c>
      <c r="Y305" s="34">
        <v>52.538011898927302</v>
      </c>
      <c r="Z305" s="34">
        <v>37.342278051992501</v>
      </c>
      <c r="AA305" s="34">
        <v>111.91625545165699</v>
      </c>
      <c r="AB305" s="34">
        <v>94.598918516200499</v>
      </c>
      <c r="AC305" s="34">
        <v>161.190422138667</v>
      </c>
      <c r="AD305" s="34">
        <v>370.25327653168</v>
      </c>
      <c r="AE305" s="34">
        <v>17.2239783219153</v>
      </c>
      <c r="AF305" s="4">
        <f>SUM(R305:AE305)</f>
        <v>3366.2974689507414</v>
      </c>
    </row>
    <row r="306" spans="1:32" x14ac:dyDescent="0.2">
      <c r="A306" s="34" t="s">
        <v>131</v>
      </c>
      <c r="B306" s="34">
        <v>200.00096224159299</v>
      </c>
      <c r="C306" s="34">
        <v>142.55981988425799</v>
      </c>
      <c r="D306" s="34">
        <v>18.275956454880902</v>
      </c>
      <c r="E306" s="34">
        <v>18.446578801815299</v>
      </c>
      <c r="F306" s="34">
        <v>114.666678165409</v>
      </c>
      <c r="G306" s="34">
        <v>82.114175507287698</v>
      </c>
      <c r="H306" s="34">
        <v>70.038063037834505</v>
      </c>
      <c r="I306" s="34">
        <v>571.46944522389799</v>
      </c>
      <c r="J306" s="34">
        <v>890.09535582356204</v>
      </c>
      <c r="K306" s="34">
        <v>55.352880219604799</v>
      </c>
      <c r="L306" s="34">
        <v>46.812193603407501</v>
      </c>
      <c r="M306" s="34">
        <v>137.11171033344499</v>
      </c>
      <c r="N306" s="34">
        <v>229.79246838720599</v>
      </c>
      <c r="O306" s="34">
        <v>178.538653301366</v>
      </c>
      <c r="P306" s="34">
        <v>182.287189927306</v>
      </c>
      <c r="Q306" s="34">
        <v>32.8038534827717</v>
      </c>
      <c r="R306" s="34">
        <v>34.1878759902838</v>
      </c>
      <c r="S306" s="34">
        <v>27.2671229140749</v>
      </c>
      <c r="T306" s="34">
        <v>53.5805704828513</v>
      </c>
      <c r="U306" s="34">
        <v>369.41572736714699</v>
      </c>
      <c r="V306" s="34">
        <v>168.88505888699001</v>
      </c>
      <c r="W306" s="34">
        <v>125.224367135322</v>
      </c>
      <c r="X306" s="34">
        <v>143.05712532063001</v>
      </c>
      <c r="Y306" s="34">
        <v>425.66652470153002</v>
      </c>
      <c r="Z306" s="34">
        <v>165.17322214753301</v>
      </c>
      <c r="AA306" s="34">
        <v>86.063823355495501</v>
      </c>
      <c r="AB306" s="34">
        <v>366.18592995905402</v>
      </c>
      <c r="AC306" s="34">
        <v>40.815507039140101</v>
      </c>
      <c r="AD306" s="34">
        <v>80.790708302602297</v>
      </c>
      <c r="AE306" s="34">
        <v>70.733779724573793</v>
      </c>
      <c r="AF306" s="4">
        <f>SUM(R306:AE306)</f>
        <v>2157.0473433272273</v>
      </c>
    </row>
    <row r="307" spans="1:32" x14ac:dyDescent="0.2">
      <c r="A307" s="34" t="s">
        <v>427</v>
      </c>
      <c r="B307" s="34">
        <v>52621.294232487802</v>
      </c>
      <c r="C307" s="34">
        <v>35447.304022669101</v>
      </c>
      <c r="D307" s="34">
        <v>8356.2997796264608</v>
      </c>
      <c r="E307" s="34">
        <v>969.54094119344495</v>
      </c>
      <c r="F307" s="34">
        <v>2583.5283347291002</v>
      </c>
      <c r="G307" s="34">
        <v>1312.5319835246601</v>
      </c>
      <c r="H307" s="34">
        <v>1757.7069767471</v>
      </c>
      <c r="I307" s="34">
        <v>2815.6488730749102</v>
      </c>
      <c r="J307" s="34">
        <v>1346.8716125278399</v>
      </c>
      <c r="K307" s="34">
        <v>215.010672409628</v>
      </c>
      <c r="L307" s="34">
        <v>928.019314065716</v>
      </c>
      <c r="M307" s="34">
        <v>164.31589609335501</v>
      </c>
      <c r="N307" s="34">
        <v>16.747027966033102</v>
      </c>
      <c r="O307" s="34">
        <v>22.3511709739638</v>
      </c>
      <c r="P307" s="34">
        <v>55.2428542897757</v>
      </c>
      <c r="Q307" s="34">
        <v>184.89624221269</v>
      </c>
      <c r="R307" s="34">
        <v>462.30914385283199</v>
      </c>
      <c r="S307" s="34">
        <v>154.456318866549</v>
      </c>
      <c r="T307" s="34">
        <v>172.13351101583399</v>
      </c>
      <c r="U307" s="34">
        <v>103.85665563917701</v>
      </c>
      <c r="V307" s="34">
        <v>107.19302844512301</v>
      </c>
      <c r="W307" s="34">
        <v>50.707822045982397</v>
      </c>
      <c r="X307" s="34">
        <v>269.39860738656103</v>
      </c>
      <c r="Y307" s="34">
        <v>36.710612762554199</v>
      </c>
      <c r="Z307" s="34">
        <v>25.092192716539</v>
      </c>
      <c r="AA307" s="34">
        <v>6.7467761123738796</v>
      </c>
      <c r="AB307" s="34">
        <v>16.909359360297</v>
      </c>
      <c r="AC307" s="34">
        <v>99.714723784538194</v>
      </c>
      <c r="AD307" s="34">
        <v>215.16441316696799</v>
      </c>
      <c r="AE307" s="34">
        <v>403.674632656482</v>
      </c>
      <c r="AF307" s="4">
        <f>SUM(R307:AE307)</f>
        <v>2124.0677978118106</v>
      </c>
    </row>
    <row r="308" spans="1:32" x14ac:dyDescent="0.2">
      <c r="A308" s="34" t="s">
        <v>192</v>
      </c>
      <c r="B308" s="34">
        <v>6.8382206359634496</v>
      </c>
      <c r="C308" s="34">
        <v>2.1878643892866201</v>
      </c>
      <c r="D308" s="34">
        <v>341.70955498089</v>
      </c>
      <c r="E308" s="34">
        <v>36.681910242219303</v>
      </c>
      <c r="F308" s="34">
        <v>78.883015949225793</v>
      </c>
      <c r="G308" s="34">
        <v>177.75623772596501</v>
      </c>
      <c r="H308" s="34">
        <v>0</v>
      </c>
      <c r="I308" s="34">
        <v>207.214498246283</v>
      </c>
      <c r="J308" s="34">
        <v>68.760888967564298</v>
      </c>
      <c r="K308" s="34">
        <v>95.052160561033503</v>
      </c>
      <c r="L308" s="34">
        <v>82.429059367486701</v>
      </c>
      <c r="M308" s="34">
        <v>176.36639573462401</v>
      </c>
      <c r="N308" s="34">
        <v>73.493535950559107</v>
      </c>
      <c r="O308" s="34">
        <v>69.943530175854406</v>
      </c>
      <c r="P308" s="34">
        <v>100.090714677253</v>
      </c>
      <c r="Q308" s="34">
        <v>2.6414928033382101</v>
      </c>
      <c r="R308" s="34">
        <v>150.911981290862</v>
      </c>
      <c r="S308" s="34">
        <v>86.8140296336327</v>
      </c>
      <c r="T308" s="34">
        <v>176.84514247237499</v>
      </c>
      <c r="U308" s="34">
        <v>134.24916894936999</v>
      </c>
      <c r="V308" s="34">
        <v>68.001503187181498</v>
      </c>
      <c r="W308" s="34">
        <v>90.645450692102401</v>
      </c>
      <c r="X308" s="34">
        <v>80.417345893004196</v>
      </c>
      <c r="Y308" s="34">
        <v>68.787151331861594</v>
      </c>
      <c r="Z308" s="34">
        <v>83.745056886498404</v>
      </c>
      <c r="AA308" s="34">
        <v>65.888960690995205</v>
      </c>
      <c r="AB308" s="34">
        <v>209.68826680248</v>
      </c>
      <c r="AC308" s="34">
        <v>110.740274156371</v>
      </c>
      <c r="AD308" s="34">
        <v>60.491041058115997</v>
      </c>
      <c r="AE308" s="34">
        <v>93.712578812791406</v>
      </c>
      <c r="AF308" s="4">
        <f>SUM(R308:AE308)</f>
        <v>1480.9379518576413</v>
      </c>
    </row>
    <row r="309" spans="1:32" x14ac:dyDescent="0.2">
      <c r="A309" s="34" t="s">
        <v>344</v>
      </c>
      <c r="B309" s="34">
        <v>209.47299196866601</v>
      </c>
      <c r="C309" s="34">
        <v>200.72296521523299</v>
      </c>
      <c r="D309" s="34">
        <v>62.487477314251301</v>
      </c>
      <c r="E309" s="34">
        <v>0</v>
      </c>
      <c r="F309" s="34">
        <v>0</v>
      </c>
      <c r="G309" s="34">
        <v>54.304870891373703</v>
      </c>
      <c r="H309" s="34">
        <v>31.164495156695899</v>
      </c>
      <c r="I309" s="34">
        <v>271.676242424235</v>
      </c>
      <c r="J309" s="34">
        <v>102.099309703247</v>
      </c>
      <c r="K309" s="34">
        <v>187.38704047938401</v>
      </c>
      <c r="L309" s="34">
        <v>81.5679560589316</v>
      </c>
      <c r="M309" s="34">
        <v>0</v>
      </c>
      <c r="N309" s="34">
        <v>0</v>
      </c>
      <c r="O309" s="34">
        <v>35.052469759992803</v>
      </c>
      <c r="P309" s="34">
        <v>68.488338142199396</v>
      </c>
      <c r="Q309" s="34">
        <v>125.791666324692</v>
      </c>
      <c r="R309" s="34">
        <v>0</v>
      </c>
      <c r="S309" s="34">
        <v>477.17639854109598</v>
      </c>
      <c r="T309" s="34">
        <v>0</v>
      </c>
      <c r="U309" s="34">
        <v>194.01348862198901</v>
      </c>
      <c r="V309" s="34">
        <v>155.62114235050799</v>
      </c>
      <c r="W309" s="34">
        <v>152.439351693014</v>
      </c>
      <c r="X309" s="34">
        <v>0</v>
      </c>
      <c r="Y309" s="34">
        <v>66.541074207532105</v>
      </c>
      <c r="Z309" s="34">
        <v>5.7589350000000001</v>
      </c>
      <c r="AA309" s="34">
        <v>26.744251635907698</v>
      </c>
      <c r="AB309" s="34">
        <v>48.145939976092798</v>
      </c>
      <c r="AC309" s="34">
        <v>55.707109527644803</v>
      </c>
      <c r="AD309" s="34">
        <v>59.863698812006099</v>
      </c>
      <c r="AE309" s="34">
        <v>59.863698812006099</v>
      </c>
      <c r="AF309" s="4">
        <f>SUM(R309:AE309)</f>
        <v>1301.8750891777968</v>
      </c>
    </row>
    <row r="310" spans="1:32" x14ac:dyDescent="0.2">
      <c r="A310" s="34" t="s">
        <v>364</v>
      </c>
      <c r="B310" s="34">
        <v>1324.10624357092</v>
      </c>
      <c r="C310" s="34">
        <v>408.29300375833998</v>
      </c>
      <c r="D310" s="34">
        <v>404.83027783051398</v>
      </c>
      <c r="E310" s="34">
        <v>445.78509101540999</v>
      </c>
      <c r="F310" s="34">
        <v>321.67858023170498</v>
      </c>
      <c r="G310" s="34">
        <v>77.318790455463599</v>
      </c>
      <c r="H310" s="34">
        <v>916.12851875249896</v>
      </c>
      <c r="I310" s="34">
        <v>203.007669753595</v>
      </c>
      <c r="J310" s="34">
        <v>33.272141142874901</v>
      </c>
      <c r="K310" s="34">
        <v>314.97429531794103</v>
      </c>
      <c r="L310" s="34">
        <v>613.16690666590102</v>
      </c>
      <c r="M310" s="34">
        <v>1395.35123443475</v>
      </c>
      <c r="N310" s="34">
        <v>340.484797990846</v>
      </c>
      <c r="O310" s="34">
        <v>365.84801040658198</v>
      </c>
      <c r="P310" s="34">
        <v>303.98711981493699</v>
      </c>
      <c r="Q310" s="34">
        <v>442.69779827116503</v>
      </c>
      <c r="R310" s="34">
        <v>222.01567531311801</v>
      </c>
      <c r="S310" s="34">
        <v>273.108316401997</v>
      </c>
      <c r="T310" s="34">
        <v>100.147316208031</v>
      </c>
      <c r="U310" s="34">
        <v>14.241904932203999</v>
      </c>
      <c r="V310" s="34">
        <v>127.185478395518</v>
      </c>
      <c r="W310" s="34">
        <v>24.670957349718499</v>
      </c>
      <c r="X310" s="34">
        <v>40.892686596677798</v>
      </c>
      <c r="Y310" s="34">
        <v>48.885795154710301</v>
      </c>
      <c r="Z310" s="34">
        <v>120.06479904331199</v>
      </c>
      <c r="AA310" s="34">
        <v>32.793925963148098</v>
      </c>
      <c r="AB310" s="34">
        <v>28.739011428991201</v>
      </c>
      <c r="AC310" s="34">
        <v>8.8628745228417891</v>
      </c>
      <c r="AD310" s="34">
        <v>42.764991821521697</v>
      </c>
      <c r="AE310" s="34">
        <v>11.1821880990961</v>
      </c>
      <c r="AF310" s="4">
        <f>SUM(R310:AE310)</f>
        <v>1095.5559212308856</v>
      </c>
    </row>
    <row r="311" spans="1:32" x14ac:dyDescent="0.2">
      <c r="A311" s="34" t="s">
        <v>184</v>
      </c>
      <c r="B311" s="34">
        <v>159.16142372567199</v>
      </c>
      <c r="C311" s="34">
        <v>171.51626520680199</v>
      </c>
      <c r="D311" s="34">
        <v>86.265390740203003</v>
      </c>
      <c r="E311" s="34">
        <v>60.729697472753102</v>
      </c>
      <c r="F311" s="34">
        <v>7.9471951504407103</v>
      </c>
      <c r="G311" s="34">
        <v>19.436522595070301</v>
      </c>
      <c r="H311" s="34">
        <v>58.305011783570201</v>
      </c>
      <c r="I311" s="34">
        <v>228.03773430194701</v>
      </c>
      <c r="J311" s="34">
        <v>68.266586586974995</v>
      </c>
      <c r="K311" s="34">
        <v>124.501128531242</v>
      </c>
      <c r="L311" s="34">
        <v>72.902290639804207</v>
      </c>
      <c r="M311" s="34">
        <v>16.4165372725117</v>
      </c>
      <c r="N311" s="34">
        <v>79.804011517291499</v>
      </c>
      <c r="O311" s="34">
        <v>38.401892463762103</v>
      </c>
      <c r="P311" s="34">
        <v>26.2291174859538</v>
      </c>
      <c r="Q311" s="34">
        <v>67.686451019463902</v>
      </c>
      <c r="R311" s="34">
        <v>66.325067534561398</v>
      </c>
      <c r="S311" s="34">
        <v>53.734005919032001</v>
      </c>
      <c r="T311" s="34">
        <v>6.9109392287080702</v>
      </c>
      <c r="U311" s="34">
        <v>71.561655644022196</v>
      </c>
      <c r="V311" s="34">
        <v>136.20993500759201</v>
      </c>
      <c r="W311" s="34">
        <v>155.12154493338099</v>
      </c>
      <c r="X311" s="34">
        <v>74.285005118871396</v>
      </c>
      <c r="Y311" s="34">
        <v>64.871909275373298</v>
      </c>
      <c r="Z311" s="34">
        <v>57.668473842425698</v>
      </c>
      <c r="AA311" s="34">
        <v>22.006656604572001</v>
      </c>
      <c r="AB311" s="34">
        <v>42.826497831412503</v>
      </c>
      <c r="AC311" s="34">
        <v>84.8561868127004</v>
      </c>
      <c r="AD311" s="34">
        <v>43.356371887918897</v>
      </c>
      <c r="AE311" s="34">
        <v>43.538511814741803</v>
      </c>
      <c r="AF311" s="4">
        <f>SUM(R311:AE311)</f>
        <v>923.27276145531243</v>
      </c>
    </row>
    <row r="312" spans="1:32" x14ac:dyDescent="0.2">
      <c r="A312" s="34" t="s">
        <v>161</v>
      </c>
      <c r="B312" s="34">
        <v>608.67352467023602</v>
      </c>
      <c r="C312" s="34">
        <v>57.472608403733297</v>
      </c>
      <c r="D312" s="34">
        <v>20.305064300306999</v>
      </c>
      <c r="E312" s="34">
        <v>78.032763196576099</v>
      </c>
      <c r="F312" s="34">
        <v>19.422178259245801</v>
      </c>
      <c r="G312" s="34">
        <v>18.1026279296124</v>
      </c>
      <c r="H312" s="34">
        <v>121.392722691507</v>
      </c>
      <c r="I312" s="34">
        <v>75.701638832514902</v>
      </c>
      <c r="J312" s="34">
        <v>22.4222918026489</v>
      </c>
      <c r="K312" s="34">
        <v>65.914360741013596</v>
      </c>
      <c r="L312" s="34">
        <v>68.492645149746494</v>
      </c>
      <c r="M312" s="34">
        <v>10.1746500757113</v>
      </c>
      <c r="N312" s="34">
        <v>18.602655477670702</v>
      </c>
      <c r="O312" s="34">
        <v>357.67117592882897</v>
      </c>
      <c r="P312" s="34">
        <v>133.04646675818401</v>
      </c>
      <c r="Q312" s="34">
        <v>153.33047874223601</v>
      </c>
      <c r="R312" s="34">
        <v>130.24946098940001</v>
      </c>
      <c r="S312" s="34">
        <v>169.12142750554401</v>
      </c>
      <c r="T312" s="34">
        <v>23.023992743339601</v>
      </c>
      <c r="U312" s="34">
        <v>19.5722542177981</v>
      </c>
      <c r="V312" s="34">
        <v>70.433050441495098</v>
      </c>
      <c r="W312" s="34">
        <v>39.120855572146802</v>
      </c>
      <c r="X312" s="34">
        <v>193.50018655967099</v>
      </c>
      <c r="Y312" s="34">
        <v>83.863978386697596</v>
      </c>
      <c r="Z312" s="34">
        <v>66.118970466335696</v>
      </c>
      <c r="AA312" s="34">
        <v>25.4755713972568</v>
      </c>
      <c r="AB312" s="34">
        <v>27.633939671259299</v>
      </c>
      <c r="AC312" s="34">
        <v>58.747296171744203</v>
      </c>
      <c r="AD312" s="34">
        <v>5.6849624149308404</v>
      </c>
      <c r="AE312" s="34">
        <v>7.06159100632693</v>
      </c>
      <c r="AF312" s="4">
        <f>SUM(R312:AE312)</f>
        <v>919.60753754394591</v>
      </c>
    </row>
    <row r="313" spans="1:32" x14ac:dyDescent="0.2">
      <c r="A313" s="34" t="s">
        <v>310</v>
      </c>
      <c r="B313" s="34">
        <v>129.61880692692</v>
      </c>
      <c r="C313" s="34">
        <v>104.91465637551001</v>
      </c>
      <c r="D313" s="34">
        <v>74.315388545999795</v>
      </c>
      <c r="E313" s="34">
        <v>69.0719916311117</v>
      </c>
      <c r="F313" s="34">
        <v>153.14057435107301</v>
      </c>
      <c r="G313" s="34">
        <v>28.310239285764499</v>
      </c>
      <c r="H313" s="34">
        <v>60.396119932738998</v>
      </c>
      <c r="I313" s="34">
        <v>232.24620274050201</v>
      </c>
      <c r="J313" s="34">
        <v>58.7557211216686</v>
      </c>
      <c r="K313" s="34">
        <v>108.54664399945599</v>
      </c>
      <c r="L313" s="34">
        <v>64.650352281537906</v>
      </c>
      <c r="M313" s="34">
        <v>25.9300371673664</v>
      </c>
      <c r="N313" s="34">
        <v>18.2558027313775</v>
      </c>
      <c r="O313" s="34">
        <v>58.168592777902496</v>
      </c>
      <c r="P313" s="34">
        <v>36.2029097420901</v>
      </c>
      <c r="Q313" s="34">
        <v>55.890169564737398</v>
      </c>
      <c r="R313" s="34">
        <v>25.462180866939001</v>
      </c>
      <c r="S313" s="34">
        <v>102.40058322957201</v>
      </c>
      <c r="T313" s="34">
        <v>30.891335875926099</v>
      </c>
      <c r="U313" s="34">
        <v>79.648362217547302</v>
      </c>
      <c r="V313" s="34">
        <v>106.787236977981</v>
      </c>
      <c r="W313" s="34">
        <v>148.07605357308401</v>
      </c>
      <c r="X313" s="34">
        <v>75.590195690314502</v>
      </c>
      <c r="Y313" s="34">
        <v>69.565984191357103</v>
      </c>
      <c r="Z313" s="34">
        <v>52.384677060767103</v>
      </c>
      <c r="AA313" s="34">
        <v>14.053033930636801</v>
      </c>
      <c r="AB313" s="34">
        <v>27.7075465332688</v>
      </c>
      <c r="AC313" s="34">
        <v>68.378554050103006</v>
      </c>
      <c r="AD313" s="34">
        <v>53.995312960664002</v>
      </c>
      <c r="AE313" s="34">
        <v>48.190474078684602</v>
      </c>
      <c r="AF313" s="4">
        <f>SUM(R313:AE313)</f>
        <v>903.13153123684538</v>
      </c>
    </row>
    <row r="314" spans="1:32" x14ac:dyDescent="0.2">
      <c r="A314" s="34" t="s">
        <v>404</v>
      </c>
      <c r="B314" s="34">
        <v>33.709060959706001</v>
      </c>
      <c r="C314" s="34">
        <v>17.138205789640999</v>
      </c>
      <c r="D314" s="34">
        <v>3.6429628184827698</v>
      </c>
      <c r="E314" s="34">
        <v>17.344536245621299</v>
      </c>
      <c r="F314" s="34">
        <v>4.59252402589608</v>
      </c>
      <c r="G314" s="34">
        <v>11.572363470994199</v>
      </c>
      <c r="H314" s="34">
        <v>12.654622595143801</v>
      </c>
      <c r="I314" s="34">
        <v>11.2183387964545</v>
      </c>
      <c r="J314" s="34">
        <v>3.6973972009982399</v>
      </c>
      <c r="K314" s="34">
        <v>73.798745556201396</v>
      </c>
      <c r="L314" s="34">
        <v>273.44181766081698</v>
      </c>
      <c r="M314" s="34">
        <v>0.13808808725173699</v>
      </c>
      <c r="N314" s="34">
        <v>2.00872178025576</v>
      </c>
      <c r="O314" s="34">
        <v>0.48677843381660901</v>
      </c>
      <c r="P314" s="34">
        <v>43.9262799494701</v>
      </c>
      <c r="Q314" s="34">
        <v>92.103619822819198</v>
      </c>
      <c r="R314" s="34">
        <v>0</v>
      </c>
      <c r="S314" s="34">
        <v>14.017494820192001</v>
      </c>
      <c r="T314" s="34">
        <v>18.9519069488124</v>
      </c>
      <c r="U314" s="34">
        <v>77.179276692131694</v>
      </c>
      <c r="V314" s="34">
        <v>425.861697005152</v>
      </c>
      <c r="W314" s="34">
        <v>16.195673944956599</v>
      </c>
      <c r="X314" s="34">
        <v>61.788920052446898</v>
      </c>
      <c r="Y314" s="34">
        <v>9.4141884593316298</v>
      </c>
      <c r="Z314" s="34">
        <v>2.4086523272409099</v>
      </c>
      <c r="AA314" s="34">
        <v>25.5229739600282</v>
      </c>
      <c r="AB314" s="34">
        <v>6.8545223699564399</v>
      </c>
      <c r="AC314" s="34">
        <v>0.92688740304995398</v>
      </c>
      <c r="AD314" s="34">
        <v>0.64734423413606601</v>
      </c>
      <c r="AE314" s="34">
        <v>2.0875383858367602</v>
      </c>
      <c r="AF314" s="4">
        <f>SUM(R314:AE314)</f>
        <v>661.85707660327159</v>
      </c>
    </row>
    <row r="315" spans="1:32" x14ac:dyDescent="0.2">
      <c r="A315" s="34" t="s">
        <v>118</v>
      </c>
      <c r="B315" s="34">
        <v>6.8478569021985702</v>
      </c>
      <c r="C315" s="34">
        <v>2.2510959431847501</v>
      </c>
      <c r="D315" s="34">
        <v>45.158334843512897</v>
      </c>
      <c r="E315" s="34">
        <v>0.73382950916716205</v>
      </c>
      <c r="F315" s="34">
        <v>0.96958006912341499</v>
      </c>
      <c r="G315" s="34">
        <v>349.05251397914401</v>
      </c>
      <c r="H315" s="34">
        <v>226.83069693624901</v>
      </c>
      <c r="I315" s="34">
        <v>59.504515897233198</v>
      </c>
      <c r="J315" s="34">
        <v>310.31112757511102</v>
      </c>
      <c r="K315" s="34">
        <v>0.61924364851489799</v>
      </c>
      <c r="L315" s="34">
        <v>2.6577290816833798</v>
      </c>
      <c r="M315" s="34">
        <v>243.206702411207</v>
      </c>
      <c r="N315" s="34">
        <v>34.289491162648098</v>
      </c>
      <c r="O315" s="34">
        <v>11.9758133915687</v>
      </c>
      <c r="P315" s="34">
        <v>16.943558098269602</v>
      </c>
      <c r="Q315" s="34">
        <v>63.416037227315996</v>
      </c>
      <c r="R315" s="34">
        <v>12.4207736672736</v>
      </c>
      <c r="S315" s="34">
        <v>322.72802542814901</v>
      </c>
      <c r="T315" s="34">
        <v>44.436135104339499</v>
      </c>
      <c r="U315" s="34">
        <v>1.85914115023544</v>
      </c>
      <c r="V315" s="34">
        <v>27.000176425089101</v>
      </c>
      <c r="W315" s="34">
        <v>14.9442252144124</v>
      </c>
      <c r="X315" s="34">
        <v>13.554080698215101</v>
      </c>
      <c r="Y315" s="34">
        <v>16.747227059303501</v>
      </c>
      <c r="Z315" s="34">
        <v>0</v>
      </c>
      <c r="AA315" s="34">
        <v>74.506317215325495</v>
      </c>
      <c r="AB315" s="34">
        <v>14.6865866493641</v>
      </c>
      <c r="AC315" s="34">
        <v>12.792012406202501</v>
      </c>
      <c r="AD315" s="34">
        <v>16.816352981729899</v>
      </c>
      <c r="AE315" s="34">
        <v>41.056218958855602</v>
      </c>
      <c r="AF315" s="4">
        <f>SUM(R315:AE315)</f>
        <v>613.54727295849523</v>
      </c>
    </row>
    <row r="316" spans="1:32" x14ac:dyDescent="0.2">
      <c r="A316" s="34" t="s">
        <v>284</v>
      </c>
      <c r="B316" s="34">
        <v>145.11932009089199</v>
      </c>
      <c r="C316" s="34">
        <v>106.27102899381499</v>
      </c>
      <c r="D316" s="34">
        <v>50.1805675057672</v>
      </c>
      <c r="E316" s="34">
        <v>63.621025168323399</v>
      </c>
      <c r="F316" s="34">
        <v>3.8780802047738399</v>
      </c>
      <c r="G316" s="34">
        <v>9.8887323722770795</v>
      </c>
      <c r="H316" s="34">
        <v>30.0354574539145</v>
      </c>
      <c r="I316" s="34">
        <v>192.029397353951</v>
      </c>
      <c r="J316" s="34">
        <v>43.949433248052998</v>
      </c>
      <c r="K316" s="34">
        <v>92.305636729897799</v>
      </c>
      <c r="L316" s="34">
        <v>59.224190574347702</v>
      </c>
      <c r="M316" s="34">
        <v>14.284678134112101</v>
      </c>
      <c r="N316" s="34">
        <v>37.825887531873903</v>
      </c>
      <c r="O316" s="34">
        <v>41.7834588708943</v>
      </c>
      <c r="P316" s="34">
        <v>42.956128198743599</v>
      </c>
      <c r="Q316" s="34">
        <v>51.217280359579497</v>
      </c>
      <c r="R316" s="34">
        <v>36.764485865458397</v>
      </c>
      <c r="S316" s="34">
        <v>40.7521384572523</v>
      </c>
      <c r="T316" s="34">
        <v>1.36594149014473</v>
      </c>
      <c r="U316" s="34">
        <v>31.625545733441999</v>
      </c>
      <c r="V316" s="34">
        <v>87.037536309333305</v>
      </c>
      <c r="W316" s="34">
        <v>89.891926443353995</v>
      </c>
      <c r="X316" s="34">
        <v>43.141824149683501</v>
      </c>
      <c r="Y316" s="34">
        <v>22.9545888943146</v>
      </c>
      <c r="Z316" s="34">
        <v>23.053800979744</v>
      </c>
      <c r="AA316" s="34">
        <v>8.8703904212638207</v>
      </c>
      <c r="AB316" s="34">
        <v>16.6366396883863</v>
      </c>
      <c r="AC316" s="34">
        <v>81.063181992385594</v>
      </c>
      <c r="AD316" s="34">
        <v>18.511176049158301</v>
      </c>
      <c r="AE316" s="34">
        <v>43.694664816193601</v>
      </c>
      <c r="AF316" s="4">
        <f>SUM(R316:AE316)</f>
        <v>545.36384129011435</v>
      </c>
    </row>
    <row r="317" spans="1:32" x14ac:dyDescent="0.2">
      <c r="A317" s="34" t="s">
        <v>81</v>
      </c>
      <c r="B317" s="34">
        <v>77.590076912194405</v>
      </c>
      <c r="C317" s="34">
        <v>71.091789159923707</v>
      </c>
      <c r="D317" s="34">
        <v>29.444192145019699</v>
      </c>
      <c r="E317" s="34">
        <v>37.818383663892703</v>
      </c>
      <c r="F317" s="34">
        <v>13.8643538616597</v>
      </c>
      <c r="G317" s="34">
        <v>13.682176917791301</v>
      </c>
      <c r="H317" s="34">
        <v>22.596538405865399</v>
      </c>
      <c r="I317" s="34">
        <v>421.21755192801299</v>
      </c>
      <c r="J317" s="34">
        <v>30.477441418915902</v>
      </c>
      <c r="K317" s="34">
        <v>48.393466729670699</v>
      </c>
      <c r="L317" s="34">
        <v>18.226237844675701</v>
      </c>
      <c r="M317" s="34">
        <v>151.69949865713701</v>
      </c>
      <c r="N317" s="34">
        <v>0</v>
      </c>
      <c r="O317" s="34">
        <v>8.7336847148835606</v>
      </c>
      <c r="P317" s="34">
        <v>2.3542667031288098</v>
      </c>
      <c r="Q317" s="34">
        <v>0</v>
      </c>
      <c r="R317" s="34">
        <v>10.638825792819199</v>
      </c>
      <c r="S317" s="34">
        <v>5.1179691627621597</v>
      </c>
      <c r="T317" s="34">
        <v>17.484983425587401</v>
      </c>
      <c r="U317" s="34">
        <v>11.5255960673093</v>
      </c>
      <c r="V317" s="34">
        <v>61.814955931156803</v>
      </c>
      <c r="W317" s="34">
        <v>51.274519782513302</v>
      </c>
      <c r="X317" s="34">
        <v>21.788682688027599</v>
      </c>
      <c r="Y317" s="34">
        <v>26.241760209202699</v>
      </c>
      <c r="Z317" s="34">
        <v>16.4359539933502</v>
      </c>
      <c r="AA317" s="34">
        <v>25.544380500912599</v>
      </c>
      <c r="AB317" s="34">
        <v>7.4255677163600904</v>
      </c>
      <c r="AC317" s="34">
        <v>42.229092203080597</v>
      </c>
      <c r="AD317" s="34">
        <v>54.516901262104497</v>
      </c>
      <c r="AE317" s="34">
        <v>106.037509758025</v>
      </c>
      <c r="AF317" s="4">
        <f>SUM(R317:AE317)</f>
        <v>458.0766984932115</v>
      </c>
    </row>
    <row r="318" spans="1:32" x14ac:dyDescent="0.2">
      <c r="A318" s="34" t="s">
        <v>93</v>
      </c>
      <c r="B318" s="34">
        <v>0</v>
      </c>
      <c r="C318" s="34">
        <v>0</v>
      </c>
      <c r="D318" s="34">
        <v>0.68410119420150295</v>
      </c>
      <c r="E318" s="34">
        <v>4.6850479106069498</v>
      </c>
      <c r="F318" s="34">
        <v>0</v>
      </c>
      <c r="G318" s="34">
        <v>0</v>
      </c>
      <c r="H318" s="34">
        <v>0</v>
      </c>
      <c r="I318" s="34">
        <v>0</v>
      </c>
      <c r="J318" s="34">
        <v>23.0950782487925</v>
      </c>
      <c r="K318" s="34">
        <v>177.87939712082101</v>
      </c>
      <c r="L318" s="34">
        <v>2.1242510000010899</v>
      </c>
      <c r="M318" s="34">
        <v>0</v>
      </c>
      <c r="N318" s="34">
        <v>0</v>
      </c>
      <c r="O318" s="34">
        <v>0</v>
      </c>
      <c r="P318" s="34">
        <v>2.65987192226748</v>
      </c>
      <c r="Q318" s="34">
        <v>4.2396855579572703</v>
      </c>
      <c r="R318" s="34">
        <v>0.12048232479719399</v>
      </c>
      <c r="S318" s="36">
        <v>2.0000006770715101E-6</v>
      </c>
      <c r="T318" s="34">
        <v>0</v>
      </c>
      <c r="U318" s="34">
        <v>0.30721853453724102</v>
      </c>
      <c r="V318" s="34">
        <v>197.41667312889999</v>
      </c>
      <c r="W318" s="34">
        <v>183.55987328679399</v>
      </c>
      <c r="X318" s="34">
        <v>0.18610538642678801</v>
      </c>
      <c r="Y318" s="34">
        <v>0</v>
      </c>
      <c r="Z318" s="34">
        <v>0.64171899043140002</v>
      </c>
      <c r="AA318" s="34">
        <v>0</v>
      </c>
      <c r="AB318" s="34">
        <v>5.1602267209091203E-2</v>
      </c>
      <c r="AC318" s="34">
        <v>3.0879999976604999E-3</v>
      </c>
      <c r="AD318" s="34">
        <v>0</v>
      </c>
      <c r="AE318" s="34">
        <v>0</v>
      </c>
      <c r="AF318" s="4">
        <f>SUM(R318:AE318)</f>
        <v>382.28676391909403</v>
      </c>
    </row>
    <row r="319" spans="1:32" x14ac:dyDescent="0.2">
      <c r="A319" s="34" t="s">
        <v>405</v>
      </c>
      <c r="B319" s="34">
        <v>19.837045587075298</v>
      </c>
      <c r="C319" s="34">
        <v>40.791203131655102</v>
      </c>
      <c r="D319" s="34">
        <v>1.0192066063499501</v>
      </c>
      <c r="E319" s="34">
        <v>54.386437041887497</v>
      </c>
      <c r="F319" s="34">
        <v>1.6547355635394501</v>
      </c>
      <c r="G319" s="34">
        <v>0.78339643746820398</v>
      </c>
      <c r="H319" s="34">
        <v>0.78900345472897704</v>
      </c>
      <c r="I319" s="34">
        <v>58.604907857719702</v>
      </c>
      <c r="J319" s="34">
        <v>20.666719721664101</v>
      </c>
      <c r="K319" s="34">
        <v>271.96205441754802</v>
      </c>
      <c r="L319" s="34">
        <v>15.528780347281501</v>
      </c>
      <c r="M319" s="34">
        <v>6.1984047903095298</v>
      </c>
      <c r="N319" s="34">
        <v>2.82348890711835</v>
      </c>
      <c r="O319" s="34">
        <v>6.8080269694002</v>
      </c>
      <c r="P319" s="34">
        <v>45.350512949985102</v>
      </c>
      <c r="Q319" s="34">
        <v>9.1956342030754197</v>
      </c>
      <c r="R319" s="34">
        <v>0</v>
      </c>
      <c r="S319" s="34">
        <v>30.686158918665999</v>
      </c>
      <c r="T319" s="34">
        <v>85.1634145538208</v>
      </c>
      <c r="U319" s="34">
        <v>3.0205910065105002</v>
      </c>
      <c r="V319" s="34">
        <v>49.55791418247</v>
      </c>
      <c r="W319" s="34">
        <v>14.1583383117278</v>
      </c>
      <c r="X319" s="34">
        <v>82.150094135127404</v>
      </c>
      <c r="Y319" s="34">
        <v>0.45706528645892702</v>
      </c>
      <c r="Z319" s="34">
        <v>19.350273288645599</v>
      </c>
      <c r="AA319" s="34">
        <v>25.467925249973501</v>
      </c>
      <c r="AB319" s="34">
        <v>5.5013118379910404</v>
      </c>
      <c r="AC319" s="34">
        <v>16.748377184784299</v>
      </c>
      <c r="AD319" s="34">
        <v>0.78057264881884203</v>
      </c>
      <c r="AE319" s="34">
        <v>0</v>
      </c>
      <c r="AF319" s="4">
        <f>SUM(R319:AE319)</f>
        <v>333.04203660499479</v>
      </c>
    </row>
    <row r="320" spans="1:32" x14ac:dyDescent="0.2">
      <c r="A320" s="34" t="s">
        <v>136</v>
      </c>
      <c r="B320" s="34">
        <v>99.409450519956394</v>
      </c>
      <c r="C320" s="34">
        <v>42.612246111418401</v>
      </c>
      <c r="D320" s="34">
        <v>280.62517788573598</v>
      </c>
      <c r="E320" s="34">
        <v>59.871298063465098</v>
      </c>
      <c r="F320" s="34">
        <v>417.73243876492597</v>
      </c>
      <c r="G320" s="34">
        <v>7.9742670827319602</v>
      </c>
      <c r="H320" s="34">
        <v>1.59762972744997</v>
      </c>
      <c r="I320" s="34">
        <v>240.54550573554499</v>
      </c>
      <c r="J320" s="34">
        <v>8.0993974266553099</v>
      </c>
      <c r="K320" s="34">
        <v>19.077054553078799</v>
      </c>
      <c r="L320" s="34">
        <v>1285.8507180737699</v>
      </c>
      <c r="M320" s="34">
        <v>1285.8507180737699</v>
      </c>
      <c r="N320" s="34">
        <v>0.81122079636423206</v>
      </c>
      <c r="O320" s="34">
        <v>109.777959864953</v>
      </c>
      <c r="P320" s="34">
        <v>1.2692787315331799</v>
      </c>
      <c r="Q320" s="34">
        <v>415.64291645440602</v>
      </c>
      <c r="R320" s="34">
        <v>23.765440654384999</v>
      </c>
      <c r="S320" s="34">
        <v>24.5371462220821</v>
      </c>
      <c r="T320" s="34">
        <v>2.3416136286176599</v>
      </c>
      <c r="U320" s="34">
        <v>3.0519361755938901</v>
      </c>
      <c r="V320" s="34">
        <v>85.674644873768699</v>
      </c>
      <c r="W320" s="34">
        <v>8.6519526462624494</v>
      </c>
      <c r="X320" s="34">
        <v>8.6519526462624494</v>
      </c>
      <c r="Y320" s="34">
        <v>15.839467327659699</v>
      </c>
      <c r="Z320" s="34">
        <v>11.5193826770676</v>
      </c>
      <c r="AA320" s="34">
        <v>2.0707228915315299</v>
      </c>
      <c r="AB320" s="34">
        <v>0</v>
      </c>
      <c r="AC320" s="34">
        <v>4.0041463918639701</v>
      </c>
      <c r="AD320" s="34">
        <v>84.575911636202903</v>
      </c>
      <c r="AE320" s="34">
        <v>37.194774232862997</v>
      </c>
      <c r="AF320" s="4">
        <f>SUM(R320:AE320)</f>
        <v>311.87909200416095</v>
      </c>
    </row>
    <row r="321" spans="1:32" x14ac:dyDescent="0.2">
      <c r="A321" s="34" t="s">
        <v>223</v>
      </c>
      <c r="B321" s="34">
        <v>2.9023234943022902</v>
      </c>
      <c r="C321" s="34">
        <v>49.490969082333002</v>
      </c>
      <c r="D321" s="34">
        <v>46.683207977120396</v>
      </c>
      <c r="E321" s="34">
        <v>0.21760435601948899</v>
      </c>
      <c r="F321" s="34">
        <v>0</v>
      </c>
      <c r="G321" s="34">
        <v>0.86395198871519696</v>
      </c>
      <c r="H321" s="34">
        <v>0</v>
      </c>
      <c r="I321" s="34">
        <v>100.103772271022</v>
      </c>
      <c r="J321" s="34">
        <v>37.334495445673198</v>
      </c>
      <c r="K321" s="34">
        <v>91.508919139763194</v>
      </c>
      <c r="L321" s="34">
        <v>0</v>
      </c>
      <c r="M321" s="34">
        <v>0</v>
      </c>
      <c r="N321" s="34">
        <v>0</v>
      </c>
      <c r="O321" s="34">
        <v>0</v>
      </c>
      <c r="P321" s="34">
        <v>0.12279131620117301</v>
      </c>
      <c r="Q321" s="34">
        <v>6.9251616846342801</v>
      </c>
      <c r="R321" s="34">
        <v>0</v>
      </c>
      <c r="S321" s="34">
        <v>0</v>
      </c>
      <c r="T321" s="34">
        <v>0</v>
      </c>
      <c r="U321" s="34">
        <v>18.855607254010302</v>
      </c>
      <c r="V321" s="34">
        <v>52.141708795372999</v>
      </c>
      <c r="W321" s="34">
        <v>61.887767941822602</v>
      </c>
      <c r="X321" s="34">
        <v>0</v>
      </c>
      <c r="Y321" s="34">
        <v>0</v>
      </c>
      <c r="Z321" s="34">
        <v>0</v>
      </c>
      <c r="AA321" s="34">
        <v>1.32764893606547</v>
      </c>
      <c r="AB321" s="34">
        <v>23.902662188441202</v>
      </c>
      <c r="AC321" s="34">
        <v>25.578337030735199</v>
      </c>
      <c r="AD321" s="34">
        <v>69.706773989400503</v>
      </c>
      <c r="AE321" s="34">
        <v>24.1004506602617</v>
      </c>
      <c r="AF321" s="4">
        <f>SUM(R321:AE321)</f>
        <v>277.50095679610996</v>
      </c>
    </row>
    <row r="322" spans="1:32" x14ac:dyDescent="0.2">
      <c r="A322" s="34" t="s">
        <v>179</v>
      </c>
      <c r="B322" s="34">
        <v>600.95110657826694</v>
      </c>
      <c r="C322" s="34">
        <v>310.33570088604102</v>
      </c>
      <c r="D322" s="34">
        <v>0</v>
      </c>
      <c r="E322" s="34">
        <v>0</v>
      </c>
      <c r="F322" s="34">
        <v>0</v>
      </c>
      <c r="G322" s="34">
        <v>0</v>
      </c>
      <c r="H322" s="34">
        <v>0</v>
      </c>
      <c r="I322" s="34">
        <v>0</v>
      </c>
      <c r="J322" s="34">
        <v>0</v>
      </c>
      <c r="K322" s="34">
        <v>0</v>
      </c>
      <c r="L322" s="34">
        <v>0</v>
      </c>
      <c r="M322" s="34">
        <v>0</v>
      </c>
      <c r="N322" s="34">
        <v>0</v>
      </c>
      <c r="O322" s="34">
        <v>0</v>
      </c>
      <c r="P322" s="34">
        <v>0</v>
      </c>
      <c r="Q322" s="34">
        <v>0</v>
      </c>
      <c r="R322" s="34">
        <v>0</v>
      </c>
      <c r="S322" s="34">
        <v>0</v>
      </c>
      <c r="T322" s="34">
        <v>0</v>
      </c>
      <c r="U322" s="34">
        <v>0</v>
      </c>
      <c r="V322" s="34">
        <v>0</v>
      </c>
      <c r="W322" s="34">
        <v>0</v>
      </c>
      <c r="X322" s="34">
        <v>0</v>
      </c>
      <c r="Y322" s="34">
        <v>0</v>
      </c>
      <c r="Z322" s="34">
        <v>0</v>
      </c>
      <c r="AA322" s="34">
        <v>166.849804338718</v>
      </c>
      <c r="AB322" s="34">
        <v>0</v>
      </c>
      <c r="AC322" s="34">
        <v>0</v>
      </c>
      <c r="AD322" s="34">
        <v>16.225729000000001</v>
      </c>
      <c r="AE322" s="34">
        <v>16.225729000000001</v>
      </c>
      <c r="AF322" s="4">
        <f>SUM(R322:AE322)</f>
        <v>199.301262338718</v>
      </c>
    </row>
    <row r="323" spans="1:32" x14ac:dyDescent="0.2">
      <c r="A323" s="34" t="s">
        <v>380</v>
      </c>
      <c r="B323" s="34">
        <v>22.9691257111417</v>
      </c>
      <c r="C323" s="34">
        <v>13.6317279686905</v>
      </c>
      <c r="D323" s="34">
        <v>5.7070909724307102</v>
      </c>
      <c r="E323" s="34">
        <v>10.9676090889844</v>
      </c>
      <c r="F323" s="34">
        <v>10.9676090889844</v>
      </c>
      <c r="G323" s="34">
        <v>5.0258215044629901</v>
      </c>
      <c r="H323" s="34">
        <v>1.2549030000000001</v>
      </c>
      <c r="I323" s="34">
        <v>22.414958966800299</v>
      </c>
      <c r="J323" s="34">
        <v>23.082178265555999</v>
      </c>
      <c r="K323" s="34">
        <v>15.3127930324936</v>
      </c>
      <c r="L323" s="34">
        <v>33.2974106549757</v>
      </c>
      <c r="M323" s="34">
        <v>1.46065</v>
      </c>
      <c r="N323" s="34">
        <v>4.4211656420425598</v>
      </c>
      <c r="O323" s="34">
        <v>64.053072458599502</v>
      </c>
      <c r="P323" s="34">
        <v>21.73685675231</v>
      </c>
      <c r="Q323" s="34">
        <v>10.213945000000001</v>
      </c>
      <c r="R323" s="34">
        <v>22.1637518036156</v>
      </c>
      <c r="S323" s="34">
        <v>14.5647394674221</v>
      </c>
      <c r="T323" s="34">
        <v>1.7905489999999999</v>
      </c>
      <c r="U323" s="34">
        <v>2.032098</v>
      </c>
      <c r="V323" s="34">
        <v>23.548311988978501</v>
      </c>
      <c r="W323" s="34">
        <v>8.9241372488601307</v>
      </c>
      <c r="X323" s="34">
        <v>46.371397532305103</v>
      </c>
      <c r="Y323" s="34">
        <v>11.1027774220255</v>
      </c>
      <c r="Z323" s="34">
        <v>13.4318233496135</v>
      </c>
      <c r="AA323" s="34">
        <v>2.1172010000000001</v>
      </c>
      <c r="AB323" s="34">
        <v>1.756405</v>
      </c>
      <c r="AC323" s="34">
        <v>18.7499497532127</v>
      </c>
      <c r="AD323" s="34">
        <v>21.207188187675101</v>
      </c>
      <c r="AE323" s="34">
        <v>3.9743346648531999</v>
      </c>
      <c r="AF323" s="4">
        <f>SUM(R323:AE323)</f>
        <v>191.73466441856141</v>
      </c>
    </row>
    <row r="324" spans="1:32" x14ac:dyDescent="0.2">
      <c r="A324" s="34" t="s">
        <v>339</v>
      </c>
      <c r="B324" s="34">
        <v>0</v>
      </c>
      <c r="C324" s="34">
        <v>0</v>
      </c>
      <c r="D324" s="34">
        <v>0</v>
      </c>
      <c r="E324" s="34">
        <v>0</v>
      </c>
      <c r="F324" s="34">
        <v>0</v>
      </c>
      <c r="G324" s="34">
        <v>0</v>
      </c>
      <c r="H324" s="34">
        <v>0</v>
      </c>
      <c r="I324" s="34">
        <v>0</v>
      </c>
      <c r="J324" s="34">
        <v>0</v>
      </c>
      <c r="K324" s="34">
        <v>0</v>
      </c>
      <c r="L324" s="34">
        <v>0</v>
      </c>
      <c r="M324" s="34">
        <v>0</v>
      </c>
      <c r="N324" s="34">
        <v>0</v>
      </c>
      <c r="O324" s="34">
        <v>0</v>
      </c>
      <c r="P324" s="34">
        <v>0</v>
      </c>
      <c r="Q324" s="34">
        <v>0</v>
      </c>
      <c r="R324" s="34">
        <v>0</v>
      </c>
      <c r="S324" s="34">
        <v>0</v>
      </c>
      <c r="T324" s="34">
        <v>0</v>
      </c>
      <c r="U324" s="34">
        <v>0</v>
      </c>
      <c r="V324" s="34">
        <v>0</v>
      </c>
      <c r="W324" s="34">
        <v>0</v>
      </c>
      <c r="X324" s="34">
        <v>0</v>
      </c>
      <c r="Y324" s="34">
        <v>0</v>
      </c>
      <c r="Z324" s="34">
        <v>0</v>
      </c>
      <c r="AA324" s="34">
        <v>0</v>
      </c>
      <c r="AB324" s="34">
        <v>0</v>
      </c>
      <c r="AC324" s="34">
        <v>0</v>
      </c>
      <c r="AD324" s="34">
        <v>0</v>
      </c>
      <c r="AE324" s="34">
        <v>165.96286567999999</v>
      </c>
      <c r="AF324" s="4">
        <f>SUM(R324:AE324)</f>
        <v>165.96286567999999</v>
      </c>
    </row>
    <row r="325" spans="1:32" x14ac:dyDescent="0.2">
      <c r="A325" s="34" t="s">
        <v>391</v>
      </c>
      <c r="B325" s="34">
        <v>8.9873858723586597</v>
      </c>
      <c r="C325" s="34">
        <v>15.164808842846099</v>
      </c>
      <c r="D325" s="34">
        <v>4.9340331702588296</v>
      </c>
      <c r="E325" s="34">
        <v>2.27483223112056</v>
      </c>
      <c r="F325" s="34">
        <v>5.7823600322997999</v>
      </c>
      <c r="G325" s="34">
        <v>2.5906369883194</v>
      </c>
      <c r="H325" s="34">
        <v>7.8493813179669596</v>
      </c>
      <c r="I325" s="34">
        <v>25.855184466361202</v>
      </c>
      <c r="J325" s="34">
        <v>9.6022060950303807</v>
      </c>
      <c r="K325" s="34">
        <v>1151.0633734614401</v>
      </c>
      <c r="L325" s="34">
        <v>29.026752250712502</v>
      </c>
      <c r="M325" s="34">
        <v>24.652033426185199</v>
      </c>
      <c r="N325" s="34">
        <v>8.5728632777867109</v>
      </c>
      <c r="O325" s="34">
        <v>3.2086299076688101</v>
      </c>
      <c r="P325" s="34">
        <v>4.0323617959506599</v>
      </c>
      <c r="Q325" s="34">
        <v>61.2673665233471</v>
      </c>
      <c r="R325" s="34">
        <v>45.4840177170489</v>
      </c>
      <c r="S325" s="34">
        <v>2.58871000032256</v>
      </c>
      <c r="T325" s="34">
        <v>2.9551688037352402</v>
      </c>
      <c r="U325" s="34">
        <v>19.615814923151898</v>
      </c>
      <c r="V325" s="34">
        <v>10.228565947819799</v>
      </c>
      <c r="W325" s="34">
        <v>3.5451055033682302</v>
      </c>
      <c r="X325" s="34">
        <v>14.531741472580199</v>
      </c>
      <c r="Y325" s="34">
        <v>8.8412878451992594</v>
      </c>
      <c r="Z325" s="34">
        <v>28.679544714355199</v>
      </c>
      <c r="AA325" s="34">
        <v>0.68139091322651402</v>
      </c>
      <c r="AB325" s="34">
        <v>2.4828972274899099</v>
      </c>
      <c r="AC325" s="34">
        <v>7.3576572587724396</v>
      </c>
      <c r="AD325" s="34">
        <v>11.195065713844199</v>
      </c>
      <c r="AE325" s="34">
        <v>2.14521978936083</v>
      </c>
      <c r="AF325" s="4">
        <f>SUM(R325:AE325)</f>
        <v>160.33218783027516</v>
      </c>
    </row>
    <row r="326" spans="1:32" x14ac:dyDescent="0.2">
      <c r="A326" s="34" t="s">
        <v>329</v>
      </c>
      <c r="B326" s="34">
        <v>6.1113169880287304</v>
      </c>
      <c r="C326" s="34">
        <v>936.37342839049597</v>
      </c>
      <c r="D326" s="34">
        <v>2.0531696895716298E-2</v>
      </c>
      <c r="E326" s="34">
        <v>12.793650083166501</v>
      </c>
      <c r="F326" s="34">
        <v>0.19955750935889999</v>
      </c>
      <c r="G326" s="34">
        <v>3.00760494963072</v>
      </c>
      <c r="H326" s="34">
        <v>7.6128325342301597</v>
      </c>
      <c r="I326" s="34">
        <v>303.02411377356202</v>
      </c>
      <c r="J326" s="34">
        <v>2.4744735338503099</v>
      </c>
      <c r="K326" s="34">
        <v>15.0087873007426</v>
      </c>
      <c r="L326" s="34">
        <v>2.0969769291668299</v>
      </c>
      <c r="M326" s="34">
        <v>9.9793454009615807</v>
      </c>
      <c r="N326" s="34">
        <v>0</v>
      </c>
      <c r="O326" s="34">
        <v>0</v>
      </c>
      <c r="P326" s="34">
        <v>3.36558457384844</v>
      </c>
      <c r="Q326" s="34">
        <v>0.99573831798585799</v>
      </c>
      <c r="R326" s="34">
        <v>0.49862435721994902</v>
      </c>
      <c r="S326" s="34">
        <v>3.5933261095473799</v>
      </c>
      <c r="T326" s="34">
        <v>1.24577296586238</v>
      </c>
      <c r="U326" s="34">
        <v>5.3044836396883301</v>
      </c>
      <c r="V326" s="34">
        <v>4.5737094067952899</v>
      </c>
      <c r="W326" s="34">
        <v>1.2587582769086301</v>
      </c>
      <c r="X326" s="34">
        <v>1.87694586796508E-2</v>
      </c>
      <c r="Y326" s="34">
        <v>0.12833199371749801</v>
      </c>
      <c r="Z326" s="34">
        <v>1.0451579016397801</v>
      </c>
      <c r="AA326" s="34">
        <v>9.0300283868592395</v>
      </c>
      <c r="AB326" s="34">
        <v>1.0394441522762601</v>
      </c>
      <c r="AC326" s="34">
        <v>5.2730062083488001</v>
      </c>
      <c r="AD326" s="34">
        <v>48.899249424727202</v>
      </c>
      <c r="AE326" s="34">
        <v>9.1913913685030997E-3</v>
      </c>
      <c r="AF326" s="4">
        <f>SUM(R326:AE326)</f>
        <v>81.917853673638888</v>
      </c>
    </row>
    <row r="327" spans="1:32" x14ac:dyDescent="0.2">
      <c r="A327" s="34" t="s">
        <v>158</v>
      </c>
      <c r="B327" s="34">
        <v>0</v>
      </c>
      <c r="C327" s="34">
        <v>0</v>
      </c>
      <c r="D327" s="34">
        <v>0</v>
      </c>
      <c r="E327" s="34">
        <v>0</v>
      </c>
      <c r="F327" s="34">
        <v>0</v>
      </c>
      <c r="G327" s="34">
        <v>0</v>
      </c>
      <c r="H327" s="34">
        <v>0</v>
      </c>
      <c r="I327" s="34">
        <v>22.32</v>
      </c>
      <c r="J327" s="34">
        <v>0</v>
      </c>
      <c r="K327" s="34">
        <v>0</v>
      </c>
      <c r="L327" s="34">
        <v>0</v>
      </c>
      <c r="M327" s="34">
        <v>0</v>
      </c>
      <c r="N327" s="34">
        <v>0</v>
      </c>
      <c r="O327" s="34">
        <v>0</v>
      </c>
      <c r="P327" s="34">
        <v>0</v>
      </c>
      <c r="Q327" s="34">
        <v>0</v>
      </c>
      <c r="R327" s="34">
        <v>0</v>
      </c>
      <c r="S327" s="34">
        <v>0</v>
      </c>
      <c r="T327" s="34">
        <v>0</v>
      </c>
      <c r="U327" s="34">
        <v>0</v>
      </c>
      <c r="V327" s="34">
        <v>0</v>
      </c>
      <c r="W327" s="34">
        <v>0</v>
      </c>
      <c r="X327" s="34">
        <v>0</v>
      </c>
      <c r="Y327" s="34">
        <v>0</v>
      </c>
      <c r="Z327" s="34">
        <v>0</v>
      </c>
      <c r="AA327" s="34">
        <v>0</v>
      </c>
      <c r="AB327" s="34">
        <v>0</v>
      </c>
      <c r="AC327" s="34">
        <v>30</v>
      </c>
      <c r="AD327" s="34">
        <v>16.565535199999999</v>
      </c>
      <c r="AE327" s="34">
        <v>16.565535199999999</v>
      </c>
      <c r="AF327" s="4">
        <f>SUM(R327:AE327)</f>
        <v>63.131070399999999</v>
      </c>
    </row>
    <row r="328" spans="1:32" x14ac:dyDescent="0.2">
      <c r="A328" s="34" t="s">
        <v>138</v>
      </c>
      <c r="B328" s="34">
        <v>0.71096370370774198</v>
      </c>
      <c r="C328" s="34">
        <v>2.0090867384844602</v>
      </c>
      <c r="D328" s="34">
        <v>1.4621012795120001</v>
      </c>
      <c r="E328" s="34">
        <v>0.35188646885700398</v>
      </c>
      <c r="F328" s="34">
        <v>18.970795290125</v>
      </c>
      <c r="G328" s="34">
        <v>0.267578838366404</v>
      </c>
      <c r="H328" s="34">
        <v>0</v>
      </c>
      <c r="I328" s="34">
        <v>2.1322375892653902</v>
      </c>
      <c r="J328" s="34">
        <v>1.97743235005938</v>
      </c>
      <c r="K328" s="34">
        <v>1.09181411342149</v>
      </c>
      <c r="L328" s="34">
        <v>0.48740760996889898</v>
      </c>
      <c r="M328" s="34">
        <v>0</v>
      </c>
      <c r="N328" s="34">
        <v>0</v>
      </c>
      <c r="O328" s="34">
        <v>0</v>
      </c>
      <c r="P328" s="34">
        <v>0</v>
      </c>
      <c r="Q328" s="34">
        <v>5.0275381573416702</v>
      </c>
      <c r="R328" s="34">
        <v>0</v>
      </c>
      <c r="S328" s="34">
        <v>2.7383404428906699</v>
      </c>
      <c r="T328" s="34">
        <v>0</v>
      </c>
      <c r="U328" s="34">
        <v>0.64814912573589101</v>
      </c>
      <c r="V328" s="34">
        <v>1.54264327377854</v>
      </c>
      <c r="W328" s="34">
        <v>1.46115713969841</v>
      </c>
      <c r="X328" s="34">
        <v>0.31006413042417003</v>
      </c>
      <c r="Y328" s="34">
        <v>3.9832893039216901</v>
      </c>
      <c r="Z328" s="34">
        <v>3.3285752432631099</v>
      </c>
      <c r="AA328" s="34">
        <v>0</v>
      </c>
      <c r="AB328" s="34">
        <v>0</v>
      </c>
      <c r="AC328" s="34">
        <v>0.93154885826689304</v>
      </c>
      <c r="AD328" s="34">
        <v>1.8430616913917399</v>
      </c>
      <c r="AE328" s="34">
        <v>0.41558337086945202</v>
      </c>
      <c r="AF328" s="4">
        <f>SUM(R328:AE328)</f>
        <v>17.202412580240566</v>
      </c>
    </row>
    <row r="329" spans="1:32" x14ac:dyDescent="0.2">
      <c r="A329" s="34" t="s">
        <v>122</v>
      </c>
      <c r="B329" s="34">
        <v>2.5341836591463398</v>
      </c>
      <c r="C329" s="34">
        <v>2.5341836591463398</v>
      </c>
      <c r="D329" s="34">
        <v>2.2647325276165602</v>
      </c>
      <c r="E329" s="34">
        <v>2.2647325276165602</v>
      </c>
      <c r="F329" s="34">
        <v>2.2647325276165602</v>
      </c>
      <c r="G329" s="34">
        <v>2.2647325276165602</v>
      </c>
      <c r="H329" s="34">
        <v>2.2647325276165602</v>
      </c>
      <c r="I329" s="34">
        <v>2.2647325276165602</v>
      </c>
      <c r="J329" s="34">
        <v>4.6750308804510396</v>
      </c>
      <c r="K329" s="34">
        <v>1.3167589086123599</v>
      </c>
      <c r="L329" s="34">
        <v>2.4034688913540001</v>
      </c>
      <c r="M329" s="34">
        <v>2.4034688913540001</v>
      </c>
      <c r="N329" s="34">
        <v>1.76384033387717</v>
      </c>
      <c r="O329" s="34">
        <v>1.76384033387717</v>
      </c>
      <c r="P329" s="34">
        <v>1.25462700207734</v>
      </c>
      <c r="Q329" s="34">
        <v>1.25462700207734</v>
      </c>
      <c r="R329" s="34">
        <v>3.7301667820236403E-2</v>
      </c>
      <c r="S329" s="34">
        <v>3.7301667820236403E-2</v>
      </c>
      <c r="T329" s="34">
        <v>3.7301667820236403E-2</v>
      </c>
      <c r="U329" s="34">
        <v>3.7301667820236403E-2</v>
      </c>
      <c r="V329" s="34">
        <v>3.7301667820236403E-2</v>
      </c>
      <c r="W329" s="34">
        <v>2.5405174840542801</v>
      </c>
      <c r="X329" s="34">
        <v>0.33665975745096199</v>
      </c>
      <c r="Y329" s="34">
        <v>0.33665975745096199</v>
      </c>
      <c r="Z329" s="34">
        <v>1.5254734912908201</v>
      </c>
      <c r="AA329" s="34">
        <v>1.98379321260329</v>
      </c>
      <c r="AB329" s="34">
        <v>1.98379321260329</v>
      </c>
      <c r="AC329" s="34">
        <v>1.98379321260329</v>
      </c>
      <c r="AD329" s="34">
        <v>2.9745463231771998</v>
      </c>
      <c r="AE329" s="34">
        <v>0.39991839798973999</v>
      </c>
      <c r="AF329" s="4">
        <f>SUM(R329:AE329)</f>
        <v>14.251663188325015</v>
      </c>
    </row>
    <row r="330" spans="1:32" x14ac:dyDescent="0.2">
      <c r="A330" s="34" t="s">
        <v>98</v>
      </c>
      <c r="B330" s="34">
        <v>2.6593381247268901</v>
      </c>
      <c r="C330" s="34">
        <v>0.59281540728117599</v>
      </c>
      <c r="D330" s="34">
        <v>0.70802493081858897</v>
      </c>
      <c r="E330" s="34">
        <v>0.54922683093607705</v>
      </c>
      <c r="F330" s="34">
        <v>3.4290455096696003E-2</v>
      </c>
      <c r="G330" s="34">
        <v>0.29198102859054198</v>
      </c>
      <c r="H330" s="34">
        <v>1.5034100300725399</v>
      </c>
      <c r="I330" s="34">
        <v>1.2607094250220801</v>
      </c>
      <c r="J330" s="34">
        <v>0.51172753099653701</v>
      </c>
      <c r="K330" s="34">
        <v>2.3490423374630001</v>
      </c>
      <c r="L330" s="34">
        <v>4.3008058753396097E-2</v>
      </c>
      <c r="M330" s="34">
        <v>0.13232689765397601</v>
      </c>
      <c r="N330" s="34">
        <v>0</v>
      </c>
      <c r="O330" s="34">
        <v>1.0927310782692099E-2</v>
      </c>
      <c r="P330" s="34">
        <v>1.5616233901882099</v>
      </c>
      <c r="Q330" s="34">
        <v>7.5162901863632002E-3</v>
      </c>
      <c r="R330" s="34">
        <v>1.6984848817513099E-2</v>
      </c>
      <c r="S330" s="34">
        <v>1.06477953124928</v>
      </c>
      <c r="T330" s="34">
        <v>0.38974983238016497</v>
      </c>
      <c r="U330" s="34">
        <v>0.892780204985818</v>
      </c>
      <c r="V330" s="34">
        <v>1.3372498064907801</v>
      </c>
      <c r="W330" s="34">
        <v>9.1909619030473205E-2</v>
      </c>
      <c r="X330" s="34">
        <v>7.1551933644943997E-3</v>
      </c>
      <c r="Y330" s="34">
        <v>0.58232104158193598</v>
      </c>
      <c r="Z330" s="34">
        <v>0.40802567914918503</v>
      </c>
      <c r="AA330" s="34">
        <v>9.0079515192776002E-3</v>
      </c>
      <c r="AB330" s="34">
        <v>0</v>
      </c>
      <c r="AC330" s="34">
        <v>1.1527185182758599</v>
      </c>
      <c r="AD330" s="34">
        <v>0.38663670318381499</v>
      </c>
      <c r="AE330" s="34">
        <v>0.16433392336164099</v>
      </c>
      <c r="AF330" s="4">
        <f>SUM(R330:AE330)</f>
        <v>6.5036528533902391</v>
      </c>
    </row>
    <row r="331" spans="1:32" x14ac:dyDescent="0.2">
      <c r="A331" s="34" t="s">
        <v>320</v>
      </c>
      <c r="B331" s="34">
        <v>0.45022012511273202</v>
      </c>
      <c r="C331" s="34">
        <v>0</v>
      </c>
      <c r="D331" s="34">
        <v>0</v>
      </c>
      <c r="E331" s="34">
        <v>15.128522473668299</v>
      </c>
      <c r="F331" s="34">
        <v>0</v>
      </c>
      <c r="G331" s="34">
        <v>0.16285293286600799</v>
      </c>
      <c r="H331" s="34">
        <v>0</v>
      </c>
      <c r="I331" s="34">
        <v>0</v>
      </c>
      <c r="J331" s="34">
        <v>0.51695108329991502</v>
      </c>
      <c r="K331" s="34">
        <v>0</v>
      </c>
      <c r="L331" s="34">
        <v>0</v>
      </c>
      <c r="M331" s="34">
        <v>0.27203868885459298</v>
      </c>
      <c r="N331" s="34">
        <v>0</v>
      </c>
      <c r="O331" s="34">
        <v>3.15985424114124</v>
      </c>
      <c r="P331" s="34">
        <v>0.61929234126426103</v>
      </c>
      <c r="Q331" s="34">
        <v>0.91003662464282598</v>
      </c>
      <c r="R331" s="34">
        <v>1.0233143978605199</v>
      </c>
      <c r="S331" s="34">
        <v>1.4938715881473299</v>
      </c>
      <c r="T331" s="34">
        <v>0</v>
      </c>
      <c r="U331" s="34">
        <v>0</v>
      </c>
      <c r="V331" s="34">
        <v>0.68156393692419504</v>
      </c>
      <c r="W331" s="34">
        <v>0.34645517569748302</v>
      </c>
      <c r="X331" s="34">
        <v>1.06232179305638</v>
      </c>
      <c r="Y331" s="34">
        <v>0.66163267283319405</v>
      </c>
      <c r="Z331" s="34">
        <v>0.63703524020452995</v>
      </c>
      <c r="AA331" s="34">
        <v>0</v>
      </c>
      <c r="AB331" s="34">
        <v>0</v>
      </c>
      <c r="AC331" s="34">
        <v>0</v>
      </c>
      <c r="AD331" s="34">
        <v>0</v>
      </c>
      <c r="AE331" s="34">
        <v>0</v>
      </c>
      <c r="AF331" s="4">
        <f>SUM(R331:AE331)</f>
        <v>5.9061948047236319</v>
      </c>
    </row>
    <row r="332" spans="1:32" x14ac:dyDescent="0.2">
      <c r="A332" s="34" t="s">
        <v>79</v>
      </c>
      <c r="B332" s="34">
        <v>2.1696713996367198</v>
      </c>
      <c r="C332" s="34">
        <v>0.102614994585693</v>
      </c>
      <c r="D332" s="34">
        <v>0.10466114532003799</v>
      </c>
      <c r="E332" s="34">
        <v>6.9815230010978099E-2</v>
      </c>
      <c r="F332" s="34">
        <v>0</v>
      </c>
      <c r="G332" s="34">
        <v>0</v>
      </c>
      <c r="H332" s="34">
        <v>1.68878440488563</v>
      </c>
      <c r="I332" s="34">
        <v>0.77047305393408605</v>
      </c>
      <c r="J332" s="34">
        <v>3.5115871193744099</v>
      </c>
      <c r="K332" s="34">
        <v>0.25957887067582402</v>
      </c>
      <c r="L332" s="34">
        <v>7.1969866010493897</v>
      </c>
      <c r="M332" s="34">
        <v>0.82921846336620197</v>
      </c>
      <c r="N332" s="34">
        <v>0.170864035862099</v>
      </c>
      <c r="O332" s="34">
        <v>1.03995153678679</v>
      </c>
      <c r="P332" s="34">
        <v>4.6240890767987404</v>
      </c>
      <c r="Q332" s="34">
        <v>0</v>
      </c>
      <c r="R332" s="34">
        <v>0</v>
      </c>
      <c r="S332" s="34">
        <v>1.3690360429875099</v>
      </c>
      <c r="T332" s="34">
        <v>0</v>
      </c>
      <c r="U332" s="34">
        <v>0</v>
      </c>
      <c r="V332" s="34">
        <v>0</v>
      </c>
      <c r="W332" s="34">
        <v>0</v>
      </c>
      <c r="X332" s="34">
        <v>0</v>
      </c>
      <c r="Y332" s="34">
        <v>0</v>
      </c>
      <c r="Z332" s="34">
        <v>0</v>
      </c>
      <c r="AA332" s="34">
        <v>0</v>
      </c>
      <c r="AB332" s="34">
        <v>0</v>
      </c>
      <c r="AC332" s="34">
        <v>0</v>
      </c>
      <c r="AD332" s="34">
        <v>0</v>
      </c>
      <c r="AE332" s="34">
        <v>0</v>
      </c>
      <c r="AF332" s="4">
        <f>SUM(R332:AE332)</f>
        <v>1.3690360429875099</v>
      </c>
    </row>
    <row r="333" spans="1:32" x14ac:dyDescent="0.2">
      <c r="A333" s="34" t="s">
        <v>281</v>
      </c>
      <c r="B333" s="34">
        <v>0</v>
      </c>
      <c r="C333" s="34">
        <v>0</v>
      </c>
      <c r="D333" s="34">
        <v>0</v>
      </c>
      <c r="E333" s="34">
        <v>0</v>
      </c>
      <c r="F333" s="34">
        <v>2.1139009891999998E-2</v>
      </c>
      <c r="G333" s="34">
        <v>0</v>
      </c>
      <c r="H333" s="34">
        <v>0</v>
      </c>
      <c r="I333" s="34">
        <v>0</v>
      </c>
      <c r="J333" s="34">
        <v>0</v>
      </c>
      <c r="K333" s="34">
        <v>0</v>
      </c>
      <c r="L333" s="34">
        <v>0</v>
      </c>
      <c r="M333" s="34">
        <v>0</v>
      </c>
      <c r="N333" s="34">
        <v>0</v>
      </c>
      <c r="O333" s="34">
        <v>0</v>
      </c>
      <c r="P333" s="34">
        <v>2.113709018832</v>
      </c>
      <c r="Q333" s="34">
        <v>0</v>
      </c>
      <c r="R333" s="34">
        <v>0</v>
      </c>
      <c r="S333" s="34">
        <v>5.2499999999999997E-4</v>
      </c>
      <c r="T333" s="34">
        <v>0</v>
      </c>
      <c r="U333" s="34">
        <v>0</v>
      </c>
      <c r="V333" s="34">
        <v>0</v>
      </c>
      <c r="W333" s="36">
        <v>1.9907261600000001E-7</v>
      </c>
      <c r="X333" s="34">
        <v>0</v>
      </c>
      <c r="Y333" s="34">
        <v>5.0457468375780003E-3</v>
      </c>
      <c r="Z333" s="34">
        <v>0</v>
      </c>
      <c r="AA333" s="34">
        <v>0</v>
      </c>
      <c r="AB333" s="34">
        <v>0</v>
      </c>
      <c r="AC333" s="34">
        <v>0</v>
      </c>
      <c r="AD333" s="34">
        <v>0</v>
      </c>
      <c r="AE333" s="34">
        <v>0</v>
      </c>
      <c r="AF333" s="4">
        <f>SUM(R333:AE333)</f>
        <v>5.5709459101939999E-3</v>
      </c>
    </row>
    <row r="334" spans="1:32" x14ac:dyDescent="0.2">
      <c r="A334" s="34" t="s">
        <v>371</v>
      </c>
      <c r="B334" s="34">
        <v>9.1604399207999999E-3</v>
      </c>
      <c r="C334" s="34">
        <v>6.0894852731999995E-4</v>
      </c>
      <c r="D334" s="36">
        <v>8.0003583199999998E-5</v>
      </c>
      <c r="E334" s="36">
        <v>8.0003583199999998E-5</v>
      </c>
      <c r="F334" s="36">
        <v>8.0003583199999998E-5</v>
      </c>
      <c r="G334" s="36">
        <v>8.0003583199999998E-5</v>
      </c>
      <c r="H334" s="36">
        <v>8.0003583199999998E-5</v>
      </c>
      <c r="I334" s="36">
        <v>8.0003583199999998E-5</v>
      </c>
      <c r="J334" s="36">
        <v>8.0003583199999998E-5</v>
      </c>
      <c r="K334" s="36">
        <v>3.2000089919999999E-5</v>
      </c>
      <c r="L334" s="36">
        <v>3.2000089919999999E-5</v>
      </c>
      <c r="M334" s="36">
        <v>3.2000089919999999E-5</v>
      </c>
      <c r="N334" s="36">
        <v>3.2000089919999999E-5</v>
      </c>
      <c r="O334" s="36">
        <v>3.2000089919999999E-5</v>
      </c>
      <c r="P334" s="36">
        <v>3.2000089919999999E-5</v>
      </c>
      <c r="Q334" s="36">
        <v>3.2000089919999999E-5</v>
      </c>
      <c r="R334" s="36">
        <v>3.2000089919999999E-5</v>
      </c>
      <c r="S334" s="36">
        <v>1.9999517599999998E-6</v>
      </c>
      <c r="T334" s="36">
        <v>1.9999517599999998E-6</v>
      </c>
      <c r="U334" s="36">
        <v>1.9999517599999998E-6</v>
      </c>
      <c r="V334" s="36">
        <v>1.9999517599999998E-6</v>
      </c>
      <c r="W334" s="36">
        <v>1.9999517599999998E-6</v>
      </c>
      <c r="X334" s="36">
        <v>8.0015199999999992E-6</v>
      </c>
      <c r="Y334" s="36">
        <v>1.1001353766666599E-5</v>
      </c>
      <c r="Z334" s="36">
        <v>1.1001353766666599E-5</v>
      </c>
      <c r="AA334" s="36">
        <v>1.1001353766666599E-5</v>
      </c>
      <c r="AB334" s="36">
        <v>1.1001353766666599E-5</v>
      </c>
      <c r="AC334" s="36">
        <v>1.1001353766666599E-5</v>
      </c>
      <c r="AD334" s="36">
        <v>2.6000522599999999E-5</v>
      </c>
      <c r="AE334" s="34">
        <v>1.170023517E-4</v>
      </c>
      <c r="AF334" s="4">
        <f>SUM(R334:AE334)</f>
        <v>2.4801101185333301E-4</v>
      </c>
    </row>
    <row r="335" spans="1:32" x14ac:dyDescent="0.2">
      <c r="A335" s="34" t="s">
        <v>84</v>
      </c>
      <c r="B335" s="34">
        <v>18582.269705402399</v>
      </c>
      <c r="C335" s="34">
        <v>25377.303493657098</v>
      </c>
      <c r="D335" s="34">
        <v>27054.5283850958</v>
      </c>
      <c r="E335" s="34">
        <v>42992.643935530803</v>
      </c>
      <c r="F335" s="34">
        <v>23941.566665930499</v>
      </c>
      <c r="G335" s="34">
        <v>25439.2182901003</v>
      </c>
      <c r="H335" s="34">
        <v>23576.703994112198</v>
      </c>
      <c r="I335" s="34">
        <v>17913.865848504502</v>
      </c>
      <c r="J335" s="34">
        <v>36058.998731201202</v>
      </c>
      <c r="K335" s="34">
        <v>54208.4622785596</v>
      </c>
      <c r="L335" s="34">
        <v>79941.969269697496</v>
      </c>
      <c r="M335" s="34">
        <v>18030.829615592</v>
      </c>
      <c r="N335" s="34">
        <v>28685.122520213499</v>
      </c>
      <c r="O335" s="34">
        <v>24633.3834209548</v>
      </c>
      <c r="P335" s="34">
        <v>585.12041447673505</v>
      </c>
      <c r="Q335" s="34">
        <v>0</v>
      </c>
      <c r="R335" s="34">
        <v>0</v>
      </c>
      <c r="S335" s="34">
        <v>0</v>
      </c>
      <c r="T335" s="34">
        <v>0</v>
      </c>
      <c r="U335" s="34">
        <v>0</v>
      </c>
      <c r="V335" s="34">
        <v>0</v>
      </c>
      <c r="W335" s="34">
        <v>0</v>
      </c>
      <c r="X335" s="34">
        <v>0</v>
      </c>
      <c r="Y335" s="34">
        <v>0</v>
      </c>
      <c r="Z335" s="34">
        <v>0</v>
      </c>
      <c r="AA335" s="34">
        <v>0</v>
      </c>
      <c r="AB335" s="34">
        <v>0</v>
      </c>
      <c r="AC335" s="34">
        <v>0</v>
      </c>
      <c r="AD335" s="34">
        <v>0</v>
      </c>
      <c r="AE335" s="34">
        <v>0</v>
      </c>
      <c r="AF335" s="4">
        <f>SUM(R335:AE335)</f>
        <v>0</v>
      </c>
    </row>
    <row r="336" spans="1:32" x14ac:dyDescent="0.2">
      <c r="A336" s="34" t="s">
        <v>91</v>
      </c>
      <c r="B336" s="34">
        <v>0</v>
      </c>
      <c r="C336" s="34">
        <v>0</v>
      </c>
      <c r="D336" s="34">
        <v>0</v>
      </c>
      <c r="E336" s="34">
        <v>0</v>
      </c>
      <c r="F336" s="34">
        <v>0</v>
      </c>
      <c r="G336" s="34">
        <v>0</v>
      </c>
      <c r="H336" s="34">
        <v>0</v>
      </c>
      <c r="I336" s="34">
        <v>0</v>
      </c>
      <c r="J336" s="34">
        <v>0</v>
      </c>
      <c r="K336" s="34">
        <v>0</v>
      </c>
      <c r="L336" s="34">
        <v>0</v>
      </c>
      <c r="M336" s="34">
        <v>0</v>
      </c>
      <c r="N336" s="34">
        <v>0</v>
      </c>
      <c r="O336" s="34">
        <v>0</v>
      </c>
      <c r="P336" s="34">
        <v>0</v>
      </c>
      <c r="Q336" s="34">
        <v>0</v>
      </c>
      <c r="R336" s="34">
        <v>0</v>
      </c>
      <c r="S336" s="34">
        <v>0</v>
      </c>
      <c r="T336" s="34">
        <v>0</v>
      </c>
      <c r="U336" s="34">
        <v>0</v>
      </c>
      <c r="V336" s="34">
        <v>0</v>
      </c>
      <c r="W336" s="34">
        <v>0</v>
      </c>
      <c r="X336" s="34">
        <v>0</v>
      </c>
      <c r="Y336" s="34">
        <v>0</v>
      </c>
      <c r="Z336" s="34">
        <v>0</v>
      </c>
      <c r="AA336" s="34">
        <v>0</v>
      </c>
      <c r="AB336" s="34">
        <v>0</v>
      </c>
      <c r="AC336" s="34">
        <v>0</v>
      </c>
      <c r="AD336" s="34">
        <v>0</v>
      </c>
      <c r="AE336" s="34">
        <v>0</v>
      </c>
      <c r="AF336" s="4">
        <f>SUM(R336:AE336)</f>
        <v>0</v>
      </c>
    </row>
    <row r="337" spans="1:32" x14ac:dyDescent="0.2">
      <c r="A337" s="34" t="s">
        <v>132</v>
      </c>
      <c r="B337" s="34">
        <v>0</v>
      </c>
      <c r="C337" s="34">
        <v>0</v>
      </c>
      <c r="D337" s="34">
        <v>0</v>
      </c>
      <c r="E337" s="34">
        <v>0</v>
      </c>
      <c r="F337" s="34">
        <v>0</v>
      </c>
      <c r="G337" s="34">
        <v>0</v>
      </c>
      <c r="H337" s="34">
        <v>0</v>
      </c>
      <c r="I337" s="34">
        <v>0</v>
      </c>
      <c r="J337" s="34">
        <v>0</v>
      </c>
      <c r="K337" s="34">
        <v>0</v>
      </c>
      <c r="L337" s="34">
        <v>0</v>
      </c>
      <c r="M337" s="34">
        <v>0</v>
      </c>
      <c r="N337" s="34">
        <v>0</v>
      </c>
      <c r="O337" s="34">
        <v>0</v>
      </c>
      <c r="P337" s="34">
        <v>0</v>
      </c>
      <c r="Q337" s="34">
        <v>0</v>
      </c>
      <c r="R337" s="34">
        <v>0</v>
      </c>
      <c r="S337" s="34">
        <v>0</v>
      </c>
      <c r="T337" s="34">
        <v>0</v>
      </c>
      <c r="U337" s="34">
        <v>0</v>
      </c>
      <c r="V337" s="34">
        <v>0</v>
      </c>
      <c r="W337" s="34">
        <v>0</v>
      </c>
      <c r="X337" s="34">
        <v>0</v>
      </c>
      <c r="Y337" s="34">
        <v>0</v>
      </c>
      <c r="Z337" s="34">
        <v>0</v>
      </c>
      <c r="AA337" s="34">
        <v>0</v>
      </c>
      <c r="AB337" s="34">
        <v>0</v>
      </c>
      <c r="AC337" s="34">
        <v>0</v>
      </c>
      <c r="AD337" s="34">
        <v>0</v>
      </c>
      <c r="AE337" s="34">
        <v>0</v>
      </c>
      <c r="AF337" s="4">
        <f>SUM(R337:AE337)</f>
        <v>0</v>
      </c>
    </row>
    <row r="338" spans="1:32" x14ac:dyDescent="0.2">
      <c r="A338" s="34" t="s">
        <v>183</v>
      </c>
      <c r="B338" s="34">
        <v>0</v>
      </c>
      <c r="C338" s="34">
        <v>0</v>
      </c>
      <c r="D338" s="34">
        <v>0</v>
      </c>
      <c r="E338" s="34">
        <v>0</v>
      </c>
      <c r="F338" s="34">
        <v>0</v>
      </c>
      <c r="G338" s="34">
        <v>0</v>
      </c>
      <c r="H338" s="34">
        <v>0</v>
      </c>
      <c r="I338" s="34">
        <v>0</v>
      </c>
      <c r="J338" s="34">
        <v>0</v>
      </c>
      <c r="K338" s="34">
        <v>0</v>
      </c>
      <c r="L338" s="34">
        <v>0</v>
      </c>
      <c r="M338" s="34">
        <v>0</v>
      </c>
      <c r="N338" s="34">
        <v>0</v>
      </c>
      <c r="O338" s="34">
        <v>0</v>
      </c>
      <c r="P338" s="34">
        <v>0</v>
      </c>
      <c r="Q338" s="34">
        <v>0</v>
      </c>
      <c r="R338" s="34">
        <v>0</v>
      </c>
      <c r="S338" s="34">
        <v>0</v>
      </c>
      <c r="T338" s="34">
        <v>0</v>
      </c>
      <c r="U338" s="34">
        <v>0</v>
      </c>
      <c r="V338" s="34">
        <v>0</v>
      </c>
      <c r="W338" s="34">
        <v>0</v>
      </c>
      <c r="X338" s="34">
        <v>0</v>
      </c>
      <c r="Y338" s="34">
        <v>0</v>
      </c>
      <c r="Z338" s="34">
        <v>0</v>
      </c>
      <c r="AA338" s="34">
        <v>0</v>
      </c>
      <c r="AB338" s="34">
        <v>0</v>
      </c>
      <c r="AC338" s="34">
        <v>0</v>
      </c>
      <c r="AD338" s="34">
        <v>0</v>
      </c>
      <c r="AE338" s="34">
        <v>0</v>
      </c>
      <c r="AF338" s="4">
        <f>SUM(R338:AE338)</f>
        <v>0</v>
      </c>
    </row>
    <row r="339" spans="1:32" x14ac:dyDescent="0.2">
      <c r="A339" s="34" t="s">
        <v>218</v>
      </c>
      <c r="B339" s="34">
        <v>0</v>
      </c>
      <c r="C339" s="34">
        <v>0</v>
      </c>
      <c r="D339" s="34">
        <v>0</v>
      </c>
      <c r="E339" s="34">
        <v>0</v>
      </c>
      <c r="F339" s="34">
        <v>0</v>
      </c>
      <c r="G339" s="34">
        <v>0</v>
      </c>
      <c r="H339" s="34">
        <v>0</v>
      </c>
      <c r="I339" s="34">
        <v>0</v>
      </c>
      <c r="J339" s="34">
        <v>0</v>
      </c>
      <c r="K339" s="34">
        <v>0</v>
      </c>
      <c r="L339" s="34">
        <v>0</v>
      </c>
      <c r="M339" s="34">
        <v>0</v>
      </c>
      <c r="N339" s="34">
        <v>0</v>
      </c>
      <c r="O339" s="34">
        <v>0</v>
      </c>
      <c r="P339" s="34">
        <v>0</v>
      </c>
      <c r="Q339" s="34">
        <v>0</v>
      </c>
      <c r="R339" s="34">
        <v>0</v>
      </c>
      <c r="S339" s="34">
        <v>0</v>
      </c>
      <c r="T339" s="34">
        <v>0</v>
      </c>
      <c r="U339" s="34">
        <v>0</v>
      </c>
      <c r="V339" s="34">
        <v>0</v>
      </c>
      <c r="W339" s="34">
        <v>0</v>
      </c>
      <c r="X339" s="34">
        <v>0</v>
      </c>
      <c r="Y339" s="34">
        <v>0</v>
      </c>
      <c r="Z339" s="34">
        <v>0</v>
      </c>
      <c r="AA339" s="34">
        <v>0</v>
      </c>
      <c r="AB339" s="34">
        <v>0</v>
      </c>
      <c r="AC339" s="34">
        <v>0</v>
      </c>
      <c r="AD339" s="34">
        <v>0</v>
      </c>
      <c r="AE339" s="34">
        <v>0</v>
      </c>
      <c r="AF339" s="4">
        <f>SUM(R339:AE339)</f>
        <v>0</v>
      </c>
    </row>
    <row r="340" spans="1:32" x14ac:dyDescent="0.2">
      <c r="A340" s="34" t="s">
        <v>238</v>
      </c>
      <c r="B340" s="34">
        <v>0</v>
      </c>
      <c r="C340" s="34">
        <v>0</v>
      </c>
      <c r="D340" s="34">
        <v>0</v>
      </c>
      <c r="E340" s="34">
        <v>0</v>
      </c>
      <c r="F340" s="34">
        <v>0</v>
      </c>
      <c r="G340" s="34">
        <v>0</v>
      </c>
      <c r="H340" s="34">
        <v>0</v>
      </c>
      <c r="I340" s="34">
        <v>0</v>
      </c>
      <c r="J340" s="34">
        <v>0</v>
      </c>
      <c r="K340" s="34">
        <v>0</v>
      </c>
      <c r="L340" s="34">
        <v>0</v>
      </c>
      <c r="M340" s="34">
        <v>0</v>
      </c>
      <c r="N340" s="34">
        <v>0</v>
      </c>
      <c r="O340" s="34">
        <v>0</v>
      </c>
      <c r="P340" s="34">
        <v>0</v>
      </c>
      <c r="Q340" s="34">
        <v>0</v>
      </c>
      <c r="R340" s="34">
        <v>0</v>
      </c>
      <c r="S340" s="34">
        <v>0</v>
      </c>
      <c r="T340" s="34">
        <v>0</v>
      </c>
      <c r="U340" s="34">
        <v>0</v>
      </c>
      <c r="V340" s="34">
        <v>0</v>
      </c>
      <c r="W340" s="34">
        <v>0</v>
      </c>
      <c r="X340" s="34">
        <v>0</v>
      </c>
      <c r="Y340" s="34">
        <v>0</v>
      </c>
      <c r="Z340" s="34">
        <v>0</v>
      </c>
      <c r="AA340" s="34">
        <v>0</v>
      </c>
      <c r="AB340" s="34">
        <v>0</v>
      </c>
      <c r="AC340" s="34">
        <v>0</v>
      </c>
      <c r="AD340" s="34">
        <v>0</v>
      </c>
      <c r="AE340" s="34">
        <v>0</v>
      </c>
      <c r="AF340" s="4">
        <f>SUM(R340:AE340)</f>
        <v>0</v>
      </c>
    </row>
    <row r="341" spans="1:32" x14ac:dyDescent="0.2">
      <c r="A341" s="34" t="s">
        <v>242</v>
      </c>
      <c r="B341" s="34">
        <v>0</v>
      </c>
      <c r="C341" s="34">
        <v>0</v>
      </c>
      <c r="D341" s="34">
        <v>0</v>
      </c>
      <c r="E341" s="34">
        <v>0</v>
      </c>
      <c r="F341" s="34">
        <v>0</v>
      </c>
      <c r="G341" s="34">
        <v>0</v>
      </c>
      <c r="H341" s="34">
        <v>0</v>
      </c>
      <c r="I341" s="34">
        <v>0</v>
      </c>
      <c r="J341" s="34">
        <v>0</v>
      </c>
      <c r="K341" s="34">
        <v>0</v>
      </c>
      <c r="L341" s="34">
        <v>0</v>
      </c>
      <c r="M341" s="34">
        <v>0</v>
      </c>
      <c r="N341" s="34">
        <v>0</v>
      </c>
      <c r="O341" s="34">
        <v>0</v>
      </c>
      <c r="P341" s="34">
        <v>0</v>
      </c>
      <c r="Q341" s="34">
        <v>0</v>
      </c>
      <c r="R341" s="34">
        <v>0</v>
      </c>
      <c r="S341" s="34">
        <v>0</v>
      </c>
      <c r="T341" s="34">
        <v>0</v>
      </c>
      <c r="U341" s="34">
        <v>0</v>
      </c>
      <c r="V341" s="34">
        <v>0</v>
      </c>
      <c r="W341" s="34">
        <v>0</v>
      </c>
      <c r="X341" s="34">
        <v>0</v>
      </c>
      <c r="Y341" s="34">
        <v>0</v>
      </c>
      <c r="Z341" s="34">
        <v>0</v>
      </c>
      <c r="AA341" s="34">
        <v>0</v>
      </c>
      <c r="AB341" s="34">
        <v>0</v>
      </c>
      <c r="AC341" s="34">
        <v>0</v>
      </c>
      <c r="AD341" s="34">
        <v>0</v>
      </c>
      <c r="AE341" s="34">
        <v>0</v>
      </c>
      <c r="AF341" s="4">
        <f>SUM(R341:AE341)</f>
        <v>0</v>
      </c>
    </row>
    <row r="342" spans="1:32" x14ac:dyDescent="0.2">
      <c r="A342" s="34" t="s">
        <v>246</v>
      </c>
      <c r="B342" s="34">
        <v>0</v>
      </c>
      <c r="C342" s="34">
        <v>0</v>
      </c>
      <c r="D342" s="34">
        <v>0</v>
      </c>
      <c r="E342" s="34">
        <v>0</v>
      </c>
      <c r="F342" s="34">
        <v>0</v>
      </c>
      <c r="G342" s="34">
        <v>0</v>
      </c>
      <c r="H342" s="34">
        <v>0</v>
      </c>
      <c r="I342" s="34">
        <v>0</v>
      </c>
      <c r="J342" s="34">
        <v>0</v>
      </c>
      <c r="K342" s="34">
        <v>0</v>
      </c>
      <c r="L342" s="34">
        <v>0</v>
      </c>
      <c r="M342" s="34">
        <v>0</v>
      </c>
      <c r="N342" s="34">
        <v>0</v>
      </c>
      <c r="O342" s="34">
        <v>0</v>
      </c>
      <c r="P342" s="34">
        <v>0</v>
      </c>
      <c r="Q342" s="34">
        <v>0</v>
      </c>
      <c r="R342" s="34">
        <v>0</v>
      </c>
      <c r="S342" s="34">
        <v>0</v>
      </c>
      <c r="T342" s="34">
        <v>0</v>
      </c>
      <c r="U342" s="34">
        <v>0</v>
      </c>
      <c r="V342" s="34">
        <v>0</v>
      </c>
      <c r="W342" s="34">
        <v>0</v>
      </c>
      <c r="X342" s="34">
        <v>0</v>
      </c>
      <c r="Y342" s="34">
        <v>0</v>
      </c>
      <c r="Z342" s="34">
        <v>0</v>
      </c>
      <c r="AA342" s="34">
        <v>0</v>
      </c>
      <c r="AB342" s="34">
        <v>0</v>
      </c>
      <c r="AC342" s="34">
        <v>0</v>
      </c>
      <c r="AD342" s="34">
        <v>0</v>
      </c>
      <c r="AE342" s="34">
        <v>0</v>
      </c>
      <c r="AF342" s="4">
        <f>SUM(R342:AE342)</f>
        <v>0</v>
      </c>
    </row>
    <row r="343" spans="1:32" x14ac:dyDescent="0.2">
      <c r="A343" s="34" t="s">
        <v>416</v>
      </c>
      <c r="B343" s="34">
        <v>0</v>
      </c>
      <c r="C343" s="34">
        <v>0</v>
      </c>
      <c r="D343" s="34">
        <v>0</v>
      </c>
      <c r="E343" s="34">
        <v>0</v>
      </c>
      <c r="F343" s="34">
        <v>0</v>
      </c>
      <c r="G343" s="34">
        <v>0</v>
      </c>
      <c r="H343" s="34">
        <v>0</v>
      </c>
      <c r="I343" s="34">
        <v>0</v>
      </c>
      <c r="J343" s="34">
        <v>0</v>
      </c>
      <c r="K343" s="34">
        <v>0</v>
      </c>
      <c r="L343" s="34">
        <v>0</v>
      </c>
      <c r="M343" s="34">
        <v>0</v>
      </c>
      <c r="N343" s="34">
        <v>0</v>
      </c>
      <c r="O343" s="34">
        <v>0</v>
      </c>
      <c r="P343" s="34">
        <v>0</v>
      </c>
      <c r="Q343" s="34">
        <v>0</v>
      </c>
      <c r="R343" s="34">
        <v>0</v>
      </c>
      <c r="S343" s="34">
        <v>0</v>
      </c>
      <c r="T343" s="34">
        <v>0</v>
      </c>
      <c r="U343" s="34">
        <v>0</v>
      </c>
      <c r="V343" s="34">
        <v>0</v>
      </c>
      <c r="W343" s="34">
        <v>0</v>
      </c>
      <c r="X343" s="34">
        <v>0</v>
      </c>
      <c r="Y343" s="34">
        <v>0</v>
      </c>
      <c r="Z343" s="34">
        <v>0</v>
      </c>
      <c r="AA343" s="34">
        <v>0</v>
      </c>
      <c r="AB343" s="34">
        <v>0</v>
      </c>
      <c r="AC343" s="34">
        <v>0</v>
      </c>
      <c r="AD343" s="34">
        <v>0</v>
      </c>
      <c r="AE343" s="34">
        <v>0</v>
      </c>
      <c r="AF343" s="4">
        <f>SUM(R343:AE343)</f>
        <v>0</v>
      </c>
    </row>
    <row r="344" spans="1:32" x14ac:dyDescent="0.2">
      <c r="A344" s="34" t="s">
        <v>262</v>
      </c>
      <c r="B344" s="34">
        <v>0</v>
      </c>
      <c r="C344" s="34">
        <v>0</v>
      </c>
      <c r="D344" s="34">
        <v>0</v>
      </c>
      <c r="E344" s="34">
        <v>0</v>
      </c>
      <c r="F344" s="34">
        <v>0</v>
      </c>
      <c r="G344" s="34">
        <v>0</v>
      </c>
      <c r="H344" s="34">
        <v>0</v>
      </c>
      <c r="I344" s="34">
        <v>0</v>
      </c>
      <c r="J344" s="34">
        <v>0</v>
      </c>
      <c r="K344" s="34">
        <v>0</v>
      </c>
      <c r="L344" s="34">
        <v>0</v>
      </c>
      <c r="M344" s="34">
        <v>0</v>
      </c>
      <c r="N344" s="34">
        <v>0</v>
      </c>
      <c r="O344" s="34">
        <v>0</v>
      </c>
      <c r="P344" s="34">
        <v>0</v>
      </c>
      <c r="Q344" s="34">
        <v>0</v>
      </c>
      <c r="R344" s="34">
        <v>0</v>
      </c>
      <c r="S344" s="34">
        <v>0</v>
      </c>
      <c r="T344" s="34">
        <v>0</v>
      </c>
      <c r="U344" s="34">
        <v>0</v>
      </c>
      <c r="V344" s="34">
        <v>0</v>
      </c>
      <c r="W344" s="34">
        <v>0</v>
      </c>
      <c r="X344" s="34">
        <v>0</v>
      </c>
      <c r="Y344" s="34">
        <v>0</v>
      </c>
      <c r="Z344" s="34">
        <v>0</v>
      </c>
      <c r="AA344" s="34">
        <v>0</v>
      </c>
      <c r="AB344" s="34">
        <v>0</v>
      </c>
      <c r="AC344" s="34">
        <v>0</v>
      </c>
      <c r="AD344" s="34">
        <v>0</v>
      </c>
      <c r="AE344" s="34">
        <v>0</v>
      </c>
      <c r="AF344" s="4">
        <f>SUM(R344:AE344)</f>
        <v>0</v>
      </c>
    </row>
    <row r="345" spans="1:32" x14ac:dyDescent="0.2">
      <c r="A345" s="34" t="s">
        <v>283</v>
      </c>
      <c r="B345" s="34">
        <v>0</v>
      </c>
      <c r="C345" s="34">
        <v>0</v>
      </c>
      <c r="D345" s="34">
        <v>0</v>
      </c>
      <c r="E345" s="34">
        <v>0</v>
      </c>
      <c r="F345" s="34">
        <v>0</v>
      </c>
      <c r="G345" s="34">
        <v>0</v>
      </c>
      <c r="H345" s="34">
        <v>0</v>
      </c>
      <c r="I345" s="34">
        <v>0</v>
      </c>
      <c r="J345" s="34">
        <v>0</v>
      </c>
      <c r="K345" s="34">
        <v>0</v>
      </c>
      <c r="L345" s="34">
        <v>0</v>
      </c>
      <c r="M345" s="34">
        <v>0</v>
      </c>
      <c r="N345" s="34">
        <v>0</v>
      </c>
      <c r="O345" s="34">
        <v>0</v>
      </c>
      <c r="P345" s="34">
        <v>0</v>
      </c>
      <c r="Q345" s="34">
        <v>0</v>
      </c>
      <c r="R345" s="34">
        <v>0</v>
      </c>
      <c r="S345" s="34">
        <v>0</v>
      </c>
      <c r="T345" s="34">
        <v>0</v>
      </c>
      <c r="U345" s="34">
        <v>0</v>
      </c>
      <c r="V345" s="34">
        <v>0</v>
      </c>
      <c r="W345" s="34">
        <v>0</v>
      </c>
      <c r="X345" s="34">
        <v>0</v>
      </c>
      <c r="Y345" s="34">
        <v>0</v>
      </c>
      <c r="Z345" s="34">
        <v>0</v>
      </c>
      <c r="AA345" s="34">
        <v>0</v>
      </c>
      <c r="AB345" s="34">
        <v>0</v>
      </c>
      <c r="AC345" s="34">
        <v>0</v>
      </c>
      <c r="AD345" s="34">
        <v>0</v>
      </c>
      <c r="AE345" s="34">
        <v>0</v>
      </c>
      <c r="AF345" s="4">
        <f>SUM(R345:AE345)</f>
        <v>0</v>
      </c>
    </row>
    <row r="346" spans="1:32" x14ac:dyDescent="0.2">
      <c r="A346" s="34" t="s">
        <v>293</v>
      </c>
      <c r="B346" s="34">
        <v>0</v>
      </c>
      <c r="C346" s="34">
        <v>0</v>
      </c>
      <c r="D346" s="34">
        <v>0</v>
      </c>
      <c r="E346" s="34">
        <v>0</v>
      </c>
      <c r="F346" s="34">
        <v>0</v>
      </c>
      <c r="G346" s="34">
        <v>0</v>
      </c>
      <c r="H346" s="34">
        <v>0</v>
      </c>
      <c r="I346" s="34">
        <v>0</v>
      </c>
      <c r="J346" s="34">
        <v>0</v>
      </c>
      <c r="K346" s="34">
        <v>0</v>
      </c>
      <c r="L346" s="34">
        <v>0</v>
      </c>
      <c r="M346" s="34">
        <v>0</v>
      </c>
      <c r="N346" s="34">
        <v>0</v>
      </c>
      <c r="O346" s="34">
        <v>0</v>
      </c>
      <c r="P346" s="34">
        <v>0</v>
      </c>
      <c r="Q346" s="34">
        <v>0</v>
      </c>
      <c r="R346" s="34">
        <v>0</v>
      </c>
      <c r="S346" s="34">
        <v>0</v>
      </c>
      <c r="T346" s="34">
        <v>0</v>
      </c>
      <c r="U346" s="34">
        <v>0</v>
      </c>
      <c r="V346" s="34">
        <v>0</v>
      </c>
      <c r="W346" s="34">
        <v>0</v>
      </c>
      <c r="X346" s="34">
        <v>0</v>
      </c>
      <c r="Y346" s="34">
        <v>0</v>
      </c>
      <c r="Z346" s="34">
        <v>0</v>
      </c>
      <c r="AA346" s="34">
        <v>0</v>
      </c>
      <c r="AB346" s="34">
        <v>0</v>
      </c>
      <c r="AC346" s="34">
        <v>0</v>
      </c>
      <c r="AD346" s="34">
        <v>0</v>
      </c>
      <c r="AE346" s="34">
        <v>0</v>
      </c>
      <c r="AF346" s="4">
        <f>SUM(R346:AE346)</f>
        <v>0</v>
      </c>
    </row>
    <row r="347" spans="1:32" x14ac:dyDescent="0.2">
      <c r="A347" s="34" t="s">
        <v>331</v>
      </c>
      <c r="B347" s="34">
        <v>0</v>
      </c>
      <c r="C347" s="34">
        <v>0</v>
      </c>
      <c r="D347" s="34">
        <v>0</v>
      </c>
      <c r="E347" s="34">
        <v>0</v>
      </c>
      <c r="F347" s="34">
        <v>0</v>
      </c>
      <c r="G347" s="34">
        <v>0</v>
      </c>
      <c r="H347" s="34">
        <v>0</v>
      </c>
      <c r="I347" s="34">
        <v>0</v>
      </c>
      <c r="J347" s="34">
        <v>0</v>
      </c>
      <c r="K347" s="34">
        <v>0</v>
      </c>
      <c r="L347" s="34">
        <v>0</v>
      </c>
      <c r="M347" s="34">
        <v>0</v>
      </c>
      <c r="N347" s="34">
        <v>0</v>
      </c>
      <c r="O347" s="34">
        <v>0</v>
      </c>
      <c r="P347" s="34">
        <v>0</v>
      </c>
      <c r="Q347" s="34">
        <v>0</v>
      </c>
      <c r="R347" s="34">
        <v>0</v>
      </c>
      <c r="S347" s="34">
        <v>0</v>
      </c>
      <c r="T347" s="34">
        <v>0</v>
      </c>
      <c r="U347" s="34">
        <v>0</v>
      </c>
      <c r="V347" s="34">
        <v>0</v>
      </c>
      <c r="W347" s="34">
        <v>0</v>
      </c>
      <c r="X347" s="34">
        <v>0</v>
      </c>
      <c r="Y347" s="34">
        <v>0</v>
      </c>
      <c r="Z347" s="34">
        <v>0</v>
      </c>
      <c r="AA347" s="34">
        <v>0</v>
      </c>
      <c r="AB347" s="34">
        <v>0</v>
      </c>
      <c r="AC347" s="34">
        <v>0</v>
      </c>
      <c r="AD347" s="34">
        <v>0</v>
      </c>
      <c r="AE347" s="34">
        <v>0</v>
      </c>
      <c r="AF347" s="4">
        <f>SUM(R347:AE347)</f>
        <v>0</v>
      </c>
    </row>
    <row r="348" spans="1:32" x14ac:dyDescent="0.2">
      <c r="A348" s="34" t="s">
        <v>332</v>
      </c>
      <c r="B348" s="34">
        <v>0</v>
      </c>
      <c r="C348" s="34">
        <v>0</v>
      </c>
      <c r="D348" s="34">
        <v>0</v>
      </c>
      <c r="E348" s="34">
        <v>0</v>
      </c>
      <c r="F348" s="34">
        <v>0</v>
      </c>
      <c r="G348" s="34">
        <v>0</v>
      </c>
      <c r="H348" s="34">
        <v>0</v>
      </c>
      <c r="I348" s="34">
        <v>0</v>
      </c>
      <c r="J348" s="34">
        <v>0</v>
      </c>
      <c r="K348" s="34">
        <v>0</v>
      </c>
      <c r="L348" s="34">
        <v>0</v>
      </c>
      <c r="M348" s="34">
        <v>0</v>
      </c>
      <c r="N348" s="34">
        <v>0</v>
      </c>
      <c r="O348" s="34">
        <v>0</v>
      </c>
      <c r="P348" s="34">
        <v>0</v>
      </c>
      <c r="Q348" s="34">
        <v>0</v>
      </c>
      <c r="R348" s="34">
        <v>0</v>
      </c>
      <c r="S348" s="34">
        <v>0</v>
      </c>
      <c r="T348" s="34">
        <v>0</v>
      </c>
      <c r="U348" s="34">
        <v>0</v>
      </c>
      <c r="V348" s="34">
        <v>0</v>
      </c>
      <c r="W348" s="34">
        <v>0</v>
      </c>
      <c r="X348" s="34">
        <v>0</v>
      </c>
      <c r="Y348" s="34">
        <v>0</v>
      </c>
      <c r="Z348" s="34">
        <v>0</v>
      </c>
      <c r="AA348" s="34">
        <v>0</v>
      </c>
      <c r="AB348" s="34">
        <v>0</v>
      </c>
      <c r="AC348" s="34">
        <v>0</v>
      </c>
      <c r="AD348" s="34">
        <v>0</v>
      </c>
      <c r="AE348" s="34">
        <v>0</v>
      </c>
      <c r="AF348" s="4">
        <f>SUM(R348:AE348)</f>
        <v>0</v>
      </c>
    </row>
    <row r="349" spans="1:32" x14ac:dyDescent="0.2">
      <c r="A349" s="34" t="s">
        <v>338</v>
      </c>
      <c r="B349" s="34">
        <v>0</v>
      </c>
      <c r="C349" s="34">
        <v>0</v>
      </c>
      <c r="D349" s="34">
        <v>0</v>
      </c>
      <c r="E349" s="34">
        <v>0</v>
      </c>
      <c r="F349" s="34">
        <v>0</v>
      </c>
      <c r="G349" s="34">
        <v>0</v>
      </c>
      <c r="H349" s="34">
        <v>0</v>
      </c>
      <c r="I349" s="34">
        <v>0</v>
      </c>
      <c r="J349" s="34">
        <v>0</v>
      </c>
      <c r="K349" s="34">
        <v>0</v>
      </c>
      <c r="L349" s="34">
        <v>0</v>
      </c>
      <c r="M349" s="34">
        <v>0</v>
      </c>
      <c r="N349" s="34">
        <v>0</v>
      </c>
      <c r="O349" s="34">
        <v>0</v>
      </c>
      <c r="P349" s="34">
        <v>0</v>
      </c>
      <c r="Q349" s="34">
        <v>0</v>
      </c>
      <c r="R349" s="34">
        <v>0</v>
      </c>
      <c r="S349" s="34">
        <v>0</v>
      </c>
      <c r="T349" s="34">
        <v>0</v>
      </c>
      <c r="U349" s="34">
        <v>0</v>
      </c>
      <c r="V349" s="34">
        <v>0</v>
      </c>
      <c r="W349" s="34">
        <v>0</v>
      </c>
      <c r="X349" s="34">
        <v>0</v>
      </c>
      <c r="Y349" s="34">
        <v>0</v>
      </c>
      <c r="Z349" s="34">
        <v>0</v>
      </c>
      <c r="AA349" s="34">
        <v>0</v>
      </c>
      <c r="AB349" s="34">
        <v>0</v>
      </c>
      <c r="AC349" s="34">
        <v>0</v>
      </c>
      <c r="AD349" s="34">
        <v>0</v>
      </c>
      <c r="AE349" s="34">
        <v>0</v>
      </c>
      <c r="AF349" s="4">
        <f>SUM(R349:AE349)</f>
        <v>0</v>
      </c>
    </row>
    <row r="350" spans="1:32" x14ac:dyDescent="0.2">
      <c r="A350" s="34" t="s">
        <v>341</v>
      </c>
      <c r="B350" s="34">
        <v>0</v>
      </c>
      <c r="C350" s="34">
        <v>0</v>
      </c>
      <c r="D350" s="34">
        <v>0</v>
      </c>
      <c r="E350" s="34">
        <v>0</v>
      </c>
      <c r="F350" s="34">
        <v>0</v>
      </c>
      <c r="G350" s="34">
        <v>0</v>
      </c>
      <c r="H350" s="34">
        <v>0</v>
      </c>
      <c r="I350" s="34">
        <v>0</v>
      </c>
      <c r="J350" s="34">
        <v>0</v>
      </c>
      <c r="K350" s="34">
        <v>0</v>
      </c>
      <c r="L350" s="34">
        <v>0</v>
      </c>
      <c r="M350" s="34">
        <v>0</v>
      </c>
      <c r="N350" s="34">
        <v>0</v>
      </c>
      <c r="O350" s="34">
        <v>0</v>
      </c>
      <c r="P350" s="34">
        <v>0</v>
      </c>
      <c r="Q350" s="34">
        <v>0</v>
      </c>
      <c r="R350" s="34">
        <v>0</v>
      </c>
      <c r="S350" s="34">
        <v>0</v>
      </c>
      <c r="T350" s="34">
        <v>0</v>
      </c>
      <c r="U350" s="34">
        <v>0</v>
      </c>
      <c r="V350" s="34">
        <v>0</v>
      </c>
      <c r="W350" s="34">
        <v>0</v>
      </c>
      <c r="X350" s="34">
        <v>0</v>
      </c>
      <c r="Y350" s="34">
        <v>0</v>
      </c>
      <c r="Z350" s="34">
        <v>0</v>
      </c>
      <c r="AA350" s="34">
        <v>0</v>
      </c>
      <c r="AB350" s="34">
        <v>0</v>
      </c>
      <c r="AC350" s="34">
        <v>0</v>
      </c>
      <c r="AD350" s="34">
        <v>0</v>
      </c>
      <c r="AE350" s="34">
        <v>0</v>
      </c>
      <c r="AF350" s="4">
        <f>SUM(R350:AE350)</f>
        <v>0</v>
      </c>
    </row>
    <row r="351" spans="1:32" x14ac:dyDescent="0.2">
      <c r="A351" s="34" t="s">
        <v>357</v>
      </c>
      <c r="B351" s="34">
        <v>0</v>
      </c>
      <c r="C351" s="34">
        <v>0</v>
      </c>
      <c r="D351" s="34">
        <v>0</v>
      </c>
      <c r="E351" s="34">
        <v>0</v>
      </c>
      <c r="F351" s="34">
        <v>0</v>
      </c>
      <c r="G351" s="34">
        <v>0</v>
      </c>
      <c r="H351" s="34">
        <v>0</v>
      </c>
      <c r="I351" s="34">
        <v>0</v>
      </c>
      <c r="J351" s="34">
        <v>0</v>
      </c>
      <c r="K351" s="34">
        <v>0</v>
      </c>
      <c r="L351" s="34">
        <v>0</v>
      </c>
      <c r="M351" s="34">
        <v>0</v>
      </c>
      <c r="N351" s="34">
        <v>0</v>
      </c>
      <c r="O351" s="34">
        <v>0</v>
      </c>
      <c r="P351" s="34">
        <v>0</v>
      </c>
      <c r="Q351" s="34">
        <v>0</v>
      </c>
      <c r="R351" s="34">
        <v>0</v>
      </c>
      <c r="S351" s="34">
        <v>0</v>
      </c>
      <c r="T351" s="34">
        <v>0</v>
      </c>
      <c r="U351" s="34">
        <v>0</v>
      </c>
      <c r="V351" s="34">
        <v>0</v>
      </c>
      <c r="W351" s="34">
        <v>0</v>
      </c>
      <c r="X351" s="34">
        <v>0</v>
      </c>
      <c r="Y351" s="34">
        <v>0</v>
      </c>
      <c r="Z351" s="34">
        <v>0</v>
      </c>
      <c r="AA351" s="34">
        <v>0</v>
      </c>
      <c r="AB351" s="34">
        <v>0</v>
      </c>
      <c r="AC351" s="34">
        <v>0</v>
      </c>
      <c r="AD351" s="34">
        <v>0</v>
      </c>
      <c r="AE351" s="34">
        <v>0</v>
      </c>
      <c r="AF351" s="4">
        <f>SUM(R351:AE351)</f>
        <v>0</v>
      </c>
    </row>
    <row r="352" spans="1:32" x14ac:dyDescent="0.2">
      <c r="A352" s="34" t="s">
        <v>392</v>
      </c>
      <c r="B352" s="34">
        <v>0</v>
      </c>
      <c r="C352" s="34">
        <v>0</v>
      </c>
      <c r="D352" s="34">
        <v>0</v>
      </c>
      <c r="E352" s="34">
        <v>0</v>
      </c>
      <c r="F352" s="34">
        <v>0</v>
      </c>
      <c r="G352" s="34">
        <v>0</v>
      </c>
      <c r="H352" s="34">
        <v>0</v>
      </c>
      <c r="I352" s="34">
        <v>0</v>
      </c>
      <c r="J352" s="34">
        <v>0</v>
      </c>
      <c r="K352" s="34">
        <v>0</v>
      </c>
      <c r="L352" s="34">
        <v>0</v>
      </c>
      <c r="M352" s="34">
        <v>0</v>
      </c>
      <c r="N352" s="34">
        <v>0</v>
      </c>
      <c r="O352" s="34">
        <v>0</v>
      </c>
      <c r="P352" s="34">
        <v>0</v>
      </c>
      <c r="Q352" s="34">
        <v>0</v>
      </c>
      <c r="R352" s="34">
        <v>0</v>
      </c>
      <c r="S352" s="34">
        <v>0</v>
      </c>
      <c r="T352" s="34">
        <v>0</v>
      </c>
      <c r="U352" s="34">
        <v>0</v>
      </c>
      <c r="V352" s="34">
        <v>0</v>
      </c>
      <c r="W352" s="34">
        <v>0</v>
      </c>
      <c r="X352" s="34">
        <v>0</v>
      </c>
      <c r="Y352" s="34">
        <v>0</v>
      </c>
      <c r="Z352" s="34">
        <v>0</v>
      </c>
      <c r="AA352" s="34">
        <v>0</v>
      </c>
      <c r="AB352" s="34">
        <v>0</v>
      </c>
      <c r="AC352" s="34">
        <v>0</v>
      </c>
      <c r="AD352" s="34">
        <v>0</v>
      </c>
      <c r="AE352" s="34">
        <v>0</v>
      </c>
      <c r="AF352" s="4">
        <f>SUM(R352:AE352)</f>
        <v>0</v>
      </c>
    </row>
    <row r="353" spans="1:32" x14ac:dyDescent="0.2">
      <c r="A353" s="34" t="s">
        <v>398</v>
      </c>
      <c r="B353" s="34">
        <v>0</v>
      </c>
      <c r="C353" s="34">
        <v>0</v>
      </c>
      <c r="D353" s="34">
        <v>0</v>
      </c>
      <c r="E353" s="34">
        <v>0</v>
      </c>
      <c r="F353" s="34">
        <v>0</v>
      </c>
      <c r="G353" s="34">
        <v>0</v>
      </c>
      <c r="H353" s="34">
        <v>0</v>
      </c>
      <c r="I353" s="34">
        <v>0</v>
      </c>
      <c r="J353" s="34">
        <v>0</v>
      </c>
      <c r="K353" s="34">
        <v>0</v>
      </c>
      <c r="L353" s="34">
        <v>0</v>
      </c>
      <c r="M353" s="34">
        <v>0</v>
      </c>
      <c r="N353" s="34">
        <v>0</v>
      </c>
      <c r="O353" s="34">
        <v>0</v>
      </c>
      <c r="P353" s="34">
        <v>0</v>
      </c>
      <c r="Q353" s="34">
        <v>0</v>
      </c>
      <c r="R353" s="34">
        <v>0</v>
      </c>
      <c r="S353" s="34">
        <v>0</v>
      </c>
      <c r="T353" s="34">
        <v>0</v>
      </c>
      <c r="U353" s="34">
        <v>0</v>
      </c>
      <c r="V353" s="34">
        <v>0</v>
      </c>
      <c r="W353" s="34">
        <v>0</v>
      </c>
      <c r="X353" s="34">
        <v>0</v>
      </c>
      <c r="Y353" s="34">
        <v>0</v>
      </c>
      <c r="Z353" s="34">
        <v>0</v>
      </c>
      <c r="AA353" s="34">
        <v>0</v>
      </c>
      <c r="AB353" s="34">
        <v>0</v>
      </c>
      <c r="AC353" s="34">
        <v>0</v>
      </c>
      <c r="AD353" s="34">
        <v>0</v>
      </c>
      <c r="AE353" s="34">
        <v>0</v>
      </c>
      <c r="AF353" s="4">
        <f>SUM(R353:AE353)</f>
        <v>0</v>
      </c>
    </row>
    <row r="354" spans="1:32" x14ac:dyDescent="0.2">
      <c r="A354" s="34" t="s">
        <v>401</v>
      </c>
      <c r="B354" s="34">
        <v>0</v>
      </c>
      <c r="C354" s="34">
        <v>0</v>
      </c>
      <c r="D354" s="34">
        <v>0</v>
      </c>
      <c r="E354" s="34">
        <v>0</v>
      </c>
      <c r="F354" s="34">
        <v>0</v>
      </c>
      <c r="G354" s="34">
        <v>0</v>
      </c>
      <c r="H354" s="34">
        <v>0</v>
      </c>
      <c r="I354" s="34">
        <v>0</v>
      </c>
      <c r="J354" s="34">
        <v>0</v>
      </c>
      <c r="K354" s="34">
        <v>0</v>
      </c>
      <c r="L354" s="34">
        <v>0</v>
      </c>
      <c r="M354" s="34">
        <v>0</v>
      </c>
      <c r="N354" s="34">
        <v>0</v>
      </c>
      <c r="O354" s="34">
        <v>0</v>
      </c>
      <c r="P354" s="34">
        <v>0</v>
      </c>
      <c r="Q354" s="34">
        <v>0</v>
      </c>
      <c r="R354" s="34">
        <v>0</v>
      </c>
      <c r="S354" s="34">
        <v>0</v>
      </c>
      <c r="T354" s="34">
        <v>0</v>
      </c>
      <c r="U354" s="34">
        <v>0</v>
      </c>
      <c r="V354" s="34">
        <v>0</v>
      </c>
      <c r="W354" s="34">
        <v>0</v>
      </c>
      <c r="X354" s="34">
        <v>0</v>
      </c>
      <c r="Y354" s="34">
        <v>0</v>
      </c>
      <c r="Z354" s="34">
        <v>0</v>
      </c>
      <c r="AA354" s="34">
        <v>0</v>
      </c>
      <c r="AB354" s="34">
        <v>0</v>
      </c>
      <c r="AC354" s="34">
        <v>0</v>
      </c>
      <c r="AD354" s="34">
        <v>0</v>
      </c>
      <c r="AE354" s="34">
        <v>0</v>
      </c>
      <c r="AF354" s="4">
        <f>SUM(R354:AE354)</f>
        <v>0</v>
      </c>
    </row>
    <row r="355" spans="1:32" x14ac:dyDescent="0.2">
      <c r="A355" s="34" t="s">
        <v>356</v>
      </c>
      <c r="B355" s="36">
        <v>-1.49011611938476E-8</v>
      </c>
      <c r="C355" s="36">
        <v>1.49011611938476E-8</v>
      </c>
      <c r="D355" s="36">
        <v>-1.49011611938476E-8</v>
      </c>
      <c r="E355" s="36">
        <v>1.49011611938476E-8</v>
      </c>
      <c r="F355" s="36">
        <v>-4.4703483581542903E-8</v>
      </c>
      <c r="G355" s="36">
        <v>-4.4703483581542903E-8</v>
      </c>
      <c r="H355" s="36">
        <v>-1.49011611938476E-8</v>
      </c>
      <c r="I355" s="36">
        <v>-2.9802322387695299E-8</v>
      </c>
      <c r="J355" s="36">
        <v>5.9604644775390599E-8</v>
      </c>
      <c r="K355" s="36">
        <v>2.9802322387695299E-8</v>
      </c>
      <c r="L355" s="36">
        <v>4.4703483581542903E-8</v>
      </c>
      <c r="M355" s="36">
        <v>5.9604644775390599E-8</v>
      </c>
      <c r="N355" s="36">
        <v>-1.49011611938476E-8</v>
      </c>
      <c r="O355" s="36">
        <v>-1.49011611938476E-8</v>
      </c>
      <c r="P355" s="36">
        <v>1.49011611938476E-8</v>
      </c>
      <c r="Q355" s="36">
        <v>-5.9604644775390599E-8</v>
      </c>
      <c r="R355" s="36">
        <v>1.49011611938476E-8</v>
      </c>
      <c r="S355" s="36">
        <v>-1.49011611938476E-8</v>
      </c>
      <c r="T355" s="36">
        <v>-1.49011611938476E-8</v>
      </c>
      <c r="U355" s="36">
        <v>5.9604644775390599E-8</v>
      </c>
      <c r="V355" s="36">
        <v>-7.4505805969238202E-8</v>
      </c>
      <c r="W355" s="36">
        <v>-1.49011611938476E-8</v>
      </c>
      <c r="X355" s="36">
        <v>1.49011611938476E-8</v>
      </c>
      <c r="Y355" s="36">
        <v>1.49011611938476E-8</v>
      </c>
      <c r="Z355" s="36">
        <v>1.49011611938476E-8</v>
      </c>
      <c r="AA355" s="36">
        <v>-2.9802322387695299E-8</v>
      </c>
      <c r="AB355" s="36">
        <v>-1.49011611938476E-8</v>
      </c>
      <c r="AC355" s="36">
        <v>-2.9802322387695299E-8</v>
      </c>
      <c r="AD355" s="36">
        <v>-2.9802322387695299E-8</v>
      </c>
      <c r="AE355" s="36">
        <v>2.9802322387695299E-8</v>
      </c>
      <c r="AF355" s="4">
        <f>SUM(R355:AE355)</f>
        <v>-7.4505805969238202E-8</v>
      </c>
    </row>
  </sheetData>
  <sortState xmlns:xlrd2="http://schemas.microsoft.com/office/spreadsheetml/2017/richdata2" ref="A2:AF357">
    <sortCondition descending="1" ref="AF325:AF357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废弃</vt:lpstr>
      <vt:lpstr>新工作区</vt:lpstr>
      <vt:lpstr>新新工作区</vt:lpstr>
      <vt:lpstr>交易量变化</vt:lpstr>
      <vt:lpstr>环比变化</vt:lpstr>
      <vt:lpstr>市场份额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20278</dc:creator>
  <cp:lastModifiedBy>畅 刘</cp:lastModifiedBy>
  <dcterms:created xsi:type="dcterms:W3CDTF">2023-06-29T16:18:22Z</dcterms:created>
  <dcterms:modified xsi:type="dcterms:W3CDTF">2023-09-21T14:01:10Z</dcterms:modified>
</cp:coreProperties>
</file>